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75" firstSheet="1" activeTab="1"/>
  </bookViews>
  <sheets>
    <sheet name="Styles" sheetId="1" state="hidden" r:id="rId1"/>
    <sheet name="sommaire" sheetId="2" r:id="rId2"/>
    <sheet name="D1.a" sheetId="3" r:id="rId3"/>
    <sheet name="D1.b" sheetId="4" r:id="rId4"/>
    <sheet name="D1.c" sheetId="5" r:id="rId5"/>
    <sheet name="D2.a" sheetId="6" r:id="rId6"/>
    <sheet name="D2.b" sheetId="7" r:id="rId7"/>
    <sheet name="D2.c" sheetId="8" r:id="rId8"/>
    <sheet name="D2.d" sheetId="9" r:id="rId9"/>
    <sheet name="D2.e" sheetId="10" r:id="rId10"/>
    <sheet name="D3.1" sheetId="11" r:id="rId11"/>
    <sheet name="D3.2-a " sheetId="12" r:id="rId12"/>
    <sheet name="D3.2-b" sheetId="13" r:id="rId13"/>
    <sheet name="D4.1-a" sheetId="14" r:id="rId14"/>
    <sheet name="D4.1-b" sheetId="15" r:id="rId15"/>
    <sheet name="D4.1-c" sheetId="16" r:id="rId16"/>
    <sheet name="D4.2-a" sheetId="17" r:id="rId17"/>
    <sheet name="D4.2-b" sheetId="18" r:id="rId18"/>
    <sheet name="D4.2-c" sheetId="19" r:id="rId19"/>
    <sheet name="D4.2-d" sheetId="20" r:id="rId20"/>
    <sheet name="D4.2-e" sheetId="21" r:id="rId21"/>
    <sheet name="D4.2-f" sheetId="22" r:id="rId22"/>
    <sheet name="D4.2-g" sheetId="23" r:id="rId23"/>
    <sheet name="D4.2-h" sheetId="24" r:id="rId24"/>
    <sheet name="D4.2-i" sheetId="25" r:id="rId25"/>
    <sheet name="D4.3" sheetId="26" r:id="rId26"/>
  </sheets>
  <externalReferences>
    <externalReference r:id="rId29"/>
    <externalReference r:id="rId30"/>
    <externalReference r:id="rId31"/>
  </externalReferences>
  <definedNames>
    <definedName name="_red1">'[2]Graph_effectifs'!#REF!</definedName>
    <definedName name="_red2">'[2]Graph_effectifs'!#REF!</definedName>
    <definedName name="_red3">'[2]Graph_effectifs'!#REF!</definedName>
    <definedName name="_red4">'[2]Graph_effectifs'!#REF!</definedName>
    <definedName name="_red5">'[2]Graph_effectifs'!#REF!</definedName>
    <definedName name="bla" localSheetId="23">'D4.2-h'!bla</definedName>
    <definedName name="bla" localSheetId="24">'D4.2-i'!bla</definedName>
    <definedName name="bla">bla</definedName>
    <definedName name="Edition" localSheetId="23">'D4.2-h'!Edition</definedName>
    <definedName name="Edition" localSheetId="24">'D4.2-i'!Edition</definedName>
    <definedName name="Edition">Edition</definedName>
    <definedName name="eee" localSheetId="23">'D4.2-h'!eee</definedName>
    <definedName name="eee" localSheetId="24">'D4.2-i'!eee</definedName>
    <definedName name="eee">eee</definedName>
    <definedName name="Excel_BuiltIn_Print_Area" localSheetId="14">'D4.1-b'!#REF!</definedName>
    <definedName name="Excel_BuiltIn_Print_Area_1" localSheetId="23">#REF!</definedName>
    <definedName name="Excel_BuiltIn_Print_Area_1" localSheetId="24">#REF!</definedName>
    <definedName name="Excel_BuiltIn_Print_Area_1">#REF!</definedName>
    <definedName name="Excel_BuiltIn_Print_Area_1_2" localSheetId="23">#REF!</definedName>
    <definedName name="Excel_BuiltIn_Print_Area_1_2" localSheetId="24">#REF!</definedName>
    <definedName name="Excel_BuiltIn_Print_Area_1_2">#REF!</definedName>
    <definedName name="Excel_BuiltIn_Print_Area_2" localSheetId="23">'[1]graphiques '!#REF!</definedName>
    <definedName name="Excel_BuiltIn_Print_Area_2" localSheetId="24">'[1]graphiques '!#REF!</definedName>
    <definedName name="Excel_BuiltIn_Print_Area_2">'[1]graphiques '!#REF!</definedName>
    <definedName name="Excel_BuiltIn_Print_Area_3" localSheetId="23">#REF!</definedName>
    <definedName name="Excel_BuiltIn_Print_Area_3" localSheetId="24">#REF!</definedName>
    <definedName name="Excel_BuiltIn_Print_Area_3">#REF!</definedName>
    <definedName name="Excel_BuiltIn_Print_Area_7" localSheetId="23">#REF!</definedName>
    <definedName name="Excel_BuiltIn_Print_Area_7" localSheetId="24">#REF!</definedName>
    <definedName name="Excel_BuiltIn_Print_Area_7">#REF!</definedName>
    <definedName name="Excel_BuiltIn_Print_Area_9_1" localSheetId="23">#REF!</definedName>
    <definedName name="Excel_BuiltIn_Print_Area_9_1" localSheetId="24">#REF!</definedName>
    <definedName name="Excel_BuiltIn_Print_Area_9_1">#REF!</definedName>
    <definedName name="graph3" localSheetId="23">'D4.2-h'!graph3</definedName>
    <definedName name="graph3" localSheetId="24">'D4.2-i'!graph3</definedName>
    <definedName name="graph3">graph3</definedName>
    <definedName name="Menu" localSheetId="23">'D4.2-h'!Menu</definedName>
    <definedName name="Menu" localSheetId="24">'D4.2-i'!Menu</definedName>
    <definedName name="Menu">Menu</definedName>
    <definedName name="Module1.Menu_susp">[0]!Module1.Menu_susp</definedName>
    <definedName name="Module1_Menu_susp" localSheetId="23">'D4.2-h'!Module1.Menu_susp</definedName>
    <definedName name="Module1_Menu_susp" localSheetId="24">'D4.2-i'!Module1.Menu_susp</definedName>
    <definedName name="Module1_Menu_susp">#NAME?</definedName>
    <definedName name="Quitter" localSheetId="23">'D4.2-h'!Quitter</definedName>
    <definedName name="Quitter" localSheetId="24">'D4.2-i'!Quitter</definedName>
    <definedName name="Quitter">Quitter</definedName>
    <definedName name="qzern">[0]!qzern</definedName>
    <definedName name="red1" localSheetId="23">'[2]Graph_effectifs'!#REF!</definedName>
    <definedName name="red1" localSheetId="24">'[2]Graph_effectifs'!#REF!</definedName>
    <definedName name="red1">'[2]Graph_effectifs'!#REF!</definedName>
    <definedName name="red2" localSheetId="23">'[2]Graph_effectifs'!#REF!</definedName>
    <definedName name="red2" localSheetId="24">'[2]Graph_effectifs'!#REF!</definedName>
    <definedName name="red2">'[2]Graph_effectifs'!#REF!</definedName>
    <definedName name="red3" localSheetId="23">'[2]Graph_effectifs'!#REF!</definedName>
    <definedName name="red3" localSheetId="24">'[2]Graph_effectifs'!#REF!</definedName>
    <definedName name="red3">'[2]Graph_effectifs'!#REF!</definedName>
    <definedName name="red4" localSheetId="23">'[2]Graph_effectifs'!#REF!</definedName>
    <definedName name="red4" localSheetId="24">'[2]Graph_effectifs'!#REF!</definedName>
    <definedName name="red4">'[2]Graph_effectifs'!#REF!</definedName>
    <definedName name="red5" localSheetId="23">'[2]Graph_effectifs'!#REF!</definedName>
    <definedName name="red5" localSheetId="24">'[2]Graph_effectifs'!#REF!</definedName>
    <definedName name="red5">'[2]Graph_effectifs'!#REF!</definedName>
    <definedName name="Saisie" localSheetId="23">'D4.2-h'!Saisie</definedName>
    <definedName name="Saisie" localSheetId="24">'D4.2-i'!Saisie</definedName>
    <definedName name="Saisie">Saisie</definedName>
    <definedName name="Saisie_susp" localSheetId="23">'D4.2-h'!Saisie_susp</definedName>
    <definedName name="Saisie_susp" localSheetId="24">'D4.2-i'!Saisie_susp</definedName>
    <definedName name="Saisie_susp">Saisie_susp</definedName>
    <definedName name="sdfsd" localSheetId="23">'D4.2-h'!sdfsd</definedName>
    <definedName name="sdfsd" localSheetId="24">'D4.2-i'!sdfsd</definedName>
    <definedName name="sdfsd">sdfsd</definedName>
    <definedName name="septimus" localSheetId="23">'D4.2-h'!septimus</definedName>
    <definedName name="septimus" localSheetId="24">'D4.2-i'!septimus</definedName>
    <definedName name="septimus">septimus</definedName>
    <definedName name="Tableau" localSheetId="23">'D4.2-h'!Tableau</definedName>
    <definedName name="Tableau" localSheetId="24">'D4.2-i'!Tableau</definedName>
    <definedName name="Tableau">Tableau</definedName>
    <definedName name="taux_dep" localSheetId="23">'D4.2-h'!taux_dep</definedName>
    <definedName name="taux_dep" localSheetId="24">'D4.2-i'!taux_dep</definedName>
    <definedName name="taux_dep">taux_dep</definedName>
    <definedName name="Tdep_intemp" localSheetId="23">'D4.2-h'!Tdep_intemp</definedName>
    <definedName name="Tdep_intemp" localSheetId="24">'D4.2-i'!Tdep_intemp</definedName>
    <definedName name="Tdep_intemp">Tdep_intemp</definedName>
    <definedName name="vvv" localSheetId="23">'D4.2-h'!vvv</definedName>
    <definedName name="vvv" localSheetId="24">'D4.2-i'!vvv</definedName>
    <definedName name="vvv">vvv</definedName>
    <definedName name="wdgwfgw" localSheetId="23">'D4.2-h'!wdgwfgw</definedName>
    <definedName name="wdgwfgw" localSheetId="24">'D4.2-i'!wdgwfgw</definedName>
    <definedName name="wdgwfgw">wdgwfgw</definedName>
    <definedName name="xxxx" localSheetId="23">'D4.2-h'!xxxx</definedName>
    <definedName name="xxxx" localSheetId="24">'D4.2-i'!xxxx</definedName>
    <definedName name="xxxx">xxxx</definedName>
    <definedName name="_xlnm.Print_Area" localSheetId="1">'sommaire'!$A$1:$B$54</definedName>
  </definedNames>
  <calcPr fullCalcOnLoad="1"/>
</workbook>
</file>

<file path=xl/sharedStrings.xml><?xml version="1.0" encoding="utf-8"?>
<sst xmlns="http://schemas.openxmlformats.org/spreadsheetml/2006/main" count="1706" uniqueCount="436">
  <si>
    <t>Theme de classeur</t>
  </si>
  <si>
    <t>Notice explicative du theme</t>
  </si>
  <si>
    <t>Historique</t>
  </si>
  <si>
    <t>Commentaire</t>
  </si>
  <si>
    <t>les 3 styles "Historique", "Notice Explicative", "texte de note" ne sont pas au format texte, mais standard (car succeptibles d'acceuillir plus de 255 caractère de texte par cellule, alors que le style "texte" affiche des "##############" dès que les 255 caractères sont dépassés)</t>
  </si>
  <si>
    <t>numero de note</t>
  </si>
  <si>
    <t>texte de note</t>
  </si>
  <si>
    <t>titre1</t>
  </si>
  <si>
    <t>renvoi vers tableau de series SIMPLE de périodicité STANDARD (période annuelle)</t>
  </si>
  <si>
    <t>séries : extraction sept dernières périodes</t>
  </si>
  <si>
    <t>structure : extraction dernière période</t>
  </si>
  <si>
    <t>périodicité annuelle</t>
  </si>
  <si>
    <t>titre2</t>
  </si>
  <si>
    <t>renvoi vers tableau de structure STANDARD  (période annuelle)</t>
  </si>
  <si>
    <t>périodicité année scolaire</t>
  </si>
  <si>
    <t>titre3</t>
  </si>
  <si>
    <t>renvoi vers tableau de séries SIMPLE de périodicité PARTICULIERE (préciser la périodicité)</t>
  </si>
  <si>
    <t>séries : extraction  quinquénale et deux dernières périodes</t>
  </si>
  <si>
    <t>structure : extraction deux dernières périodes</t>
  </si>
  <si>
    <t>périodicité semestrielle</t>
  </si>
  <si>
    <t>titre 4</t>
  </si>
  <si>
    <t>renvoi vers tableau de séries COMPOSE (double périodicité : préciser la périodicité 1 et la périodicité 2)</t>
  </si>
  <si>
    <t>périodicité trimestielle</t>
  </si>
  <si>
    <t>renvoi vers tableau de structure PARTICULIER (autre périodicité : préciser la période)</t>
  </si>
  <si>
    <t>séries : extraction particulière</t>
  </si>
  <si>
    <t>structure : extraction particulière</t>
  </si>
  <si>
    <t>périodicité bimestrielle</t>
  </si>
  <si>
    <t>titre 5</t>
  </si>
  <si>
    <t>cellule à laisser vide quand le titre ne renvoie pas sur un tableau, mais ouvre sur des titres de niveau inférieur</t>
  </si>
  <si>
    <t>périodicité mensuelle</t>
  </si>
  <si>
    <t>périodicité autre</t>
  </si>
  <si>
    <t>donnée : franc entier</t>
  </si>
  <si>
    <t>Source</t>
  </si>
  <si>
    <t>référence à une plage de cellules</t>
  </si>
  <si>
    <t>donnée : franc decimal 1</t>
  </si>
  <si>
    <t>Unite</t>
  </si>
  <si>
    <t>donnée : franc decimal 2</t>
  </si>
  <si>
    <t>Indice</t>
  </si>
  <si>
    <t>donnée : euro entier</t>
  </si>
  <si>
    <t>donnée : euro decimal 1</t>
  </si>
  <si>
    <t>donnée : euro decimal 2</t>
  </si>
  <si>
    <t>coin</t>
  </si>
  <si>
    <t>entete de colonne SERIES</t>
  </si>
  <si>
    <t>donnée : standard</t>
  </si>
  <si>
    <t>entete de colonne normal STRUCTURE</t>
  </si>
  <si>
    <t>donnée : entier</t>
  </si>
  <si>
    <t>entete de colonne TOTAL STRUCTURE</t>
  </si>
  <si>
    <t>donnée : decimal 1</t>
  </si>
  <si>
    <t>donnée : decimal 2</t>
  </si>
  <si>
    <t>donnée : decimal 3</t>
  </si>
  <si>
    <t>donnée : decimal 4</t>
  </si>
  <si>
    <t>ligne titre de niveau 1</t>
  </si>
  <si>
    <t>donnée : pourcentage entier</t>
  </si>
  <si>
    <t>ligne titre de niveau 2</t>
  </si>
  <si>
    <t>donnée : pourcentage decimal 1</t>
  </si>
  <si>
    <t>ligne titre de niveau 3</t>
  </si>
  <si>
    <t>donnée : pourcentage decimal 2</t>
  </si>
  <si>
    <t>ligne titre de niveau 4</t>
  </si>
  <si>
    <t>donnée : texte</t>
  </si>
  <si>
    <t>ligne titre de niveau 5</t>
  </si>
  <si>
    <t>ligne de césure dans un tableau, pour l'aérer</t>
  </si>
  <si>
    <t>entête de ligne</t>
  </si>
  <si>
    <t>entete de ligne total</t>
  </si>
  <si>
    <t xml:space="preserve">débugage : ceci est identifie comme un "classeur | titre | niveau" potentiel </t>
  </si>
  <si>
    <t>débugage : ceci est identifié comme une note potentielle</t>
  </si>
  <si>
    <t>Annexe D - Transport et développement durable</t>
  </si>
  <si>
    <t>D1.c Transports collectifs de province en site propre</t>
  </si>
  <si>
    <t>D2.a Indicateurs généraux sur la consommation d'énergie</t>
  </si>
  <si>
    <t>D2.b Part des secteurs d'activité dans la consommation énergétique finale de produits pétroliers</t>
  </si>
  <si>
    <t xml:space="preserve">D3.1-a Emissions de CO2 en France métropolitaine </t>
  </si>
  <si>
    <t xml:space="preserve">D3.1-b Emissions de HFC en France métropolitaine </t>
  </si>
  <si>
    <t>D3.1-c Emissions de gaz à effet de serre en France métropolitaine (prg)</t>
  </si>
  <si>
    <t>D3.1-d Emission de CH4</t>
  </si>
  <si>
    <t>D3.1-e Emission de N2O</t>
  </si>
  <si>
    <t>D4.1-c Nombres d'accidents maritimes (y compris plaisance), de blessés, de disparus et de morts depuis 2003</t>
  </si>
  <si>
    <t>D4.2-a Nombres d'accidents corporels de la circulation routière et de tués depuis 1976.</t>
  </si>
  <si>
    <t>D4.2-b Nombre d'accidents corporels selon le milieu et selon la catégorie de route depuis 2006</t>
  </si>
  <si>
    <t>D4.2-c Nombre de tués selon le milieu et selon la catégorie de route depuis 2006</t>
  </si>
  <si>
    <t>D4.2-d Nombre de blessés selon le milieu et selon la catégorie de route depuis 2006</t>
  </si>
  <si>
    <t>D4.2-e Nombre de tués selon la catégorie d'usagers et selon l'âge depuis 2006</t>
  </si>
  <si>
    <t>D4.2-f Nombre de blessés selon la catégorie d'usagers et selon l'âge depuis 2006</t>
  </si>
  <si>
    <t>D4.2-g Évolution du nombre de tués dans les accidents de la circulation par million d'habitants dans les cinq principaux pays européens</t>
  </si>
  <si>
    <t>D4.2-h Évolution du nombre de tués dans les accidents de la circulation par million d'habitants dans les pays européens depuis 2010</t>
  </si>
  <si>
    <t>D4.2-i Évolution du nombre de tués dans les accidents de la circulation par milliard de véhicules-kilomètres parcourus dans les pays européens depuis 2010</t>
  </si>
  <si>
    <r>
      <rPr>
        <sz val="8"/>
        <rFont val="Arial"/>
        <family val="2"/>
      </rPr>
      <t>en gCO</t>
    </r>
    <r>
      <rPr>
        <vertAlign val="subscript"/>
        <sz val="8"/>
        <rFont val="Arial"/>
        <family val="2"/>
      </rPr>
      <t>2</t>
    </r>
    <r>
      <rPr>
        <sz val="8"/>
        <rFont val="Arial"/>
        <family val="2"/>
      </rPr>
      <t>/passager km</t>
    </r>
  </si>
  <si>
    <t>Intérieur métropole</t>
  </si>
  <si>
    <t>Métropole DOM COM</t>
  </si>
  <si>
    <t>International (A/R)</t>
  </si>
  <si>
    <t>Total France</t>
  </si>
  <si>
    <t>Source : DGAC</t>
  </si>
  <si>
    <t>CO2 (g) /PKT_eq</t>
  </si>
  <si>
    <t>2015 (p)</t>
  </si>
  <si>
    <t>km</t>
  </si>
  <si>
    <t>Lineaire voie double Tram</t>
  </si>
  <si>
    <t>Lineaire voie unique Tram</t>
  </si>
  <si>
    <t>Total voies Tram</t>
  </si>
  <si>
    <t>Lineaire voie double Metro</t>
  </si>
  <si>
    <t>Lineaire voie unique Metro</t>
  </si>
  <si>
    <t>Total voies Metro</t>
  </si>
  <si>
    <t>Lineaire voie double Bus protégé</t>
  </si>
  <si>
    <t>Lineaire voie unique Bus protégé</t>
  </si>
  <si>
    <t>Total voies Bus protégé</t>
  </si>
  <si>
    <t>Lineaire voie double Bus non protégé</t>
  </si>
  <si>
    <t>Lineaire voie unique Bus non protégé</t>
  </si>
  <si>
    <t>Total voies Bus non protégé</t>
  </si>
  <si>
    <t xml:space="preserve">Total km de lignes en site propre </t>
  </si>
  <si>
    <t>Source : Cerema</t>
  </si>
  <si>
    <t>unité variable indiquée dans chaque ligne</t>
  </si>
  <si>
    <t>Prix du Brent daté ($ le baril)</t>
  </si>
  <si>
    <t>Cours du dollar (moyenne annuelle en euros)</t>
  </si>
  <si>
    <t xml:space="preserve">Coût moyen du brut importé (CAF) (€ / t) </t>
  </si>
  <si>
    <t>Importations (CAF) de produits pétroliers (milliards € courants)</t>
  </si>
  <si>
    <t>Importations (CAF) de gaz naturel (milliards € courants)</t>
  </si>
  <si>
    <t>en % (données de base en millions de tep), consommation corrigée du climat</t>
  </si>
  <si>
    <t>Sidérurgie</t>
  </si>
  <si>
    <t>Industrie (hors sidérurgie)</t>
  </si>
  <si>
    <t>Résidentiel Tertiaire</t>
  </si>
  <si>
    <t>Agriculture</t>
  </si>
  <si>
    <t>Transports (*)</t>
  </si>
  <si>
    <t>(*) hors soutes maritimes internationales</t>
  </si>
  <si>
    <t>en %</t>
  </si>
  <si>
    <t>Super carburant plombé (ARS à partir de 2000)</t>
  </si>
  <si>
    <t>-</t>
  </si>
  <si>
    <t>Super carburant sans plomb 95</t>
  </si>
  <si>
    <t>Gazole</t>
  </si>
  <si>
    <t>Sources : DGEC, CPDP</t>
  </si>
  <si>
    <t>en euros par litre</t>
  </si>
  <si>
    <t>TTC</t>
  </si>
  <si>
    <t>hors taxes</t>
  </si>
  <si>
    <t>valeur des taxes</t>
  </si>
  <si>
    <t>dont TIPP (1)</t>
  </si>
  <si>
    <t>0,44(3)</t>
  </si>
  <si>
    <t>dont remboursable (2)</t>
  </si>
  <si>
    <t>4,75(3)</t>
  </si>
  <si>
    <t>Super carburant sans plomb 98</t>
  </si>
  <si>
    <t>GPLc</t>
  </si>
  <si>
    <t>(1) moyenne nationale pondérée en fonction de la répartition géographiques des ventes de gazole par région.</t>
  </si>
  <si>
    <t>(2) montant remboursable aux professionnels dans le cas d'un remboursement forfaitaire (en euros par hectolitre) 4,69 € au premier semestre 2013, 4,74 €au deuxième semestre</t>
  </si>
  <si>
    <t>(3) montants au 1er semestre 2012. Au 2nd semestre, le montant global de la TICPE baisse à 0,422€/litre et le montant remboursable à 2,97€/hl suite aux mesures temporaires du gouvernement de réduction des prix à la pompe de fin août à fin novembre (baiss de 6 centimes/l)</t>
  </si>
  <si>
    <t>Super SP95</t>
  </si>
  <si>
    <t>Super SP98</t>
  </si>
  <si>
    <t>Source: DGEC</t>
  </si>
  <si>
    <t>(*) prix moyens annuels France entière, toutes taxes incluses</t>
  </si>
  <si>
    <t>en millions de TEP</t>
  </si>
  <si>
    <t>Transports ferroviaires SNCF (1)</t>
  </si>
  <si>
    <t>Electricité</t>
  </si>
  <si>
    <t>Transports routiers de marchandises</t>
  </si>
  <si>
    <t>Essence (français)</t>
  </si>
  <si>
    <t>Gazole (tous P.T.A.C.)</t>
  </si>
  <si>
    <t>P.T.A.C.&lt;=3,5t (VUL français)</t>
  </si>
  <si>
    <t>P.T.A.C. &gt; 3,5t français + étrangers</t>
  </si>
  <si>
    <t>GPL (VUL français, tous P.T.A.C.&lt;= 3,5t )</t>
  </si>
  <si>
    <t>Gaz naturel véhicules (utilitaires français)</t>
  </si>
  <si>
    <t>Transports urbains de voyageurs</t>
  </si>
  <si>
    <t>Gaz naturel véhicules</t>
  </si>
  <si>
    <t>Transports routiers de voyageurs (gazole uniquement)</t>
  </si>
  <si>
    <t>Navigation intérieure (fioul)</t>
  </si>
  <si>
    <t>Plaisance essence</t>
  </si>
  <si>
    <t>nd</t>
  </si>
  <si>
    <t>Transport maritime (2)</t>
  </si>
  <si>
    <t>Transport aérien (carburéacteur, essence aviation) (3)</t>
  </si>
  <si>
    <t>Oléoducs (électricité)</t>
  </si>
  <si>
    <t>Transports individuels</t>
  </si>
  <si>
    <t>Deux roues</t>
  </si>
  <si>
    <t>Voitures particulières (y compris taxis et VULs étrangers)</t>
  </si>
  <si>
    <t>Essence</t>
  </si>
  <si>
    <t>GPL</t>
  </si>
  <si>
    <t>Ensemble</t>
  </si>
  <si>
    <t xml:space="preserve">(*) Pour les transports routiers (marchandises, voyageurs, collectifs et individuels), la consommation d'énergie a été corrigée du solde aux frontières c'.à.d. , contrairement au bilan de l'énergie a été retiré l'achat de carburant en France destiné à une circulation à l'étranger  et a été rajouté l'achat de carburant à l'étranger pour une circulation en France. </t>
  </si>
  <si>
    <t>(1) Électricité uniquement de traction et non pas du secteur du transport ferroviaire (valeurs inférieures au bilan de l'énergie).</t>
  </si>
  <si>
    <t>(2) livraisons en France aux soutes maritimes françaises et étrangères, hors lubrifiants (hors périmètre du bilan de l'énergie)</t>
  </si>
  <si>
    <t>(3) livraisons en France aux aéronefs français et étrangers</t>
  </si>
  <si>
    <t>(p) données provisoires</t>
  </si>
  <si>
    <t>(r) données révisées</t>
  </si>
  <si>
    <t>Coefficients d'équivalence : 1 000 kwh électriques = 0,086 tep, 1 t de gazole ou de fioul = 1 tep, 1 000 kWh de gaz naturel = 0,077 tep, 1 t d'essence ou carburéacteur = 1,048 tep, 1 t de fioul lourd = 0,952 tep</t>
  </si>
  <si>
    <t>en millions de tonnes</t>
  </si>
  <si>
    <t>Transformation d'énergie</t>
  </si>
  <si>
    <t>Industrie manufacturière</t>
  </si>
  <si>
    <t>Résidentiel et tertiaire</t>
  </si>
  <si>
    <t>Agriculture/sylviculture hors UTCATF (1)</t>
  </si>
  <si>
    <t>Transports</t>
  </si>
  <si>
    <t>Route</t>
  </si>
  <si>
    <t>Fer</t>
  </si>
  <si>
    <t>Fluvial</t>
  </si>
  <si>
    <t>Maritime (2)</t>
  </si>
  <si>
    <t>Aérien (2)</t>
  </si>
  <si>
    <t>Transport maritime international hors total, en France métropolitaine</t>
  </si>
  <si>
    <t>Transport aérien international hors total, en France métropolitaine</t>
  </si>
  <si>
    <t>TOTAL hors UTCATF</t>
  </si>
  <si>
    <t>Part des transport dans le total (%)</t>
  </si>
  <si>
    <t>Part route dans les transports (%)</t>
  </si>
  <si>
    <t xml:space="preserve"> UTCATF (1)</t>
  </si>
  <si>
    <t>TOTAL avec  UTCATF</t>
  </si>
  <si>
    <t>(1)  Utilisation des Terres, Changement d'Affectation des Terres et Foresterie</t>
  </si>
  <si>
    <t>(2) selon définitions de l'UNFCCC - les émissions répertoriées hors total ne sont pas incluses, à savoir les émissions maritimes et aériennes internationales, ainsi que les émissions des sources non-anthropiques.</t>
  </si>
  <si>
    <t>en milliers de tonnes équivalent CO2</t>
  </si>
  <si>
    <t>Autres transports (2)</t>
  </si>
  <si>
    <t>ns</t>
  </si>
  <si>
    <t>en millions de tonnes équivalent CO2</t>
  </si>
  <si>
    <t>(Biomasse hors bilan)</t>
  </si>
  <si>
    <t>Transports (2)</t>
  </si>
  <si>
    <t>UTCATF (1)</t>
  </si>
  <si>
    <t>TOTAL avec UTCATF</t>
  </si>
  <si>
    <t>Part des transports dans le total (%)</t>
  </si>
  <si>
    <t>Milliers tonnes</t>
  </si>
  <si>
    <t>Voitures particulières</t>
  </si>
  <si>
    <t>Diesel</t>
  </si>
  <si>
    <t>Diesel, non catalysées</t>
  </si>
  <si>
    <t>Diesel, catalysées</t>
  </si>
  <si>
    <t>Essence, non catalysées</t>
  </si>
  <si>
    <t>Essence, catalysées</t>
  </si>
  <si>
    <t>GPL et GNV</t>
  </si>
  <si>
    <t>Véhicules utilitaires</t>
  </si>
  <si>
    <t>Diesel, catalysés</t>
  </si>
  <si>
    <t>Diesel, non catalysés</t>
  </si>
  <si>
    <t>Essence, non catalysés</t>
  </si>
  <si>
    <t>Essence, catalysés</t>
  </si>
  <si>
    <t>Poids lourds</t>
  </si>
  <si>
    <t>GNV</t>
  </si>
  <si>
    <t>Ensemble des véhicules</t>
  </si>
  <si>
    <t>Poids lourds (y.c bus et cars)</t>
  </si>
  <si>
    <t>Accidents corporels</t>
  </si>
  <si>
    <t>Morts (à 30 jours)</t>
  </si>
  <si>
    <t>Blessés</t>
  </si>
  <si>
    <t>Ensemble des accidents aériens</t>
  </si>
  <si>
    <t>Autres</t>
  </si>
  <si>
    <t>Tués</t>
  </si>
  <si>
    <t xml:space="preserve">voyageurs </t>
  </si>
  <si>
    <t>personnel</t>
  </si>
  <si>
    <t>usagers de passages à niveau</t>
  </si>
  <si>
    <t>autres</t>
  </si>
  <si>
    <t>Blessés graves</t>
  </si>
  <si>
    <t>Nombre d'évènements de mer ayant donné lieu à des opérations de sauvetage</t>
  </si>
  <si>
    <t>Champ : zones de sécurité françaises, incluant la France métropolitaine, les départements d'Outre-mer, la Polynésie française et la Nouvelle-Calédonie.</t>
  </si>
  <si>
    <t>Nombre de tués (à 6 jours) pour 100 accidents corporels</t>
  </si>
  <si>
    <t>Nombre de tués (à 30 jours) pour 100 accidents corporels</t>
  </si>
  <si>
    <r>
      <rPr>
        <sz val="8"/>
        <rFont val="Arial"/>
        <family val="2"/>
      </rPr>
      <t xml:space="preserve">Un </t>
    </r>
    <r>
      <rPr>
        <u val="single"/>
        <sz val="8"/>
        <rFont val="Arial"/>
        <family val="2"/>
      </rPr>
      <t>accident corporel</t>
    </r>
    <r>
      <rPr>
        <sz val="8"/>
        <rFont val="Arial"/>
        <family val="2"/>
      </rPr>
      <t xml:space="preserve"> (mortel et non mortel) de la circulation routière :                                                                                                                                                                                       </t>
    </r>
  </si>
  <si>
    <t xml:space="preserve">- provoque au moins une victime, c'est-à-dire un usager ayant nécessité des soins médicaux ;  </t>
  </si>
  <si>
    <t xml:space="preserve">- survient sur une voie (publique ou privée) ouverte à la circulation publique ; </t>
  </si>
  <si>
    <t xml:space="preserve">- implique au moins un véhicule.           </t>
  </si>
  <si>
    <t>Pour chaque accident corporel, deux types d'usagers sont distingués : les indemnes et les victimes.</t>
  </si>
  <si>
    <t>Champ : France métropolitaine.</t>
  </si>
  <si>
    <t>Source : Observatoire national interministériel de la sécurité routière (ONISR)</t>
  </si>
  <si>
    <t>Milieu</t>
  </si>
  <si>
    <t>Agglomérations (hors autoroutes)</t>
  </si>
  <si>
    <t>Hors agglomérations (hors autoroutes)</t>
  </si>
  <si>
    <t>Autoroutes</t>
  </si>
  <si>
    <t>Catégorie de route (type de voie)</t>
  </si>
  <si>
    <t>dont routes nationales</t>
  </si>
  <si>
    <t>dont routes départementales</t>
  </si>
  <si>
    <t>Autres voies</t>
  </si>
  <si>
    <r>
      <rPr>
        <sz val="8"/>
        <rFont val="Arial"/>
        <family val="2"/>
      </rPr>
      <t xml:space="preserve">On entend par </t>
    </r>
    <r>
      <rPr>
        <u val="single"/>
        <sz val="8"/>
        <rFont val="Arial"/>
        <family val="2"/>
      </rPr>
      <t>agglomérations</t>
    </r>
    <r>
      <rPr>
        <sz val="8"/>
        <rFont val="Arial"/>
        <family val="2"/>
      </rPr>
      <t>, l'ensemble des réseaux (sauf les autoroutes) situés à l'intérieur d'une agglomération au sens du code de la route (parties de routes, c'est-à-dire l'ensemble des sections situées entre les panneaux de début et de fin d'agglomération) quelle qu'en soit la taille. Le reste du réseau (sauf les autoroutes) situé hors agglomération, constitue la catégorie "</t>
    </r>
    <r>
      <rPr>
        <u val="single"/>
        <sz val="8"/>
        <rFont val="Arial"/>
        <family val="2"/>
      </rPr>
      <t>hors agglomérations</t>
    </r>
    <r>
      <rPr>
        <sz val="8"/>
        <rFont val="Arial"/>
        <family val="2"/>
      </rPr>
      <t xml:space="preserve">". Les </t>
    </r>
    <r>
      <rPr>
        <u val="single"/>
        <sz val="8"/>
        <rFont val="Arial"/>
        <family val="2"/>
      </rPr>
      <t>autoroutes</t>
    </r>
    <r>
      <rPr>
        <sz val="8"/>
        <rFont val="Arial"/>
        <family val="2"/>
      </rPr>
      <t xml:space="preserve"> constituent un milieu à part entière.</t>
    </r>
  </si>
  <si>
    <r>
      <rPr>
        <u val="single"/>
        <sz val="8"/>
        <rFont val="Arial"/>
        <family val="2"/>
      </rPr>
      <t>Tués</t>
    </r>
    <r>
      <rPr>
        <sz val="8"/>
        <rFont val="Arial"/>
        <family val="2"/>
      </rPr>
      <t xml:space="preserve"> : les personnes tuées sont les victimes décédées sur le coup ou dans les 30 jours qui suivent l'accident.</t>
    </r>
  </si>
  <si>
    <r>
      <rPr>
        <u val="single"/>
        <sz val="8"/>
        <rFont val="Arial"/>
        <family val="2"/>
      </rPr>
      <t>Blessés</t>
    </r>
    <r>
      <rPr>
        <sz val="8"/>
        <rFont val="Arial"/>
        <family val="2"/>
      </rPr>
      <t xml:space="preserve"> : ce sont parmi les victimes, des victimes non tuées parmi lesquelles on distingue les blessés légers (dont l'état nécessite un soin médical mais qui, en cas d'hospitalisation, ne sont pas hospitalisés plus de 24 heures) et les blessés hospitalisé</t>
    </r>
  </si>
  <si>
    <t>Catégorie d'usagers</t>
  </si>
  <si>
    <t>Piétons</t>
  </si>
  <si>
    <t>Cyclistes</t>
  </si>
  <si>
    <t>Cyclomotoristes</t>
  </si>
  <si>
    <t>Motocyclistes</t>
  </si>
  <si>
    <t>Voitures de tourisme</t>
  </si>
  <si>
    <t>Camionnettes</t>
  </si>
  <si>
    <t>Transports en commun</t>
  </si>
  <si>
    <t>Classe d'âge</t>
  </si>
  <si>
    <t>0-14 ans</t>
  </si>
  <si>
    <t>15-17 ans</t>
  </si>
  <si>
    <t>18-24 ans</t>
  </si>
  <si>
    <t>25-44 ans</t>
  </si>
  <si>
    <t>45-64 ans</t>
  </si>
  <si>
    <t>65 ans et plus</t>
  </si>
  <si>
    <t>Age indéterminé</t>
  </si>
  <si>
    <r>
      <rPr>
        <u val="single"/>
        <sz val="8"/>
        <rFont val="Arial"/>
        <family val="2"/>
      </rPr>
      <t>Blessés</t>
    </r>
    <r>
      <rPr>
        <sz val="8"/>
        <rFont val="Arial"/>
        <family val="2"/>
      </rPr>
      <t xml:space="preserve"> : ce sont parmi les victimes, des victimes non tuées parmi lesquelles on distingue les blessés légers (dont l'état nécessite un soin médical mais qui, en cas d'hospitalisation, ne sont pas hospitalisés plus de 24 heures) et les blessés hospitalisés, dont l'état nécessite plus de 24 heures d'hospitalisation.</t>
    </r>
  </si>
  <si>
    <t>Espagne</t>
  </si>
  <si>
    <t>Italie</t>
  </si>
  <si>
    <t>Royaume-Uni</t>
  </si>
  <si>
    <t>Allemagne</t>
  </si>
  <si>
    <t>Autriche</t>
  </si>
  <si>
    <t>Belgique</t>
  </si>
  <si>
    <t>Danemark</t>
  </si>
  <si>
    <t>Finlande</t>
  </si>
  <si>
    <t>France</t>
  </si>
  <si>
    <t>Grèce</t>
  </si>
  <si>
    <t>Hongrie</t>
  </si>
  <si>
    <t>Irlande</t>
  </si>
  <si>
    <t>Lituanie</t>
  </si>
  <si>
    <t>Luxembourg</t>
  </si>
  <si>
    <t>Pays-Bas</t>
  </si>
  <si>
    <t>Pologne</t>
  </si>
  <si>
    <t>Portugal</t>
  </si>
  <si>
    <t>République Tchèque</t>
  </si>
  <si>
    <t>Suède</t>
  </si>
  <si>
    <t>Slovénie</t>
  </si>
  <si>
    <t>n.d : non disponible.</t>
  </si>
  <si>
    <t>n.d</t>
  </si>
  <si>
    <t>Ensemble des réseaux</t>
  </si>
  <si>
    <t xml:space="preserve">accidents corporels </t>
  </si>
  <si>
    <t xml:space="preserve">dont impliquant un poids lourd </t>
  </si>
  <si>
    <t xml:space="preserve">tués et blessés </t>
  </si>
  <si>
    <t xml:space="preserve">Autoroutes </t>
  </si>
  <si>
    <t xml:space="preserve">Routes nationales </t>
  </si>
  <si>
    <t xml:space="preserve">Routes départementales </t>
  </si>
  <si>
    <t>En unités</t>
  </si>
  <si>
    <t>Champ : accidents sur le territoire français métropolitain, quelle que soit la nationalité de l'aéronef (avion, hélicoptère, ULM, ballon, etc.). Les accidents corporels regroupent les blessures mortelles ou graves. Sont exclues les blessures légères, non prises en compte oar l'OACI (Organisation de l'aviation civile internationale).</t>
  </si>
  <si>
    <t>Champ : France métropolitaine</t>
  </si>
  <si>
    <r>
      <rPr>
        <b/>
        <i/>
        <sz val="8"/>
        <rFont val="Arial"/>
        <family val="2"/>
      </rPr>
      <t>Source :</t>
    </r>
    <r>
      <rPr>
        <i/>
        <sz val="8"/>
        <rFont val="Arial"/>
        <family val="2"/>
      </rPr>
      <t xml:space="preserve"> Bureau d'Enquêtes et d'Analyses pour la sécurité de l'aviation civile.</t>
    </r>
  </si>
  <si>
    <t>2016 (p)</t>
  </si>
  <si>
    <r>
      <t>Accidents graves de chemins de fer par type d'accident</t>
    </r>
    <r>
      <rPr>
        <b/>
        <vertAlign val="superscript"/>
        <sz val="8"/>
        <rFont val="Arial"/>
        <family val="2"/>
      </rPr>
      <t>(1)</t>
    </r>
  </si>
  <si>
    <r>
      <t>Collision (hors passages à niveau)</t>
    </r>
    <r>
      <rPr>
        <vertAlign val="superscript"/>
        <sz val="8"/>
        <rFont val="Arial"/>
        <family val="2"/>
      </rPr>
      <t xml:space="preserve">(2) </t>
    </r>
  </si>
  <si>
    <r>
      <t>Déraillements</t>
    </r>
    <r>
      <rPr>
        <vertAlign val="superscript"/>
        <sz val="8"/>
        <rFont val="Arial"/>
        <family val="2"/>
      </rPr>
      <t>(3)</t>
    </r>
  </si>
  <si>
    <r>
      <t>Accidents aux passages à niveau</t>
    </r>
    <r>
      <rPr>
        <vertAlign val="superscript"/>
        <sz val="8"/>
        <rFont val="Arial"/>
        <family val="2"/>
      </rPr>
      <t>(4)</t>
    </r>
  </si>
  <si>
    <r>
      <t>Accidents de personnes</t>
    </r>
    <r>
      <rPr>
        <vertAlign val="superscript"/>
        <sz val="8"/>
        <rFont val="Arial"/>
        <family val="2"/>
      </rPr>
      <t>(5)</t>
    </r>
  </si>
  <si>
    <r>
      <t>Incendies</t>
    </r>
    <r>
      <rPr>
        <vertAlign val="superscript"/>
        <sz val="8"/>
        <rFont val="Arial"/>
        <family val="2"/>
      </rPr>
      <t>(6)</t>
    </r>
  </si>
  <si>
    <r>
      <rPr>
        <vertAlign val="superscript"/>
        <sz val="8"/>
        <rFont val="Arial"/>
        <family val="2"/>
      </rPr>
      <t>(1)</t>
    </r>
    <r>
      <rPr>
        <sz val="8"/>
        <rFont val="Arial"/>
        <family val="2"/>
      </rPr>
      <t xml:space="preserve"> La définition d'accident grave correspond aux indicateurs de sécurité communs (ISC) qui comptabilisent, pour chaque catégorie d’accidents, les accidents dits significatifs, c'est-à-dire : « tout accident impliquant au moins un véhicule ferroviaire en mouvement et provoquant la mort ou des blessures graves pour au moins une personne ou des dommages significatifs au matériel roulant, aux voies, à d’autres installations ou à l’environnement, ou des interruptions importantes de la circulation. Les accidents survenus dans les ateliers, les entrepôts et les dépôts sont exclus. »</t>
    </r>
  </si>
  <si>
    <r>
      <rPr>
        <vertAlign val="superscript"/>
        <sz val="8"/>
        <rFont val="Arial"/>
        <family val="2"/>
      </rPr>
      <t xml:space="preserve">(2) </t>
    </r>
    <r>
      <rPr>
        <sz val="8"/>
        <rFont val="Arial"/>
        <family val="2"/>
      </rPr>
      <t>Choc frontal, choc par l'arrière entre deux trains, choc latéral entre un train et une partie d'un autre train à l'extérieur du gabarit ou un train heurtant : lors de mouvements de manœuvre, des objets fixes ou des objets temporairement présents sur la voie ferrée ou près de celle-ci.</t>
    </r>
  </si>
  <si>
    <r>
      <rPr>
        <vertAlign val="superscript"/>
        <sz val="8"/>
        <rFont val="Arial"/>
        <family val="2"/>
      </rPr>
      <t>(3)</t>
    </r>
    <r>
      <rPr>
        <sz val="8"/>
        <rFont val="Arial"/>
        <family val="2"/>
      </rPr>
      <t xml:space="preserve"> Tous les cas où au moins une roue d'un train quitte les rails.</t>
    </r>
  </si>
  <si>
    <r>
      <rPr>
        <vertAlign val="superscript"/>
        <sz val="8"/>
        <rFont val="Arial"/>
        <family val="2"/>
      </rPr>
      <t>(4)</t>
    </r>
    <r>
      <rPr>
        <sz val="8"/>
        <rFont val="Arial"/>
        <family val="2"/>
      </rPr>
      <t xml:space="preserve"> Tout accident se produisant à un passage à niveau et mettant en cause au moins un véhicule ferroviaire et un ou plusieurs véhicule(s) routier(s), d'autres utilisateurs de la route tels que les piétons ou d'autres objets temporairement présents sur les voies ou à leur proximité.</t>
    </r>
  </si>
  <si>
    <r>
      <rPr>
        <vertAlign val="superscript"/>
        <sz val="8"/>
        <rFont val="Arial"/>
        <family val="2"/>
      </rPr>
      <t>(5)</t>
    </r>
    <r>
      <rPr>
        <sz val="8"/>
        <rFont val="Arial"/>
        <family val="2"/>
      </rPr>
      <t xml:space="preserve"> Tout accident d'une ou plusieurs personne(s) subissant une collision avec un véhicule ferroviaire, une partie du véhicule ou un objet détaché du véhicule. Sont prises en compte les personnes qui tombent de véhicules ferroviaires ainsi que les personnes qui tombent ou qui sont heurtées par des objets non fixés pendant leur voyage à bord.</t>
    </r>
  </si>
  <si>
    <r>
      <rPr>
        <vertAlign val="superscript"/>
        <sz val="8"/>
        <rFont val="Arial"/>
        <family val="2"/>
      </rPr>
      <t>(6)</t>
    </r>
    <r>
      <rPr>
        <sz val="8"/>
        <rFont val="Arial"/>
        <family val="2"/>
      </rPr>
      <t xml:space="preserve"> Incendies et explosions qui surviennent dans des véhicules ferroviaires (ou leur charge) pendant le trajet entre la gare de départ et de destination, y compris lors d'arrêts intermédiaires et d'opérations de formation de trains.</t>
    </r>
  </si>
  <si>
    <t>Champ : accidents se produisant sur le réseau ferré national (RFN) en France métropolitaine.</t>
  </si>
  <si>
    <r>
      <rPr>
        <b/>
        <i/>
        <sz val="8"/>
        <rFont val="Arial"/>
        <family val="2"/>
      </rPr>
      <t>Source :</t>
    </r>
    <r>
      <rPr>
        <i/>
        <sz val="8"/>
        <rFont val="Arial"/>
        <family val="2"/>
      </rPr>
      <t xml:space="preserve"> SNCF Réseau, rapports annuels sur la sécurité </t>
    </r>
  </si>
  <si>
    <r>
      <t>Disparus</t>
    </r>
    <r>
      <rPr>
        <vertAlign val="superscript"/>
        <sz val="8"/>
        <rFont val="Arial"/>
        <family val="2"/>
      </rPr>
      <t>(1)</t>
    </r>
  </si>
  <si>
    <r>
      <t>Morts</t>
    </r>
    <r>
      <rPr>
        <vertAlign val="superscript"/>
        <sz val="8"/>
        <rFont val="Arial"/>
        <family val="2"/>
      </rPr>
      <t>(1)</t>
    </r>
  </si>
  <si>
    <r>
      <rPr>
        <vertAlign val="superscript"/>
        <sz val="8"/>
        <rFont val="Arial"/>
        <family val="2"/>
      </rPr>
      <t>(1)</t>
    </r>
    <r>
      <rPr>
        <sz val="8"/>
        <rFont val="Arial"/>
        <family val="2"/>
      </rPr>
      <t xml:space="preserve"> Le bilan humain est fixé à la clôture de l'opération de sauvetage. Tout nouvel élément comme la découverte de corps vient modifier le statut de victime de "disparu" en "mort" si le lien est avéré avec une opération du centre régional opérationnel de surveillance et de sauvetage (CROSS).</t>
    </r>
  </si>
  <si>
    <r>
      <rPr>
        <b/>
        <i/>
        <sz val="8"/>
        <rFont val="Arial"/>
        <family val="2"/>
      </rPr>
      <t xml:space="preserve">Source : </t>
    </r>
    <r>
      <rPr>
        <i/>
        <sz val="8"/>
        <rFont val="Arial"/>
        <family val="2"/>
      </rPr>
      <t>DGITM / DAM / SM.</t>
    </r>
  </si>
  <si>
    <t xml:space="preserve">En unités, taux en % </t>
  </si>
  <si>
    <r>
      <t>Accidents corporels</t>
    </r>
    <r>
      <rPr>
        <b/>
        <vertAlign val="superscript"/>
        <sz val="8"/>
        <rFont val="Arial"/>
        <family val="2"/>
      </rPr>
      <t>(1)</t>
    </r>
  </si>
  <si>
    <r>
      <t>Tués à 6 jours</t>
    </r>
    <r>
      <rPr>
        <b/>
        <vertAlign val="superscript"/>
        <sz val="8"/>
        <rFont val="Arial"/>
        <family val="2"/>
      </rPr>
      <t>(2)</t>
    </r>
  </si>
  <si>
    <r>
      <t>Tués à 30 jours</t>
    </r>
    <r>
      <rPr>
        <b/>
        <vertAlign val="superscript"/>
        <sz val="8"/>
        <rFont val="Arial"/>
        <family val="2"/>
      </rPr>
      <t>(2)</t>
    </r>
  </si>
  <si>
    <r>
      <rPr>
        <b/>
        <vertAlign val="superscript"/>
        <sz val="8"/>
        <rFont val="Arial"/>
        <family val="2"/>
      </rPr>
      <t>(1)</t>
    </r>
    <r>
      <rPr>
        <b/>
        <sz val="8"/>
        <rFont val="Arial"/>
        <family val="2"/>
      </rPr>
      <t xml:space="preserve"> Définition :                                                                                                                                                                                                                                               </t>
    </r>
  </si>
  <si>
    <r>
      <rPr>
        <vertAlign val="superscript"/>
        <sz val="8"/>
        <rFont val="Arial"/>
        <family val="2"/>
      </rPr>
      <t>(2)</t>
    </r>
    <r>
      <rPr>
        <sz val="8"/>
        <rFont val="Arial"/>
        <family val="2"/>
      </rPr>
      <t xml:space="preserve"> Jusqu’au 1er janvier 2005, le nombre de décès consécutifs à des accidents de la route collecté en France était le nombre de morts constatés dans les six jours qui suivent l’accident. Cette série a été interrompue en 2005, année où la France a adopté la définition européenne du «tué à trente jours». La série des tués à 30 jours, collectée depuis, a été rétropolée jusqu'en 1976 sur la base d'un coefficient de passage des tués à 6 jours aux tués à 30 jours, de 1,069.</t>
    </r>
  </si>
  <si>
    <r>
      <rPr>
        <b/>
        <i/>
        <sz val="8"/>
        <rFont val="Arial"/>
        <family val="2"/>
      </rPr>
      <t xml:space="preserve">Source : </t>
    </r>
    <r>
      <rPr>
        <i/>
        <sz val="8"/>
        <rFont val="Arial"/>
        <family val="2"/>
      </rPr>
      <t>Observatoire national interministériel de la sécurité routière (ONISR)</t>
    </r>
  </si>
  <si>
    <r>
      <t>D4.2-b Nombre d'accidents corporels selon le milieu et selon la catégorie de route depuis 2006</t>
    </r>
    <r>
      <rPr>
        <b/>
        <vertAlign val="superscript"/>
        <sz val="10"/>
        <rFont val="Arial"/>
        <family val="2"/>
      </rPr>
      <t>(1)</t>
    </r>
  </si>
  <si>
    <r>
      <rPr>
        <vertAlign val="superscript"/>
        <sz val="8"/>
        <rFont val="Arial"/>
        <family val="2"/>
      </rPr>
      <t>(1)</t>
    </r>
    <r>
      <rPr>
        <sz val="8"/>
        <rFont val="Arial"/>
        <family val="2"/>
      </rPr>
      <t xml:space="preserve"> </t>
    </r>
    <r>
      <rPr>
        <b/>
        <sz val="8"/>
        <rFont val="Arial"/>
        <family val="2"/>
      </rPr>
      <t xml:space="preserve">Définitions :                                                                                                                                                                                                                                              </t>
    </r>
  </si>
  <si>
    <r>
      <t>D4.2-c Nombre de tués selon le milieu et selon la catégorie de route depuis 2006</t>
    </r>
    <r>
      <rPr>
        <b/>
        <vertAlign val="superscript"/>
        <sz val="10"/>
        <rFont val="Arial"/>
        <family val="2"/>
      </rPr>
      <t>(1)</t>
    </r>
  </si>
  <si>
    <r>
      <t>D4.2-d Nombre de blessés selon le milieu et selon la catégorie de route depuis 2006</t>
    </r>
    <r>
      <rPr>
        <b/>
        <vertAlign val="superscript"/>
        <sz val="10"/>
        <rFont val="Arial"/>
        <family val="2"/>
      </rPr>
      <t>(1)</t>
    </r>
  </si>
  <si>
    <r>
      <t>D4.2-e Nombre de tués selon la catégorie d'usagers et selon l'âge depuis 2006</t>
    </r>
    <r>
      <rPr>
        <b/>
        <vertAlign val="superscript"/>
        <sz val="10"/>
        <rFont val="Arial"/>
        <family val="2"/>
      </rPr>
      <t>(1)</t>
    </r>
  </si>
  <si>
    <r>
      <rPr>
        <vertAlign val="superscript"/>
        <sz val="8"/>
        <rFont val="Arial"/>
        <family val="2"/>
      </rPr>
      <t>(1)</t>
    </r>
    <r>
      <rPr>
        <sz val="8"/>
        <rFont val="Arial"/>
        <family val="2"/>
      </rPr>
      <t xml:space="preserve"> </t>
    </r>
    <r>
      <rPr>
        <b/>
        <sz val="8"/>
        <rFont val="Arial"/>
        <family val="2"/>
      </rPr>
      <t xml:space="preserve">Définition :                                                                                                                                                                                                                                               </t>
    </r>
  </si>
  <si>
    <r>
      <t>D4.2-f Nombre de blessés selon la catégorie d'usagers et selon l'âge depuis 2006</t>
    </r>
    <r>
      <rPr>
        <b/>
        <vertAlign val="superscript"/>
        <sz val="10"/>
        <rFont val="Arial"/>
        <family val="2"/>
      </rPr>
      <t>(1)</t>
    </r>
  </si>
  <si>
    <t>Nombre de tués pour un million d'habitants</t>
  </si>
  <si>
    <r>
      <t>Allemagne</t>
    </r>
    <r>
      <rPr>
        <vertAlign val="superscript"/>
        <sz val="8"/>
        <rFont val="Arial"/>
        <family val="2"/>
      </rPr>
      <t>(1)</t>
    </r>
  </si>
  <si>
    <r>
      <t>France</t>
    </r>
    <r>
      <rPr>
        <vertAlign val="superscript"/>
        <sz val="8"/>
        <rFont val="Arial"/>
        <family val="2"/>
      </rPr>
      <t>(2)</t>
    </r>
  </si>
  <si>
    <t>n.d : donnée non disponible</t>
  </si>
  <si>
    <r>
      <rPr>
        <vertAlign val="superscript"/>
        <sz val="8"/>
        <rFont val="Arial"/>
        <family val="2"/>
      </rPr>
      <t>(1)</t>
    </r>
    <r>
      <rPr>
        <sz val="8"/>
        <rFont val="Arial"/>
        <family val="2"/>
      </rPr>
      <t xml:space="preserve"> Allemagne : jusqu'en 1991, République Fédérale d'Allemagne.</t>
    </r>
  </si>
  <si>
    <r>
      <rPr>
        <vertAlign val="superscript"/>
        <sz val="8"/>
        <rFont val="Arial"/>
        <family val="2"/>
      </rPr>
      <t>(2)</t>
    </r>
    <r>
      <rPr>
        <sz val="8"/>
        <rFont val="Arial"/>
        <family val="2"/>
      </rPr>
      <t xml:space="preserve"> France métropolitaine : tués à 30 jours, séries rétropolées (voir annexe D4.2-a).</t>
    </r>
  </si>
  <si>
    <r>
      <rPr>
        <b/>
        <i/>
        <sz val="8"/>
        <rFont val="Arial"/>
        <family val="2"/>
      </rPr>
      <t>Source :</t>
    </r>
    <r>
      <rPr>
        <i/>
        <sz val="8"/>
        <rFont val="Arial"/>
        <family val="2"/>
      </rPr>
      <t xml:space="preserve"> IRTAD - International Road Traffic and Accident Database.</t>
    </r>
  </si>
  <si>
    <t>Nombre de tués par milliard de véhicules-kilomètres parcourus</t>
  </si>
  <si>
    <t>D4.1-a Nombre d'accidents aériens, de morts et de blessés en métropole depuis 2010</t>
  </si>
  <si>
    <t>Les comptes des transports 2016</t>
  </si>
  <si>
    <t>données arrétées au 30 juin 2017</t>
  </si>
  <si>
    <t>D4.1-b Nombres d'accidents ferroviaires, de tués et de blessés graves depuis 2009</t>
  </si>
  <si>
    <t>(7) Hors suicides.</t>
  </si>
  <si>
    <r>
      <t>personnes non autorisées se trouvant sur les voies</t>
    </r>
    <r>
      <rPr>
        <vertAlign val="superscript"/>
        <sz val="8"/>
        <rFont val="Arial"/>
        <family val="2"/>
      </rPr>
      <t>(7)</t>
    </r>
  </si>
  <si>
    <t>D1.a Emission de CO2 par passager km aérien</t>
  </si>
  <si>
    <t>2016(p)</t>
  </si>
  <si>
    <t>Source : Citepa / rapport SECTEN - mai 2017</t>
  </si>
  <si>
    <r>
      <t>D3.1-a Emissions de CO</t>
    </r>
    <r>
      <rPr>
        <b/>
        <vertAlign val="subscript"/>
        <sz val="10"/>
        <rFont val="Arial"/>
        <family val="2"/>
      </rPr>
      <t>2</t>
    </r>
    <r>
      <rPr>
        <b/>
        <sz val="10"/>
        <rFont val="Arial"/>
        <family val="2"/>
      </rPr>
      <t xml:space="preserve"> en France métropolitaine </t>
    </r>
  </si>
  <si>
    <r>
      <t>D3.1-e Emission de N</t>
    </r>
    <r>
      <rPr>
        <b/>
        <vertAlign val="subscript"/>
        <sz val="10"/>
        <rFont val="Arial"/>
        <family val="2"/>
      </rPr>
      <t>2</t>
    </r>
    <r>
      <rPr>
        <b/>
        <sz val="10"/>
        <rFont val="Arial"/>
        <family val="2"/>
      </rPr>
      <t>O</t>
    </r>
  </si>
  <si>
    <r>
      <t xml:space="preserve">Essence </t>
    </r>
    <r>
      <rPr>
        <strike/>
        <sz val="8"/>
        <rFont val="Arial"/>
        <family val="2"/>
      </rPr>
      <t>et GNV</t>
    </r>
  </si>
  <si>
    <t>Résidentiel / Tertiaire</t>
  </si>
  <si>
    <t>Agriculture / Sylviculture</t>
  </si>
  <si>
    <t xml:space="preserve">      Routier</t>
  </si>
  <si>
    <t xml:space="preserve">      Ferroviaire</t>
  </si>
  <si>
    <t xml:space="preserve">      Fluvial (1)</t>
  </si>
  <si>
    <t xml:space="preserve">      Maritime (1)</t>
  </si>
  <si>
    <t xml:space="preserve">      Aérien (1)</t>
  </si>
  <si>
    <t>Total</t>
  </si>
  <si>
    <t>Part du routier dans les transports (%)</t>
  </si>
  <si>
    <t>Source : Citepa, mise à jour avril 2017 - format Secten</t>
  </si>
  <si>
    <t>(1) selon les périmètres CEE-NU/NEC, les émissions maritimes internationales et les émissions de la phase croisière (≥ 1000 m) des trafics aériens domestique et international ne sont pas incluses.</t>
  </si>
  <si>
    <t xml:space="preserve">D3.2-a2 Émissions de COVNM en France métropolitaine </t>
  </si>
  <si>
    <t xml:space="preserve">D3.2-a3 Émissions de CO en France métropolitaine </t>
  </si>
  <si>
    <t xml:space="preserve">D3.2-a6 Émissions de Cu en France métropolitaine </t>
  </si>
  <si>
    <t xml:space="preserve">D3.2-a7 Émissions de Pb en France métropolitaine </t>
  </si>
  <si>
    <t xml:space="preserve">D3.2-a8 Émissions de Zn en France métropolitaine </t>
  </si>
  <si>
    <t>Electriques</t>
  </si>
  <si>
    <t>Sources: SDES</t>
  </si>
  <si>
    <t>Source : SDES</t>
  </si>
  <si>
    <t xml:space="preserve">Source : SDES, d'après SDES, DGEC, CPDP </t>
  </si>
  <si>
    <t>Routes nationales et départementales</t>
  </si>
  <si>
    <t>Champ : France métropolitaine hors Île-de-France</t>
  </si>
  <si>
    <r>
      <t>D4.3  Nombre d'accidents corporels (</t>
    </r>
    <r>
      <rPr>
        <b/>
        <i/>
        <sz val="10"/>
        <rFont val="Arial"/>
        <family val="2"/>
      </rPr>
      <t>dont accidents impliquant un poids lourd</t>
    </r>
    <r>
      <rPr>
        <b/>
        <sz val="10"/>
        <rFont val="Arial"/>
        <family val="2"/>
      </rPr>
      <t>), de tués et blessés selon la catégorie de route depuis 2006</t>
    </r>
  </si>
  <si>
    <t>D3.2-a1 Émissions de NOx en France métropolitaine</t>
  </si>
  <si>
    <t>D3.2-a2 Émissions de COVNM en France métropolitaine</t>
  </si>
  <si>
    <t>D3.2-a3 Émissions de CO en France métropolitaine</t>
  </si>
  <si>
    <t>D3.2-a4 Émissions de PM10 en France métropolitaine</t>
  </si>
  <si>
    <t>D3.2-a5 Émissions de PM2,5 en France métropolitaine</t>
  </si>
  <si>
    <t>D3.2-a6 Émissions de Cu en France métropolitaine</t>
  </si>
  <si>
    <t>D3.2-a7 Émissions de Pb en France métropolitaine</t>
  </si>
  <si>
    <t>D3.2-a8 Émissions de Zn en France métropolitaine</t>
  </si>
  <si>
    <t xml:space="preserve">D3.2-a9 Émissions de HAP en France métropolitaine </t>
  </si>
  <si>
    <t>D3.2-a9 Émissions de HAP en France métropolitaine</t>
  </si>
  <si>
    <t xml:space="preserve">D3.2-a10 Émissions de PCDD-F en France métropolitaine </t>
  </si>
  <si>
    <t>D3.2-a10 Émissions de PCDD-F en France métropolitaine</t>
  </si>
  <si>
    <t>D3.2-a11 Émissions de SO2 en France métropolitaine</t>
  </si>
  <si>
    <t xml:space="preserve">D3.2-a12 Émissions de Ni en France métropolitaine </t>
  </si>
  <si>
    <t>D3.2-a12 Émissions de Ni en France métropolitaine</t>
  </si>
  <si>
    <t>D4.3  Nombre d'accidents corporels (dont accidents impliquant un poids lourd), de tués et blessés selon la catégorie de route depuis 2006</t>
  </si>
  <si>
    <t>D1.b Emission de CO2 par PKT-equivalent aérien</t>
  </si>
  <si>
    <t>Champ : France entière</t>
  </si>
  <si>
    <t>2016(1) (p)</t>
  </si>
  <si>
    <t>Transport public(2)</t>
  </si>
  <si>
    <t>Aviation générale(3)</t>
  </si>
  <si>
    <t>Travail aérien(4)</t>
  </si>
  <si>
    <t>(1) Parmi les 73 accidents corporels aériens survenus en 2016, 1 n'a pas pu être affecté à l'une des trois catégories de transport aérien. Cet accident compte une personne blessée.</t>
  </si>
  <si>
    <t>(2) Avions et hélicoptères (compagnies aériennes).</t>
  </si>
  <si>
    <t>(3) Avions, hélicoptères et ULM (aéroclubs, écoles, sociétés, privés).</t>
  </si>
  <si>
    <t>(4) Avions, hélicoptères et ULM (sociétés et privés ; épandage agricole, photo-cinéma, publicité aérienne, surveillance, hélitreuillage,etc.).</t>
  </si>
  <si>
    <t>(1) PKT-equivalent = (Passager + Fret(kg)/100 + Poste(kg)/100)*distance</t>
  </si>
  <si>
    <t>D1.b Emission de CO2 par PKT-equivalent (1) aérien</t>
  </si>
  <si>
    <t>D2.c Prix des principaux carburants</t>
  </si>
  <si>
    <t>(4) depuis 1993, pas de TIPP sur le carburéacteur à usage d'aviation; la valeur des taxes indiquée correspond au carburéacteur "sous condition d'emploi" (moteurs fixes, aéroglisseurs)</t>
  </si>
  <si>
    <t>Carburéacteur (4)</t>
  </si>
  <si>
    <t>D2.d Part des taxes dans le prix des carburants (*)</t>
  </si>
  <si>
    <t>D2.e Ventilation par mode des consommations d'énergie de traction des transports sur le territoire métropolitain (*)</t>
  </si>
  <si>
    <t xml:space="preserve">D2.d Part des taxes dans le prix des carburants </t>
  </si>
  <si>
    <t>D2.e Ventilation par mode des consommations d'énergie de traction des transports sur le territoire métropolitain</t>
  </si>
  <si>
    <r>
      <t xml:space="preserve">L'onglet de couleur </t>
    </r>
    <r>
      <rPr>
        <b/>
        <i/>
        <sz val="8"/>
        <color indexed="10"/>
        <rFont val="Arial"/>
        <family val="2"/>
      </rPr>
      <t>rouge</t>
    </r>
    <r>
      <rPr>
        <b/>
        <i/>
        <sz val="8"/>
        <rFont val="Arial"/>
        <family val="2"/>
      </rPr>
      <t xml:space="preserve"> n'est pas actualisé en 2017</t>
    </r>
  </si>
  <si>
    <t xml:space="preserve">(1)  Utilisation des Terres, Changement d'Affectation des Terres et Foresterie ; les terres  anciennement cultivées et  abandonnées  ré-accumulent  du  
carbone  
</t>
  </si>
  <si>
    <t>D3.1-f Émissions de CO2 des véhicules routiers</t>
  </si>
  <si>
    <t>D3.1-g Émissions de N2O des véhicules routiers</t>
  </si>
  <si>
    <t>D3.1-c Emissions de gaz à effet de serre en France métropolitaine (pouvoir de réchauffement global - prg)</t>
  </si>
  <si>
    <t>en milliers de tonnes</t>
  </si>
  <si>
    <t>En tonnes</t>
  </si>
  <si>
    <t>En grammes équivalents toxiques internationaux (ITEQ)</t>
  </si>
  <si>
    <r>
      <t>D3.2-a1 Émissions de NO</t>
    </r>
    <r>
      <rPr>
        <b/>
        <vertAlign val="subscript"/>
        <sz val="9"/>
        <color indexed="8"/>
        <rFont val="Arial"/>
        <family val="2"/>
      </rPr>
      <t>x</t>
    </r>
    <r>
      <rPr>
        <b/>
        <sz val="9"/>
        <color indexed="8"/>
        <rFont val="Arial"/>
        <family val="2"/>
      </rPr>
      <t xml:space="preserve"> en France métropolitaine </t>
    </r>
  </si>
  <si>
    <r>
      <t>D3.2-a4 Émissions de PM</t>
    </r>
    <r>
      <rPr>
        <b/>
        <vertAlign val="subscript"/>
        <sz val="9"/>
        <color indexed="8"/>
        <rFont val="Arial"/>
        <family val="2"/>
      </rPr>
      <t>10</t>
    </r>
    <r>
      <rPr>
        <b/>
        <sz val="9"/>
        <color indexed="8"/>
        <rFont val="Arial"/>
        <family val="2"/>
      </rPr>
      <t xml:space="preserve"> en France métropolitaine </t>
    </r>
  </si>
  <si>
    <r>
      <t>D3.2-a5 Émissions de PM</t>
    </r>
    <r>
      <rPr>
        <b/>
        <vertAlign val="subscript"/>
        <sz val="9"/>
        <color indexed="8"/>
        <rFont val="Arial"/>
        <family val="2"/>
      </rPr>
      <t>2,5</t>
    </r>
    <r>
      <rPr>
        <b/>
        <sz val="9"/>
        <color indexed="8"/>
        <rFont val="Arial"/>
        <family val="2"/>
      </rPr>
      <t xml:space="preserve"> en France métropolitaine </t>
    </r>
  </si>
  <si>
    <r>
      <t>D3.2-a11 Émissions de SO</t>
    </r>
    <r>
      <rPr>
        <b/>
        <vertAlign val="subscript"/>
        <sz val="9"/>
        <color indexed="8"/>
        <rFont val="Arial"/>
        <family val="2"/>
      </rPr>
      <t>2</t>
    </r>
    <r>
      <rPr>
        <b/>
        <sz val="9"/>
        <color indexed="8"/>
        <rFont val="Arial"/>
        <family val="2"/>
      </rPr>
      <t xml:space="preserve"> en France métropolitaine </t>
    </r>
  </si>
  <si>
    <t>D3.2-b2 Émissions de COVNM du transport routier par type de véhicule et motorisation</t>
  </si>
  <si>
    <t xml:space="preserve">D3.2-b1 Émissions de Nox du transport routier par type de véhicule et motorisation </t>
  </si>
  <si>
    <t>D3.2-b3 Émissions de CO du transport routier par type de véhicule et motorisation</t>
  </si>
  <si>
    <t>D3.2-b5 Émissions de Cu du transport routier par type de véhicule et motorisation</t>
  </si>
  <si>
    <r>
      <t>D3.2-b4 Émissions de PM</t>
    </r>
    <r>
      <rPr>
        <b/>
        <vertAlign val="subscript"/>
        <sz val="8"/>
        <rFont val="Arial"/>
        <family val="2"/>
      </rPr>
      <t>10</t>
    </r>
    <r>
      <rPr>
        <b/>
        <sz val="8"/>
        <rFont val="Arial"/>
        <family val="2"/>
      </rPr>
      <t xml:space="preserve"> du transport routier par type de véhicule et motorisation</t>
    </r>
  </si>
  <si>
    <t>D3.2-b6 Émissions de Zn du transport routier par type de véhicule et motorisation</t>
  </si>
  <si>
    <t>D3.2-b7 Émissions de HAP du transport routier par type de véhicule et motorisation</t>
  </si>
  <si>
    <t>D3.2-b8 Émissions de PCDD-F du transport routier par type de véhicule et motorisation</t>
  </si>
  <si>
    <t>D3.2-b4 Émissions de PM10 du transport routier par type de véhicule et motorisation</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</si>
</sst>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000"/>
    <numFmt numFmtId="167" formatCode="[$€-2]\ #,##0.0"/>
    <numFmt numFmtId="168" formatCode="[$€-2]\ #,##0.00"/>
    <numFmt numFmtId="169" formatCode="[$€-2]\ #,##0"/>
    <numFmt numFmtId="170" formatCode="#,##0.0&quot; F&quot;"/>
    <numFmt numFmtId="171" formatCode="#,##0.00&quot; F&quot;"/>
    <numFmt numFmtId="172" formatCode="#,##0&quot; F&quot;"/>
    <numFmt numFmtId="173" formatCode="0.0%"/>
    <numFmt numFmtId="174" formatCode="0.0"/>
    <numFmt numFmtId="175" formatCode="0.00000"/>
    <numFmt numFmtId="176" formatCode="0.000"/>
    <numFmt numFmtId="177" formatCode="0.000000"/>
    <numFmt numFmtId="178" formatCode="0.0000"/>
    <numFmt numFmtId="179" formatCode="0.0000000"/>
    <numFmt numFmtId="180" formatCode="0.00000000"/>
  </numFmts>
  <fonts count="98">
    <font>
      <sz val="10"/>
      <name val="Arial"/>
      <family val="2"/>
    </font>
    <font>
      <b/>
      <sz val="9"/>
      <name val="Times New Roman"/>
      <family val="1"/>
    </font>
    <font>
      <sz val="10"/>
      <color indexed="23"/>
      <name val="Courier New"/>
      <family val="3"/>
    </font>
    <font>
      <sz val="10"/>
      <name val="Courier New"/>
      <family val="3"/>
    </font>
    <font>
      <b/>
      <sz val="10"/>
      <color indexed="9"/>
      <name val="Arial"/>
      <family val="2"/>
    </font>
    <font>
      <b/>
      <sz val="10"/>
      <name val="Courier New"/>
      <family val="3"/>
    </font>
    <font>
      <sz val="8"/>
      <name val="Courier New"/>
      <family val="3"/>
    </font>
    <font>
      <b/>
      <i/>
      <sz val="10"/>
      <color indexed="60"/>
      <name val="Courier New"/>
      <family val="3"/>
    </font>
    <font>
      <i/>
      <sz val="10"/>
      <color indexed="12"/>
      <name val="Courier New"/>
      <family val="3"/>
    </font>
    <font>
      <b/>
      <sz val="11"/>
      <name val="Times New Roman"/>
      <family val="1"/>
    </font>
    <font>
      <b/>
      <sz val="10"/>
      <name val="Times New Roman"/>
      <family val="1"/>
    </font>
    <font>
      <b/>
      <i/>
      <sz val="10"/>
      <name val="Arial"/>
      <family val="2"/>
    </font>
    <font>
      <sz val="10"/>
      <color indexed="63"/>
      <name val="Arial"/>
      <family val="2"/>
    </font>
    <font>
      <b/>
      <sz val="10"/>
      <name val="Arial"/>
      <family val="2"/>
    </font>
    <font>
      <sz val="9"/>
      <name val="Times New Roman"/>
      <family val="1"/>
    </font>
    <font>
      <sz val="8"/>
      <name val="Times New Roman"/>
      <family val="1"/>
    </font>
    <font>
      <sz val="10"/>
      <name val="Times New Roman"/>
      <family val="1"/>
    </font>
    <font>
      <sz val="10"/>
      <color indexed="54"/>
      <name val="Arial"/>
      <family val="2"/>
    </font>
    <font>
      <sz val="9"/>
      <name val="Verdana"/>
      <family val="2"/>
    </font>
    <font>
      <sz val="10"/>
      <color indexed="30"/>
      <name val="Courier New"/>
      <family val="3"/>
    </font>
    <font>
      <sz val="10"/>
      <color indexed="17"/>
      <name val="Courier New"/>
      <family val="3"/>
    </font>
    <font>
      <i/>
      <sz val="9"/>
      <color indexed="60"/>
      <name val="Verdana"/>
      <family val="2"/>
    </font>
    <font>
      <sz val="9"/>
      <color indexed="18"/>
      <name val="Verdana"/>
      <family val="2"/>
    </font>
    <font>
      <sz val="9"/>
      <color indexed="12"/>
      <name val="Verdana"/>
      <family val="2"/>
    </font>
    <font>
      <b/>
      <sz val="9"/>
      <name val="Verdana"/>
      <family val="2"/>
    </font>
    <font>
      <b/>
      <sz val="10"/>
      <color indexed="30"/>
      <name val="Courier New"/>
      <family val="3"/>
    </font>
    <font>
      <b/>
      <sz val="10"/>
      <color indexed="17"/>
      <name val="Courier New"/>
      <family val="3"/>
    </font>
    <font>
      <b/>
      <i/>
      <sz val="9"/>
      <color indexed="60"/>
      <name val="Verdana"/>
      <family val="2"/>
    </font>
    <font>
      <b/>
      <sz val="9"/>
      <color indexed="18"/>
      <name val="Verdana"/>
      <family val="2"/>
    </font>
    <font>
      <b/>
      <sz val="9"/>
      <color indexed="12"/>
      <name val="Verdana"/>
      <family val="2"/>
    </font>
    <font>
      <b/>
      <sz val="9"/>
      <name val="Arial"/>
      <family val="2"/>
    </font>
    <font>
      <sz val="10"/>
      <color indexed="27"/>
      <name val="Arial"/>
      <family val="2"/>
    </font>
    <font>
      <i/>
      <sz val="10"/>
      <name val="Arial"/>
      <family val="2"/>
    </font>
    <font>
      <sz val="10"/>
      <color indexed="42"/>
      <name val="Arial"/>
      <family val="2"/>
    </font>
    <font>
      <sz val="18"/>
      <color indexed="54"/>
      <name val="Calibri Light"/>
      <family val="2"/>
    </font>
    <font>
      <b/>
      <sz val="8"/>
      <name val="Arial"/>
      <family val="2"/>
    </font>
    <font>
      <b/>
      <sz val="12"/>
      <name val="Arial"/>
      <family val="2"/>
    </font>
    <font>
      <b/>
      <sz val="8"/>
      <color indexed="10"/>
      <name val="Arial"/>
      <family val="2"/>
    </font>
    <font>
      <u val="single"/>
      <sz val="10"/>
      <color indexed="12"/>
      <name val="Arial"/>
      <family val="2"/>
    </font>
    <font>
      <sz val="8"/>
      <name val="Arial"/>
      <family val="2"/>
    </font>
    <font>
      <vertAlign val="subscript"/>
      <sz val="8"/>
      <name val="Arial"/>
      <family val="2"/>
    </font>
    <font>
      <i/>
      <sz val="8"/>
      <name val="Arial"/>
      <family val="2"/>
    </font>
    <font>
      <sz val="7"/>
      <name val="Arial"/>
      <family val="2"/>
    </font>
    <font>
      <sz val="8"/>
      <color indexed="8"/>
      <name val="Arial"/>
      <family val="2"/>
    </font>
    <font>
      <i/>
      <sz val="8"/>
      <color indexed="8"/>
      <name val="Arial"/>
      <family val="2"/>
    </font>
    <font>
      <sz val="8"/>
      <color indexed="12"/>
      <name val="Arial"/>
      <family val="2"/>
    </font>
    <font>
      <b/>
      <vertAlign val="subscript"/>
      <sz val="10"/>
      <name val="Arial"/>
      <family val="2"/>
    </font>
    <font>
      <i/>
      <sz val="9"/>
      <name val="Trebuchet MS"/>
      <family val="2"/>
    </font>
    <font>
      <u val="single"/>
      <sz val="8"/>
      <name val="Arial"/>
      <family val="2"/>
    </font>
    <font>
      <b/>
      <i/>
      <sz val="8"/>
      <name val="Arial"/>
      <family val="2"/>
    </font>
    <font>
      <b/>
      <vertAlign val="superscript"/>
      <sz val="8"/>
      <name val="Arial"/>
      <family val="2"/>
    </font>
    <font>
      <vertAlign val="superscript"/>
      <sz val="8"/>
      <name val="Arial"/>
      <family val="2"/>
    </font>
    <font>
      <b/>
      <vertAlign val="superscript"/>
      <sz val="10"/>
      <name val="Arial"/>
      <family val="2"/>
    </font>
    <font>
      <strike/>
      <sz val="8"/>
      <name val="Arial"/>
      <family val="2"/>
    </font>
    <font>
      <b/>
      <i/>
      <sz val="8"/>
      <color indexed="10"/>
      <name val="Arial"/>
      <family val="2"/>
    </font>
    <font>
      <sz val="9"/>
      <name val="Arial"/>
      <family val="2"/>
    </font>
    <font>
      <b/>
      <vertAlign val="subscript"/>
      <sz val="9"/>
      <color indexed="8"/>
      <name val="Arial"/>
      <family val="2"/>
    </font>
    <font>
      <b/>
      <sz val="9"/>
      <color indexed="8"/>
      <name val="Arial"/>
      <family val="2"/>
    </font>
    <font>
      <b/>
      <vertAlign val="subscrip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8"/>
      <name val="Calibri"/>
      <family val="2"/>
    </font>
    <font>
      <u val="single"/>
      <sz val="10"/>
      <color indexed="54"/>
      <name val="Arial"/>
      <family val="2"/>
    </font>
    <font>
      <sz val="11"/>
      <color indexed="60"/>
      <name val="Calibri"/>
      <family val="2"/>
    </font>
    <font>
      <sz val="11"/>
      <color indexed="17"/>
      <name val="Calibri"/>
      <family val="2"/>
    </font>
    <font>
      <b/>
      <sz val="11"/>
      <color indexed="8"/>
      <name val="Calibri"/>
      <family val="2"/>
    </font>
    <font>
      <i/>
      <sz val="11"/>
      <color indexed="23"/>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9"/>
      <color indexed="8"/>
      <name val="Arial"/>
      <family val="2"/>
    </font>
    <font>
      <i/>
      <sz val="9"/>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1"/>
      <name val="Arial"/>
      <family val="2"/>
    </font>
    <font>
      <b/>
      <sz val="9"/>
      <color theme="1"/>
      <name val="Arial"/>
      <family val="2"/>
    </font>
    <font>
      <i/>
      <sz val="9"/>
      <color theme="1"/>
      <name val="Arial"/>
      <family val="2"/>
    </font>
  </fonts>
  <fills count="7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25"/>
        <bgColor indexed="64"/>
      </patternFill>
    </fill>
    <fill>
      <patternFill patternType="solid">
        <fgColor indexed="46"/>
        <bgColor indexed="64"/>
      </patternFill>
    </fill>
    <fill>
      <patternFill patternType="solid">
        <fgColor indexed="14"/>
        <bgColor indexed="64"/>
      </patternFill>
    </fill>
    <fill>
      <patternFill patternType="solid">
        <fgColor indexed="6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7"/>
        <bgColor indexed="64"/>
      </patternFill>
    </fill>
    <fill>
      <patternFill patternType="solid">
        <fgColor indexed="28"/>
        <bgColor indexed="64"/>
      </patternFill>
    </fill>
    <fill>
      <patternFill patternType="solid">
        <fgColor indexed="36"/>
        <bgColor indexed="64"/>
      </patternFill>
    </fill>
    <fill>
      <patternFill patternType="solid">
        <fgColor indexed="56"/>
        <bgColor indexed="64"/>
      </patternFill>
    </fill>
    <fill>
      <patternFill patternType="solid">
        <fgColor indexed="50"/>
        <bgColor indexed="64"/>
      </patternFill>
    </fill>
    <fill>
      <patternFill patternType="solid">
        <fgColor indexed="21"/>
        <bgColor indexed="64"/>
      </patternFill>
    </fill>
    <fill>
      <patternFill patternType="solid">
        <fgColor indexed="41"/>
        <bgColor indexed="64"/>
      </patternFill>
    </fill>
    <fill>
      <patternFill patternType="solid">
        <fgColor indexed="45"/>
        <bgColor indexed="64"/>
      </patternFill>
    </fill>
    <fill>
      <patternFill patternType="solid">
        <fgColor indexed="61"/>
        <bgColor indexed="64"/>
      </patternFill>
    </fill>
    <fill>
      <patternFill patternType="solid">
        <fgColor indexed="40"/>
        <bgColor indexed="64"/>
      </patternFill>
    </fill>
    <fill>
      <patternFill patternType="solid">
        <fgColor indexed="11"/>
        <bgColor indexed="64"/>
      </patternFill>
    </fill>
    <fill>
      <patternFill patternType="solid">
        <fgColor indexed="19"/>
        <bgColor indexed="64"/>
      </patternFill>
    </fill>
    <fill>
      <patternFill patternType="solid">
        <fgColor indexed="59"/>
        <bgColor indexed="64"/>
      </patternFill>
    </fill>
    <fill>
      <patternFill patternType="solid">
        <fgColor indexed="52"/>
        <bgColor indexed="64"/>
      </patternFill>
    </fill>
    <fill>
      <patternFill patternType="solid">
        <fgColor indexed="47"/>
        <bgColor indexed="64"/>
      </patternFill>
    </fill>
    <fill>
      <patternFill patternType="solid">
        <fgColor indexed="51"/>
        <bgColor indexed="64"/>
      </patternFill>
    </fill>
    <fill>
      <patternFill patternType="solid">
        <fgColor indexed="34"/>
        <bgColor indexed="64"/>
      </patternFill>
    </fill>
    <fill>
      <patternFill patternType="solid">
        <fgColor indexed="13"/>
        <bgColor indexed="64"/>
      </patternFill>
    </fill>
    <fill>
      <patternFill patternType="solid">
        <fgColor indexed="53"/>
        <bgColor indexed="64"/>
      </patternFill>
    </fill>
    <fill>
      <patternFill patternType="solid">
        <fgColor indexed="49"/>
        <bgColor indexed="64"/>
      </patternFill>
    </fill>
    <fill>
      <patternFill patternType="solid">
        <fgColor rgb="FFFFCC99"/>
        <bgColor indexed="64"/>
      </patternFill>
    </fill>
    <fill>
      <patternFill patternType="solid">
        <fgColor rgb="FFFFC7CE"/>
        <bgColor indexed="64"/>
      </patternFill>
    </fill>
    <fill>
      <patternFill patternType="solid">
        <fgColor indexed="31"/>
        <bgColor indexed="64"/>
      </patternFill>
    </fill>
    <fill>
      <patternFill patternType="solid">
        <fgColor rgb="FFFFEB9C"/>
        <bgColor indexed="64"/>
      </patternFill>
    </fill>
    <fill>
      <patternFill patternType="solid">
        <fgColor rgb="FFC6EFCE"/>
        <bgColor indexed="64"/>
      </patternFill>
    </fill>
    <fill>
      <patternFill patternType="solid">
        <fgColor indexed="33"/>
        <bgColor indexed="64"/>
      </patternFill>
    </fill>
    <fill>
      <patternFill patternType="solid">
        <fgColor indexed="35"/>
        <bgColor indexed="64"/>
      </patternFill>
    </fill>
    <fill>
      <patternFill patternType="solid">
        <fgColor indexed="20"/>
        <bgColor indexed="64"/>
      </patternFill>
    </fill>
    <fill>
      <patternFill patternType="solid">
        <fgColor indexed="38"/>
        <bgColor indexed="64"/>
      </patternFill>
    </fill>
    <fill>
      <patternFill patternType="solid">
        <fgColor indexed="57"/>
        <bgColor indexed="64"/>
      </patternFill>
    </fill>
    <fill>
      <patternFill patternType="solid">
        <fgColor indexed="48"/>
        <bgColor indexed="64"/>
      </patternFill>
    </fill>
    <fill>
      <patternFill patternType="solid">
        <fgColor indexed="44"/>
        <bgColor indexed="64"/>
      </patternFill>
    </fill>
    <fill>
      <patternFill patternType="solid">
        <fgColor indexed="15"/>
        <bgColor indexed="64"/>
      </patternFill>
    </fill>
    <fill>
      <patternFill patternType="solid">
        <fgColor indexed="42"/>
        <bgColor indexed="64"/>
      </patternFill>
    </fill>
    <fill>
      <patternFill patternType="solid">
        <fgColor indexed="27"/>
        <bgColor indexed="64"/>
      </patternFill>
    </fill>
    <fill>
      <patternFill patternType="solid">
        <fgColor rgb="FFA5A5A5"/>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medium">
        <color indexed="23"/>
      </left>
      <right style="medium">
        <color indexed="23"/>
      </right>
      <top style="medium">
        <color indexed="23"/>
      </top>
      <bottom style="thin">
        <color indexed="23"/>
      </bottom>
    </border>
    <border>
      <left style="mediumDashed">
        <color indexed="29"/>
      </left>
      <right style="mediumDashed">
        <color indexed="29"/>
      </right>
      <top style="mediumDashed">
        <color indexed="29"/>
      </top>
      <bottom style="mediumDashed">
        <color indexed="29"/>
      </bottom>
    </border>
    <border diagonalUp="1" diagonalDown="1">
      <left style="mediumDashed">
        <color indexed="8"/>
      </left>
      <right style="mediumDashed">
        <color indexed="8"/>
      </right>
      <top style="mediumDashed">
        <color indexed="8"/>
      </top>
      <bottom style="mediumDashed">
        <color indexed="8"/>
      </bottom>
      <diagonal style="thick">
        <color indexed="29"/>
      </diagonal>
    </border>
    <border diagonalUp="1" diagonalDown="1">
      <left style="mediumDashed">
        <color indexed="8"/>
      </left>
      <right style="mediumDashed">
        <color indexed="8"/>
      </right>
      <top style="mediumDashed">
        <color indexed="8"/>
      </top>
      <bottom style="mediumDashed">
        <color indexed="8"/>
      </bottom>
      <diagonal style="thick">
        <color indexed="57"/>
      </diagonal>
    </border>
    <border>
      <left style="mediumDashed">
        <color indexed="57"/>
      </left>
      <right style="mediumDashed">
        <color indexed="57"/>
      </right>
      <top style="mediumDashed">
        <color indexed="57"/>
      </top>
      <bottom style="mediumDashed">
        <color indexed="57"/>
      </bottom>
    </border>
    <border>
      <left style="double">
        <color indexed="27"/>
      </left>
      <right style="double">
        <color indexed="27"/>
      </right>
      <top style="double">
        <color indexed="27"/>
      </top>
      <bottom style="double">
        <color indexed="27"/>
      </bottom>
    </border>
    <border>
      <left style="thin">
        <color indexed="8"/>
      </left>
      <right style="dotted">
        <color indexed="8"/>
      </right>
      <top style="thin">
        <color indexed="8"/>
      </top>
      <bottom style="thin">
        <color indexed="8"/>
      </bottom>
    </border>
    <border>
      <left>
        <color indexed="63"/>
      </left>
      <right style="double">
        <color indexed="8"/>
      </right>
      <top style="thin">
        <color indexed="8"/>
      </top>
      <bottom style="thin">
        <color indexed="8"/>
      </bottom>
    </border>
    <border diagonalUp="1" diagonalDown="1">
      <left style="double">
        <color indexed="8"/>
      </left>
      <right style="double">
        <color indexed="8"/>
      </right>
      <top style="double">
        <color indexed="8"/>
      </top>
      <bottom style="double">
        <color indexed="8"/>
      </bottom>
      <diagonal style="thick">
        <color indexed="8"/>
      </diagonal>
    </border>
    <border>
      <left style="double">
        <color indexed="8"/>
      </left>
      <right style="double">
        <color indexed="8"/>
      </right>
      <top style="double">
        <color indexed="8"/>
      </top>
      <bottom style="double">
        <color indexed="8"/>
      </bottom>
    </border>
    <border diagonalUp="1" diagonalDown="1">
      <left style="mediumDashDot">
        <color indexed="8"/>
      </left>
      <right style="mediumDashDot">
        <color indexed="8"/>
      </right>
      <top style="mediumDashDot">
        <color indexed="8"/>
      </top>
      <bottom style="mediumDashDot">
        <color indexed="8"/>
      </bottom>
      <diagonal style="thick">
        <color indexed="8"/>
      </diagonal>
    </border>
    <border>
      <left style="mediumDashDot">
        <color indexed="8"/>
      </left>
      <right style="mediumDashDot">
        <color indexed="8"/>
      </right>
      <top style="mediumDashDot">
        <color indexed="8"/>
      </top>
      <bottom style="mediumDashDot">
        <color indexed="8"/>
      </bottom>
    </border>
    <border>
      <left style="double">
        <color indexed="8"/>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thin">
        <color indexed="8"/>
      </left>
      <right style="thin">
        <color indexed="8"/>
      </right>
      <top style="thin">
        <color indexed="8"/>
      </top>
      <bottom style="thin">
        <color indexed="8"/>
      </bottom>
    </border>
    <border>
      <left style="mediumDashDot">
        <color indexed="10"/>
      </left>
      <right style="mediumDashDot">
        <color indexed="10"/>
      </right>
      <top style="mediumDashDot">
        <color indexed="10"/>
      </top>
      <bottom style="mediumDashDot">
        <color indexed="10"/>
      </bottom>
    </border>
    <border>
      <left style="mediumDashDot">
        <color indexed="50"/>
      </left>
      <right style="mediumDashDot">
        <color indexed="50"/>
      </right>
      <top style="mediumDashDot">
        <color indexed="50"/>
      </top>
      <bottom style="mediumDashDot">
        <color indexed="50"/>
      </bottom>
    </border>
    <border>
      <left style="thin">
        <color indexed="30"/>
      </left>
      <right style="thin">
        <color indexed="30"/>
      </right>
      <top style="thin">
        <color indexed="30"/>
      </top>
      <bottom style="thin">
        <color indexed="30"/>
      </bottom>
    </border>
    <border>
      <left style="thin">
        <color rgb="FF3F3F3F"/>
      </left>
      <right style="thin">
        <color rgb="FF3F3F3F"/>
      </right>
      <top style="thin">
        <color rgb="FF3F3F3F"/>
      </top>
      <bottom style="thin">
        <color rgb="FF3F3F3F"/>
      </bottom>
    </border>
    <border>
      <left style="thick">
        <color indexed="10"/>
      </left>
      <right style="thick">
        <color indexed="10"/>
      </right>
      <top style="thin">
        <color indexed="10"/>
      </top>
      <bottom style="thin">
        <color indexed="10"/>
      </bottom>
    </border>
    <border>
      <left style="thin">
        <color indexed="24"/>
      </left>
      <right style="thin">
        <color indexed="24"/>
      </right>
      <top style="thin">
        <color indexed="24"/>
      </top>
      <bottom style="thin">
        <color indexed="24"/>
      </bottom>
    </border>
    <border diagonalUp="1" diagonalDown="1">
      <left>
        <color indexed="63"/>
      </left>
      <right style="dashDot">
        <color indexed="8"/>
      </right>
      <top style="dashDot">
        <color indexed="8"/>
      </top>
      <bottom style="dashDot">
        <color indexed="8"/>
      </bottom>
      <diagonal style="thick">
        <color indexed="8"/>
      </diagonal>
    </border>
    <border>
      <left style="dashDot">
        <color indexed="8"/>
      </left>
      <right>
        <color indexed="63"/>
      </right>
      <top style="dashDot">
        <color indexed="8"/>
      </top>
      <bottom style="dashDot">
        <color indexed="8"/>
      </bottom>
    </border>
    <border diagonalUp="1" diagonalDown="1">
      <left style="dashed">
        <color indexed="8"/>
      </left>
      <right style="dashed">
        <color indexed="8"/>
      </right>
      <top>
        <color indexed="63"/>
      </top>
      <bottom>
        <color indexed="63"/>
      </bottom>
      <diagonal style="thick">
        <color indexed="8"/>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double">
        <color indexed="8"/>
      </left>
      <right>
        <color indexed="63"/>
      </right>
      <top>
        <color indexed="63"/>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color indexed="63"/>
      </left>
      <right>
        <color indexed="63"/>
      </right>
      <top>
        <color indexed="63"/>
      </top>
      <bottom style="thin">
        <color indexed="9"/>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style="thin">
        <color indexed="8"/>
      </left>
      <right>
        <color indexed="63"/>
      </right>
      <top style="dashed">
        <color indexed="8"/>
      </top>
      <bottom>
        <color indexed="63"/>
      </bottom>
    </border>
    <border>
      <left>
        <color indexed="63"/>
      </left>
      <right>
        <color indexed="63"/>
      </right>
      <top style="dashed">
        <color indexed="8"/>
      </top>
      <bottom>
        <color indexed="63"/>
      </bottom>
    </border>
    <border>
      <left>
        <color indexed="63"/>
      </left>
      <right style="thin">
        <color indexed="8"/>
      </right>
      <top style="dashed">
        <color indexed="8"/>
      </top>
      <bottom>
        <color indexed="63"/>
      </bottom>
    </border>
    <border>
      <left style="thin">
        <color indexed="8"/>
      </left>
      <right>
        <color indexed="63"/>
      </right>
      <top>
        <color indexed="63"/>
      </top>
      <bottom style="dashed">
        <color indexed="8"/>
      </bottom>
    </border>
    <border>
      <left>
        <color indexed="63"/>
      </left>
      <right>
        <color indexed="63"/>
      </right>
      <top>
        <color indexed="63"/>
      </top>
      <bottom style="dashed">
        <color indexed="8"/>
      </bottom>
    </border>
    <border>
      <left>
        <color indexed="63"/>
      </left>
      <right style="thin">
        <color indexed="8"/>
      </right>
      <top>
        <color indexed="63"/>
      </top>
      <bottom style="dashed">
        <color indexed="8"/>
      </bottom>
    </border>
    <border>
      <left>
        <color indexed="63"/>
      </left>
      <right style="thin"/>
      <top>
        <color indexed="63"/>
      </top>
      <bottom style="thin">
        <color indexed="8"/>
      </bottom>
    </border>
    <border>
      <left style="thin"/>
      <right style="thin"/>
      <top style="thin">
        <color indexed="8"/>
      </top>
      <bottom>
        <color indexed="63"/>
      </bottom>
    </border>
    <border>
      <left style="thin"/>
      <right style="thin"/>
      <top>
        <color indexed="63"/>
      </top>
      <bottom>
        <color indexed="63"/>
      </bottom>
    </border>
    <border>
      <left style="thin"/>
      <right style="thin"/>
      <top>
        <color indexed="63"/>
      </top>
      <bottom style="dashed"/>
    </border>
    <border>
      <left>
        <color indexed="63"/>
      </left>
      <right>
        <color indexed="63"/>
      </right>
      <top>
        <color indexed="63"/>
      </top>
      <bottom style="dashed"/>
    </border>
    <border>
      <left>
        <color indexed="63"/>
      </left>
      <right style="thin">
        <color indexed="8"/>
      </right>
      <top>
        <color indexed="63"/>
      </top>
      <bottom style="dashed"/>
    </border>
    <border>
      <left style="thin"/>
      <right style="thin"/>
      <top style="dashed"/>
      <bottom>
        <color indexed="63"/>
      </bottom>
    </border>
    <border>
      <left>
        <color indexed="63"/>
      </left>
      <right>
        <color indexed="63"/>
      </right>
      <top style="dashed"/>
      <bottom>
        <color indexed="63"/>
      </bottom>
    </border>
    <border>
      <left>
        <color indexed="63"/>
      </left>
      <right style="thin">
        <color indexed="8"/>
      </right>
      <top style="dashed"/>
      <bottom>
        <color indexed="63"/>
      </bottom>
    </border>
    <border>
      <left style="thin"/>
      <right style="thin"/>
      <top style="double">
        <color indexed="8"/>
      </top>
      <bottom>
        <color indexed="63"/>
      </bottom>
    </border>
    <border>
      <left style="thin"/>
      <right>
        <color indexed="63"/>
      </right>
      <top style="thin">
        <color indexed="8"/>
      </top>
      <bottom>
        <color indexed="63"/>
      </bottom>
    </border>
    <border>
      <left>
        <color indexed="63"/>
      </left>
      <right style="thin"/>
      <top style="thin">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style="thin">
        <color indexed="8"/>
      </bottom>
    </border>
    <border>
      <left style="thin"/>
      <right style="thin"/>
      <top style="thin">
        <color indexed="8"/>
      </top>
      <bottom style="thin"/>
    </border>
    <border>
      <left style="thin"/>
      <right style="thin"/>
      <top style="thin"/>
      <bottom>
        <color indexed="63"/>
      </bottom>
    </border>
    <border>
      <left>
        <color indexed="63"/>
      </left>
      <right style="thin">
        <color indexed="8"/>
      </right>
      <top>
        <color indexed="63"/>
      </top>
      <bottom style="thin"/>
    </border>
    <border>
      <left style="thin">
        <color indexed="8"/>
      </left>
      <right style="thin">
        <color indexed="8"/>
      </right>
      <top style="thin"/>
      <bottom>
        <color indexed="63"/>
      </bottom>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color indexed="63"/>
      </right>
      <top>
        <color indexed="63"/>
      </top>
      <bottom style="thin"/>
    </border>
    <border>
      <left style="thin">
        <color indexed="8"/>
      </left>
      <right style="thin">
        <color indexed="8"/>
      </right>
      <top style="dashed">
        <color indexed="8"/>
      </top>
      <bottom>
        <color indexed="63"/>
      </bottom>
    </border>
    <border>
      <left style="thin">
        <color indexed="8"/>
      </left>
      <right style="thin">
        <color indexed="8"/>
      </right>
      <top>
        <color indexed="63"/>
      </top>
      <bottom style="dashed">
        <color indexed="8"/>
      </bottom>
    </border>
    <border>
      <left style="thin">
        <color indexed="8"/>
      </left>
      <right style="thin">
        <color indexed="8"/>
      </right>
      <top>
        <color indexed="63"/>
      </top>
      <bottom style="thin">
        <color indexed="8"/>
      </bottom>
    </border>
    <border>
      <left style="thin"/>
      <right>
        <color indexed="63"/>
      </right>
      <top>
        <color indexed="63"/>
      </top>
      <bottom style="thin"/>
    </border>
    <border>
      <left style="double">
        <color indexed="8"/>
      </left>
      <right>
        <color indexed="63"/>
      </right>
      <top style="thin">
        <color indexed="8"/>
      </top>
      <bottom style="thin">
        <color indexed="8"/>
      </bottom>
    </border>
    <border>
      <left>
        <color indexed="63"/>
      </left>
      <right>
        <color indexed="63"/>
      </right>
      <top style="thin"/>
      <bottom style="thin"/>
    </border>
    <border>
      <left/>
      <right style="thin"/>
      <top style="thin"/>
      <bottom style="thin"/>
    </border>
    <border>
      <left style="thin"/>
      <right>
        <color indexed="63"/>
      </right>
      <top style="thin"/>
      <bottom>
        <color indexed="63"/>
      </bottom>
    </border>
    <border>
      <left>
        <color indexed="63"/>
      </left>
      <right>
        <color indexed="63"/>
      </right>
      <top style="thin"/>
      <bottom style="thin">
        <color indexed="8"/>
      </bottom>
    </border>
    <border>
      <left>
        <color indexed="63"/>
      </left>
      <right>
        <color indexed="63"/>
      </right>
      <top style="thin">
        <color indexed="8"/>
      </top>
      <bottom style="thin"/>
    </border>
    <border>
      <left>
        <color indexed="63"/>
      </left>
      <right style="thin"/>
      <top style="thin">
        <color indexed="8"/>
      </top>
      <bottom style="thin">
        <color indexed="8"/>
      </bottom>
    </border>
    <border>
      <left style="thin"/>
      <right>
        <color indexed="63"/>
      </right>
      <top style="thin"/>
      <bottom style="thin">
        <color indexed="8"/>
      </bottom>
    </border>
    <border>
      <left style="mediumDashDot">
        <color indexed="10"/>
      </left>
      <right>
        <color indexed="63"/>
      </right>
      <top>
        <color indexed="63"/>
      </top>
      <bottom>
        <color indexed="63"/>
      </bottom>
    </border>
    <border>
      <left style="mediumDashDot">
        <color indexed="50"/>
      </left>
      <right>
        <color indexed="63"/>
      </right>
      <top>
        <color indexed="63"/>
      </top>
      <bottom>
        <color indexed="63"/>
      </bottom>
    </border>
  </borders>
  <cellStyleXfs count="1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4" fontId="1" fillId="0" borderId="0" applyFill="0" applyBorder="0" applyProtection="0">
      <alignment horizontal="right" vertical="center"/>
    </xf>
    <xf numFmtId="0" fontId="80" fillId="26" borderId="1" applyNumberFormat="0" applyAlignment="0" applyProtection="0"/>
    <xf numFmtId="0" fontId="81" fillId="0" borderId="2" applyNumberFormat="0" applyFill="0" applyAlignment="0" applyProtection="0"/>
    <xf numFmtId="0" fontId="2" fillId="27" borderId="3">
      <alignment horizontal="center" vertical="center"/>
      <protection/>
    </xf>
    <xf numFmtId="49" fontId="3" fillId="28" borderId="4">
      <alignment horizontal="center" vertical="center" wrapText="1"/>
      <protection/>
    </xf>
    <xf numFmtId="49" fontId="3" fillId="29" borderId="5">
      <alignment horizontal="center" vertical="center" wrapText="1"/>
      <protection/>
    </xf>
    <xf numFmtId="49" fontId="3" fillId="30" borderId="5">
      <alignment horizontal="center" vertical="center" wrapText="1"/>
      <protection/>
    </xf>
    <xf numFmtId="49" fontId="3" fillId="30" borderId="6">
      <alignment horizontal="center" vertical="center" wrapText="1"/>
      <protection/>
    </xf>
    <xf numFmtId="49" fontId="3" fillId="29" borderId="6">
      <alignment horizontal="center" vertical="center" wrapText="1"/>
      <protection/>
    </xf>
    <xf numFmtId="49" fontId="3" fillId="28" borderId="7">
      <alignment horizontal="center" vertical="center" wrapText="1"/>
      <protection/>
    </xf>
    <xf numFmtId="0" fontId="4" fillId="31" borderId="8">
      <alignment horizontal="left" vertical="center"/>
      <protection/>
    </xf>
    <xf numFmtId="0" fontId="5" fillId="32" borderId="9">
      <alignment horizontal="center" vertical="center"/>
      <protection/>
    </xf>
    <xf numFmtId="0" fontId="6" fillId="33" borderId="10">
      <alignment horizontal="left" vertical="top" wrapText="1"/>
      <protection/>
    </xf>
    <xf numFmtId="49" fontId="3" fillId="34" borderId="11">
      <alignment vertical="center" wrapText="1"/>
      <protection/>
    </xf>
    <xf numFmtId="49" fontId="3" fillId="35" borderId="11">
      <alignment wrapText="1"/>
      <protection/>
    </xf>
    <xf numFmtId="49" fontId="3" fillId="36" borderId="12">
      <alignment wrapText="1"/>
      <protection/>
    </xf>
    <xf numFmtId="49" fontId="3" fillId="37" borderId="11">
      <alignment vertical="center" wrapText="1"/>
      <protection/>
    </xf>
    <xf numFmtId="49" fontId="3" fillId="38" borderId="11">
      <alignment wrapText="1"/>
      <protection/>
    </xf>
    <xf numFmtId="49" fontId="3" fillId="39" borderId="11">
      <alignment vertical="center" wrapText="1"/>
      <protection/>
    </xf>
    <xf numFmtId="49" fontId="3" fillId="40" borderId="11">
      <alignment vertical="center" wrapText="1"/>
      <protection/>
    </xf>
    <xf numFmtId="49" fontId="3" fillId="41" borderId="13">
      <alignment vertical="center" wrapText="1"/>
      <protection/>
    </xf>
    <xf numFmtId="49" fontId="7" fillId="42" borderId="14">
      <alignment vertical="center" wrapText="1" shrinkToFit="1"/>
      <protection/>
    </xf>
    <xf numFmtId="49" fontId="8" fillId="42" borderId="14">
      <alignment vertical="center" wrapText="1"/>
      <protection/>
    </xf>
    <xf numFmtId="49" fontId="3" fillId="43" borderId="14">
      <alignment vertical="center" wrapText="1"/>
      <protection/>
    </xf>
    <xf numFmtId="49" fontId="8" fillId="44" borderId="14">
      <alignment vertical="center" wrapText="1" shrinkToFit="1"/>
      <protection/>
    </xf>
    <xf numFmtId="49" fontId="3" fillId="45" borderId="14">
      <alignment vertical="center" wrapText="1"/>
      <protection/>
    </xf>
    <xf numFmtId="49" fontId="9" fillId="46" borderId="15">
      <alignment vertical="center" wrapText="1"/>
      <protection/>
    </xf>
    <xf numFmtId="0" fontId="10" fillId="47" borderId="16">
      <alignment horizontal="left" vertical="center" wrapText="1"/>
      <protection/>
    </xf>
    <xf numFmtId="49" fontId="3" fillId="48" borderId="17">
      <alignment vertical="center" wrapText="1"/>
      <protection/>
    </xf>
    <xf numFmtId="49" fontId="3" fillId="49" borderId="17">
      <alignment vertical="center" wrapText="1"/>
      <protection/>
    </xf>
    <xf numFmtId="49" fontId="3" fillId="50" borderId="17">
      <alignment vertical="center" wrapText="1"/>
      <protection/>
    </xf>
    <xf numFmtId="49" fontId="3" fillId="51" borderId="17">
      <alignment vertical="center" wrapText="1"/>
      <protection/>
    </xf>
    <xf numFmtId="49" fontId="3" fillId="52" borderId="17">
      <alignment vertical="center" wrapText="1"/>
      <protection/>
    </xf>
    <xf numFmtId="0" fontId="11" fillId="52" borderId="18">
      <alignment wrapText="1"/>
      <protection/>
    </xf>
    <xf numFmtId="0" fontId="11" fillId="53" borderId="19">
      <alignment/>
      <protection/>
    </xf>
    <xf numFmtId="3" fontId="12" fillId="0" borderId="20">
      <alignment horizontal="right" vertical="top"/>
      <protection/>
    </xf>
    <xf numFmtId="0" fontId="13" fillId="54" borderId="17">
      <alignment horizontal="center" vertical="top" wrapText="1"/>
      <protection/>
    </xf>
    <xf numFmtId="0" fontId="82" fillId="55" borderId="1" applyNumberFormat="0" applyAlignment="0" applyProtection="0"/>
    <xf numFmtId="0" fontId="83" fillId="56" borderId="0" applyNumberFormat="0" applyBorder="0" applyAlignment="0" applyProtection="0"/>
    <xf numFmtId="0" fontId="38" fillId="0" borderId="0" applyNumberFormat="0" applyFill="0" applyBorder="0" applyAlignment="0" applyProtection="0"/>
    <xf numFmtId="0" fontId="84" fillId="0" borderId="0" applyNumberFormat="0" applyFill="0" applyBorder="0" applyAlignment="0" applyProtection="0"/>
    <xf numFmtId="0" fontId="13" fillId="57" borderId="20">
      <alignment/>
      <protection/>
    </xf>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85" fillId="58" borderId="0" applyNumberFormat="0" applyBorder="0" applyAlignment="0" applyProtection="0"/>
    <xf numFmtId="0" fontId="0" fillId="0" borderId="0">
      <alignment/>
      <protection/>
    </xf>
    <xf numFmtId="0" fontId="77" fillId="0" borderId="0">
      <alignment/>
      <protection/>
    </xf>
    <xf numFmtId="0" fontId="0" fillId="0" borderId="0">
      <alignment/>
      <protection/>
    </xf>
    <xf numFmtId="4" fontId="14" fillId="0" borderId="0" applyFill="0" applyBorder="0" applyProtection="0">
      <alignment horizontal="right" vertical="center"/>
    </xf>
    <xf numFmtId="0" fontId="15"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16"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17" fillId="0" borderId="0">
      <alignment vertical="top"/>
      <protection/>
    </xf>
    <xf numFmtId="9" fontId="0" fillId="0" borderId="0" applyFill="0" applyBorder="0" applyAlignment="0" applyProtection="0"/>
    <xf numFmtId="9" fontId="0" fillId="0" borderId="0" applyFill="0" applyBorder="0" applyAlignment="0" applyProtection="0"/>
    <xf numFmtId="0" fontId="86" fillId="59" borderId="0" applyNumberFormat="0" applyBorder="0" applyAlignment="0" applyProtection="0"/>
    <xf numFmtId="0" fontId="87" fillId="26" borderId="21" applyNumberFormat="0" applyAlignment="0" applyProtection="0"/>
    <xf numFmtId="164" fontId="18" fillId="60" borderId="22">
      <alignment vertical="center"/>
      <protection/>
    </xf>
    <xf numFmtId="4" fontId="18" fillId="60" borderId="22">
      <alignment vertical="center"/>
      <protection/>
    </xf>
    <xf numFmtId="165" fontId="18" fillId="60" borderId="22">
      <alignment vertical="center"/>
      <protection/>
    </xf>
    <xf numFmtId="166" fontId="18" fillId="60" borderId="22">
      <alignment vertical="center"/>
      <protection/>
    </xf>
    <xf numFmtId="3" fontId="18" fillId="60" borderId="22">
      <alignment vertical="center"/>
      <protection/>
    </xf>
    <xf numFmtId="167" fontId="19" fillId="60" borderId="22">
      <alignment vertical="center"/>
      <protection/>
    </xf>
    <xf numFmtId="168" fontId="19" fillId="60" borderId="22">
      <alignment vertical="center"/>
      <protection/>
    </xf>
    <xf numFmtId="169" fontId="19" fillId="60" borderId="22">
      <alignment vertical="center"/>
      <protection/>
    </xf>
    <xf numFmtId="170" fontId="20" fillId="60" borderId="22">
      <alignment vertical="center"/>
      <protection/>
    </xf>
    <xf numFmtId="171" fontId="20" fillId="60" borderId="22">
      <alignment vertical="center"/>
      <protection/>
    </xf>
    <xf numFmtId="172" fontId="20" fillId="60" borderId="22">
      <alignment vertical="center"/>
      <protection/>
    </xf>
    <xf numFmtId="173" fontId="21" fillId="60" borderId="22">
      <alignment vertical="center"/>
      <protection/>
    </xf>
    <xf numFmtId="10" fontId="21" fillId="60" borderId="22">
      <alignment vertical="center"/>
      <protection/>
    </xf>
    <xf numFmtId="9" fontId="21" fillId="60" borderId="22">
      <alignment vertical="center"/>
      <protection/>
    </xf>
    <xf numFmtId="0" fontId="22" fillId="60" borderId="22">
      <alignment vertical="center"/>
      <protection/>
    </xf>
    <xf numFmtId="0" fontId="23" fillId="60" borderId="22">
      <alignment horizontal="left" vertical="center"/>
      <protection/>
    </xf>
    <xf numFmtId="164" fontId="24" fillId="61" borderId="22">
      <alignment vertical="center"/>
      <protection/>
    </xf>
    <xf numFmtId="4" fontId="24" fillId="61" borderId="22">
      <alignment vertical="center"/>
      <protection/>
    </xf>
    <xf numFmtId="165" fontId="24" fillId="61" borderId="22">
      <alignment vertical="center"/>
      <protection/>
    </xf>
    <xf numFmtId="166" fontId="24" fillId="61" borderId="22">
      <alignment vertical="center"/>
      <protection/>
    </xf>
    <xf numFmtId="3" fontId="24" fillId="61" borderId="22">
      <alignment vertical="center"/>
      <protection/>
    </xf>
    <xf numFmtId="167" fontId="25" fillId="61" borderId="22">
      <alignment vertical="center"/>
      <protection/>
    </xf>
    <xf numFmtId="168" fontId="25" fillId="61" borderId="22">
      <alignment vertical="center"/>
      <protection/>
    </xf>
    <xf numFmtId="169" fontId="25" fillId="61" borderId="22">
      <alignment vertical="center"/>
      <protection/>
    </xf>
    <xf numFmtId="170" fontId="26" fillId="61" borderId="22">
      <alignment vertical="center"/>
      <protection/>
    </xf>
    <xf numFmtId="171" fontId="26" fillId="61" borderId="22">
      <alignment vertical="center"/>
      <protection/>
    </xf>
    <xf numFmtId="172" fontId="26" fillId="61" borderId="22">
      <alignment vertical="center"/>
      <protection/>
    </xf>
    <xf numFmtId="173" fontId="27" fillId="61" borderId="22">
      <alignment vertical="center"/>
      <protection/>
    </xf>
    <xf numFmtId="10" fontId="27" fillId="61" borderId="22">
      <alignment vertical="center"/>
      <protection/>
    </xf>
    <xf numFmtId="9" fontId="27" fillId="61" borderId="22">
      <alignment vertical="center"/>
      <protection/>
    </xf>
    <xf numFmtId="0" fontId="28" fillId="61" borderId="22">
      <alignment vertical="center"/>
      <protection/>
    </xf>
    <xf numFmtId="0" fontId="29" fillId="61" borderId="22">
      <alignment horizontal="left" vertical="center"/>
      <protection/>
    </xf>
    <xf numFmtId="164" fontId="18" fillId="62" borderId="23">
      <alignment vertical="center"/>
      <protection/>
    </xf>
    <xf numFmtId="4" fontId="18" fillId="62" borderId="23">
      <alignment vertical="center"/>
      <protection/>
    </xf>
    <xf numFmtId="165" fontId="18" fillId="62" borderId="23">
      <alignment vertical="center"/>
      <protection/>
    </xf>
    <xf numFmtId="166" fontId="18" fillId="62" borderId="23">
      <alignment vertical="center"/>
      <protection/>
    </xf>
    <xf numFmtId="3" fontId="18" fillId="62" borderId="23">
      <alignment vertical="center"/>
      <protection/>
    </xf>
    <xf numFmtId="167" fontId="19" fillId="62" borderId="23">
      <alignment vertical="center"/>
      <protection/>
    </xf>
    <xf numFmtId="168" fontId="19" fillId="62" borderId="23">
      <alignment vertical="center"/>
      <protection/>
    </xf>
    <xf numFmtId="169" fontId="19" fillId="62" borderId="23">
      <alignment vertical="center"/>
      <protection/>
    </xf>
    <xf numFmtId="170" fontId="20" fillId="62" borderId="23">
      <alignment vertical="center"/>
      <protection/>
    </xf>
    <xf numFmtId="171" fontId="20" fillId="62" borderId="23">
      <alignment vertical="center"/>
      <protection/>
    </xf>
    <xf numFmtId="172" fontId="20" fillId="62" borderId="23">
      <alignment vertical="center"/>
      <protection/>
    </xf>
    <xf numFmtId="173" fontId="21" fillId="62" borderId="23">
      <alignment vertical="center"/>
      <protection/>
    </xf>
    <xf numFmtId="10" fontId="21" fillId="62" borderId="23">
      <alignment vertical="center"/>
      <protection/>
    </xf>
    <xf numFmtId="9" fontId="21" fillId="62" borderId="23">
      <alignment vertical="center"/>
      <protection/>
    </xf>
    <xf numFmtId="0" fontId="22" fillId="62" borderId="23">
      <alignment vertical="center"/>
      <protection/>
    </xf>
    <xf numFmtId="0" fontId="23" fillId="62" borderId="23">
      <alignment horizontal="left" vertical="center"/>
      <protection/>
    </xf>
    <xf numFmtId="164" fontId="24" fillId="63" borderId="23">
      <alignment vertical="center"/>
      <protection/>
    </xf>
    <xf numFmtId="4" fontId="24" fillId="63" borderId="23">
      <alignment vertical="center"/>
      <protection/>
    </xf>
    <xf numFmtId="165" fontId="24" fillId="63" borderId="23">
      <alignment vertical="center"/>
      <protection/>
    </xf>
    <xf numFmtId="166" fontId="24" fillId="63" borderId="23">
      <alignment vertical="center"/>
      <protection/>
    </xf>
    <xf numFmtId="3" fontId="24" fillId="63" borderId="23">
      <alignment vertical="center"/>
      <protection/>
    </xf>
    <xf numFmtId="167" fontId="25" fillId="63" borderId="23">
      <alignment vertical="center"/>
      <protection/>
    </xf>
    <xf numFmtId="168" fontId="25" fillId="63" borderId="23">
      <alignment vertical="center"/>
      <protection/>
    </xf>
    <xf numFmtId="169" fontId="25" fillId="63" borderId="23">
      <alignment vertical="center"/>
      <protection/>
    </xf>
    <xf numFmtId="170" fontId="26" fillId="63" borderId="23">
      <alignment vertical="center"/>
      <protection/>
    </xf>
    <xf numFmtId="171" fontId="26" fillId="63" borderId="23">
      <alignment vertical="center"/>
      <protection/>
    </xf>
    <xf numFmtId="172" fontId="26" fillId="63" borderId="23">
      <alignment vertical="center"/>
      <protection/>
    </xf>
    <xf numFmtId="173" fontId="27" fillId="63" borderId="23">
      <alignment vertical="center"/>
      <protection/>
    </xf>
    <xf numFmtId="10" fontId="27" fillId="63" borderId="23">
      <alignment vertical="center"/>
      <protection/>
    </xf>
    <xf numFmtId="9" fontId="27" fillId="63" borderId="23">
      <alignment vertical="center"/>
      <protection/>
    </xf>
    <xf numFmtId="0" fontId="28" fillId="63" borderId="23">
      <alignment vertical="center"/>
      <protection/>
    </xf>
    <xf numFmtId="0" fontId="29" fillId="63" borderId="23">
      <alignment horizontal="left" vertical="center"/>
      <protection/>
    </xf>
    <xf numFmtId="0" fontId="0" fillId="64" borderId="0" applyBorder="0">
      <alignment horizontal="left" vertical="center"/>
      <protection/>
    </xf>
    <xf numFmtId="49" fontId="0" fillId="43" borderId="17">
      <alignment vertical="center" wrapText="1"/>
      <protection/>
    </xf>
    <xf numFmtId="0" fontId="0" fillId="54" borderId="17">
      <alignment horizontal="left" vertical="center" wrapText="1"/>
      <protection/>
    </xf>
    <xf numFmtId="0" fontId="13" fillId="54" borderId="17">
      <alignment horizontal="left" vertical="center" wrapText="1"/>
      <protection/>
    </xf>
    <xf numFmtId="0" fontId="0" fillId="65" borderId="17">
      <alignment horizontal="left" vertical="center" wrapText="1"/>
      <protection/>
    </xf>
    <xf numFmtId="0" fontId="30" fillId="66" borderId="17">
      <alignment horizontal="left" vertical="center" wrapText="1"/>
      <protection/>
    </xf>
    <xf numFmtId="49" fontId="31" fillId="67" borderId="24">
      <alignment vertical="center"/>
      <protection/>
    </xf>
    <xf numFmtId="0" fontId="32" fillId="67" borderId="25">
      <alignment horizontal="left" vertical="center" wrapText="1"/>
      <protection/>
    </xf>
    <xf numFmtId="49" fontId="0" fillId="47" borderId="26">
      <alignment vertical="center" wrapText="1"/>
      <protection/>
    </xf>
    <xf numFmtId="0" fontId="0" fillId="48" borderId="17">
      <alignment horizontal="left" vertical="center" wrapText="1"/>
      <protection/>
    </xf>
    <xf numFmtId="0" fontId="0" fillId="49" borderId="17">
      <alignment horizontal="left" vertical="center" wrapText="1"/>
      <protection/>
    </xf>
    <xf numFmtId="0" fontId="0" fillId="50" borderId="17">
      <alignment horizontal="left" vertical="center" wrapText="1"/>
      <protection/>
    </xf>
    <xf numFmtId="0" fontId="0" fillId="51" borderId="17">
      <alignment horizontal="left" vertical="center" wrapText="1"/>
      <protection/>
    </xf>
    <xf numFmtId="0" fontId="0" fillId="52" borderId="17">
      <alignment horizontal="left" vertical="center" wrapText="1"/>
      <protection/>
    </xf>
    <xf numFmtId="49" fontId="33" fillId="68" borderId="24">
      <alignment vertical="center"/>
      <protection/>
    </xf>
    <xf numFmtId="0" fontId="32" fillId="68" borderId="25">
      <alignment horizontal="left" vertical="center" wrapText="1"/>
      <protection/>
    </xf>
    <xf numFmtId="49" fontId="31" fillId="69" borderId="24">
      <alignment vertical="center"/>
      <protection/>
    </xf>
    <xf numFmtId="0" fontId="32" fillId="69" borderId="25">
      <alignment horizontal="left" vertical="center" wrapText="1"/>
      <protection/>
    </xf>
    <xf numFmtId="0" fontId="88" fillId="0" borderId="0" applyNumberFormat="0" applyFill="0" applyBorder="0" applyAlignment="0" applyProtection="0"/>
    <xf numFmtId="0" fontId="89" fillId="0" borderId="0" applyNumberFormat="0" applyFill="0" applyBorder="0" applyAlignment="0" applyProtection="0"/>
    <xf numFmtId="0" fontId="34" fillId="0" borderId="0" applyNumberFormat="0" applyFill="0" applyBorder="0" applyAlignment="0" applyProtection="0"/>
    <xf numFmtId="0" fontId="90" fillId="0" borderId="27" applyNumberFormat="0" applyFill="0" applyAlignment="0" applyProtection="0"/>
    <xf numFmtId="0" fontId="91" fillId="0" borderId="28" applyNumberFormat="0" applyFill="0" applyAlignment="0" applyProtection="0"/>
    <xf numFmtId="0" fontId="92" fillId="0" borderId="29" applyNumberFormat="0" applyFill="0" applyAlignment="0" applyProtection="0"/>
    <xf numFmtId="0" fontId="92" fillId="0" borderId="0" applyNumberFormat="0" applyFill="0" applyBorder="0" applyAlignment="0" applyProtection="0"/>
    <xf numFmtId="0" fontId="93" fillId="0" borderId="30" applyNumberFormat="0" applyFill="0" applyAlignment="0" applyProtection="0"/>
    <xf numFmtId="0" fontId="94" fillId="70" borderId="31" applyNumberFormat="0" applyAlignment="0" applyProtection="0"/>
  </cellStyleXfs>
  <cellXfs count="1018">
    <xf numFmtId="0" fontId="0" fillId="0" borderId="0" xfId="0" applyAlignment="1">
      <alignment/>
    </xf>
    <xf numFmtId="0" fontId="0" fillId="27" borderId="0" xfId="0" applyFill="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49" fontId="9" fillId="46" borderId="15" xfId="66" applyFont="1">
      <alignment vertical="center" wrapText="1"/>
      <protection/>
    </xf>
    <xf numFmtId="0" fontId="10" fillId="47" borderId="16" xfId="67" applyFont="1">
      <alignment horizontal="left" vertical="center" wrapText="1"/>
      <protection/>
    </xf>
    <xf numFmtId="0" fontId="4" fillId="31" borderId="8" xfId="50" applyFont="1">
      <alignment horizontal="left" vertical="center"/>
      <protection/>
    </xf>
    <xf numFmtId="0" fontId="0" fillId="0" borderId="0" xfId="0" applyFill="1" applyBorder="1" applyAlignment="1">
      <alignment/>
    </xf>
    <xf numFmtId="0" fontId="0" fillId="0" borderId="36" xfId="0" applyBorder="1" applyAlignment="1">
      <alignment/>
    </xf>
    <xf numFmtId="0" fontId="2" fillId="27" borderId="3" xfId="43" applyFont="1">
      <alignment horizontal="center" vertical="center"/>
      <protection/>
    </xf>
    <xf numFmtId="0" fontId="5" fillId="32" borderId="9" xfId="51" applyFont="1">
      <alignment horizontal="center" vertical="center"/>
      <protection/>
    </xf>
    <xf numFmtId="0" fontId="6" fillId="33" borderId="10" xfId="52" applyFont="1">
      <alignment horizontal="left" vertical="top" wrapText="1"/>
      <protection/>
    </xf>
    <xf numFmtId="49" fontId="3" fillId="48" borderId="17" xfId="68" applyFont="1">
      <alignment vertical="center" wrapText="1"/>
      <protection/>
    </xf>
    <xf numFmtId="49" fontId="3" fillId="43" borderId="14" xfId="63" applyFont="1">
      <alignment vertical="center" wrapText="1"/>
      <protection/>
    </xf>
    <xf numFmtId="49" fontId="3" fillId="35" borderId="11" xfId="54" applyFont="1">
      <alignment wrapText="1"/>
      <protection/>
    </xf>
    <xf numFmtId="49" fontId="3" fillId="49" borderId="17" xfId="69" applyFont="1">
      <alignment vertical="center" wrapText="1"/>
      <protection/>
    </xf>
    <xf numFmtId="49" fontId="3" fillId="45" borderId="14" xfId="65" applyFont="1">
      <alignment vertical="center" wrapText="1"/>
      <protection/>
    </xf>
    <xf numFmtId="49" fontId="3" fillId="34" borderId="11" xfId="53" applyFont="1">
      <alignment vertical="center" wrapText="1"/>
      <protection/>
    </xf>
    <xf numFmtId="49" fontId="3" fillId="50" borderId="17" xfId="70" applyFont="1">
      <alignment vertical="center" wrapText="1"/>
      <protection/>
    </xf>
    <xf numFmtId="49" fontId="8" fillId="42" borderId="14" xfId="62" applyFont="1">
      <alignment vertical="center" wrapText="1"/>
      <protection/>
    </xf>
    <xf numFmtId="49" fontId="3" fillId="39" borderId="11" xfId="58" applyFont="1">
      <alignment vertical="center" wrapText="1"/>
      <protection/>
    </xf>
    <xf numFmtId="49" fontId="7" fillId="42" borderId="14" xfId="61" applyFont="1">
      <alignment vertical="center" wrapText="1" shrinkToFit="1"/>
      <protection/>
    </xf>
    <xf numFmtId="49" fontId="3" fillId="40" borderId="11" xfId="59" applyFont="1">
      <alignment vertical="center" wrapText="1"/>
      <protection/>
    </xf>
    <xf numFmtId="49" fontId="8" fillId="44" borderId="14" xfId="64" applyFont="1">
      <alignment vertical="center" wrapText="1" shrinkToFit="1"/>
      <protection/>
    </xf>
    <xf numFmtId="49" fontId="3" fillId="37" borderId="11" xfId="56" applyFont="1">
      <alignment vertical="center" wrapText="1"/>
      <protection/>
    </xf>
    <xf numFmtId="49" fontId="3" fillId="52" borderId="17" xfId="72" applyFont="1">
      <alignment vertical="center" wrapText="1"/>
      <protection/>
    </xf>
    <xf numFmtId="49" fontId="3" fillId="41" borderId="13" xfId="60" applyFont="1">
      <alignment vertical="center" wrapText="1"/>
      <protection/>
    </xf>
    <xf numFmtId="49" fontId="3" fillId="38" borderId="11" xfId="57" applyFont="1">
      <alignment wrapText="1"/>
      <protection/>
    </xf>
    <xf numFmtId="49" fontId="3" fillId="36" borderId="12" xfId="55" applyFont="1">
      <alignment wrapText="1"/>
      <protection/>
    </xf>
    <xf numFmtId="0" fontId="0" fillId="0" borderId="37" xfId="0" applyBorder="1" applyAlignment="1">
      <alignment/>
    </xf>
    <xf numFmtId="0" fontId="0" fillId="0" borderId="38" xfId="0" applyBorder="1" applyAlignment="1">
      <alignment/>
    </xf>
    <xf numFmtId="0" fontId="0" fillId="0" borderId="39" xfId="0" applyBorder="1" applyAlignment="1">
      <alignment/>
    </xf>
    <xf numFmtId="172" fontId="20" fillId="62" borderId="23" xfId="150" applyFont="1">
      <alignment vertical="center"/>
      <protection/>
    </xf>
    <xf numFmtId="172" fontId="20" fillId="60" borderId="22" xfId="118" applyFont="1">
      <alignment vertical="center"/>
      <protection/>
    </xf>
    <xf numFmtId="0" fontId="32" fillId="68" borderId="25" xfId="187" applyFont="1">
      <alignment horizontal="left" vertical="center" wrapText="1"/>
      <protection/>
    </xf>
    <xf numFmtId="49" fontId="33" fillId="68" borderId="24" xfId="186" applyFont="1">
      <alignment vertical="center"/>
      <protection/>
    </xf>
    <xf numFmtId="170" fontId="20" fillId="62" borderId="23" xfId="148" applyFont="1">
      <alignment vertical="center"/>
      <protection/>
    </xf>
    <xf numFmtId="170" fontId="20" fillId="60" borderId="22" xfId="116" applyFont="1">
      <alignment vertical="center"/>
      <protection/>
    </xf>
    <xf numFmtId="0" fontId="32" fillId="69" borderId="25" xfId="189" applyFont="1">
      <alignment horizontal="left" vertical="center" wrapText="1"/>
      <protection/>
    </xf>
    <xf numFmtId="49" fontId="31" fillId="69" borderId="24" xfId="188" applyFont="1">
      <alignment vertical="center"/>
      <protection/>
    </xf>
    <xf numFmtId="171" fontId="20" fillId="62" borderId="23" xfId="149" applyFont="1">
      <alignment vertical="center"/>
      <protection/>
    </xf>
    <xf numFmtId="171" fontId="20" fillId="60" borderId="22" xfId="117" applyFont="1">
      <alignment vertical="center"/>
      <protection/>
    </xf>
    <xf numFmtId="0" fontId="32" fillId="67" borderId="25" xfId="179" applyFont="1">
      <alignment horizontal="left" vertical="center" wrapText="1"/>
      <protection/>
    </xf>
    <xf numFmtId="49" fontId="31" fillId="67" borderId="24" xfId="178" applyFont="1">
      <alignment vertical="center"/>
      <protection/>
    </xf>
    <xf numFmtId="169" fontId="19" fillId="62" borderId="23" xfId="147" applyFont="1">
      <alignment vertical="center"/>
      <protection/>
    </xf>
    <xf numFmtId="169" fontId="19" fillId="60" borderId="22" xfId="115" applyFont="1">
      <alignment vertical="center"/>
      <protection/>
    </xf>
    <xf numFmtId="0" fontId="0" fillId="0" borderId="0" xfId="0" applyBorder="1" applyAlignment="1">
      <alignment/>
    </xf>
    <xf numFmtId="167" fontId="19" fillId="62" borderId="23" xfId="145" applyFont="1">
      <alignment vertical="center"/>
      <protection/>
    </xf>
    <xf numFmtId="167" fontId="19" fillId="60" borderId="22" xfId="113" applyFont="1">
      <alignment vertical="center"/>
      <protection/>
    </xf>
    <xf numFmtId="168" fontId="19" fillId="62" borderId="23" xfId="146" applyFont="1">
      <alignment vertical="center"/>
      <protection/>
    </xf>
    <xf numFmtId="168" fontId="19" fillId="60" borderId="22" xfId="114" applyFont="1">
      <alignment vertical="center"/>
      <protection/>
    </xf>
    <xf numFmtId="49" fontId="0" fillId="43" borderId="17" xfId="173" applyFont="1">
      <alignment vertical="center" wrapText="1"/>
      <protection/>
    </xf>
    <xf numFmtId="0" fontId="22" fillId="62" borderId="23" xfId="154" applyFont="1">
      <alignment vertical="center"/>
      <protection/>
    </xf>
    <xf numFmtId="0" fontId="22" fillId="60" borderId="22" xfId="122" applyFont="1">
      <alignment vertical="center"/>
      <protection/>
    </xf>
    <xf numFmtId="0" fontId="0" fillId="54" borderId="17" xfId="174" applyFont="1">
      <alignment horizontal="left" vertical="center" wrapText="1"/>
      <protection/>
    </xf>
    <xf numFmtId="3" fontId="18" fillId="62" borderId="23" xfId="144" applyFont="1">
      <alignment vertical="center"/>
      <protection/>
    </xf>
    <xf numFmtId="3" fontId="18" fillId="60" borderId="22" xfId="112" applyFont="1">
      <alignment vertical="center"/>
      <protection/>
    </xf>
    <xf numFmtId="0" fontId="13" fillId="54" borderId="17" xfId="175" applyFont="1">
      <alignment horizontal="left" vertical="center" wrapText="1"/>
      <protection/>
    </xf>
    <xf numFmtId="164" fontId="18" fillId="62" borderId="23" xfId="140" applyFont="1">
      <alignment vertical="center"/>
      <protection/>
    </xf>
    <xf numFmtId="164" fontId="18" fillId="60" borderId="22" xfId="108" applyFont="1">
      <alignment vertical="center"/>
      <protection/>
    </xf>
    <xf numFmtId="4" fontId="18" fillId="62" borderId="23" xfId="141" applyFont="1">
      <alignment vertical="center"/>
      <protection/>
    </xf>
    <xf numFmtId="4" fontId="18" fillId="60" borderId="22" xfId="109" applyFont="1">
      <alignment vertical="center"/>
      <protection/>
    </xf>
    <xf numFmtId="165" fontId="18" fillId="62" borderId="23" xfId="142" applyFont="1">
      <alignment vertical="center"/>
      <protection/>
    </xf>
    <xf numFmtId="165" fontId="18" fillId="60" borderId="22" xfId="110" applyFont="1">
      <alignment vertical="center"/>
      <protection/>
    </xf>
    <xf numFmtId="166" fontId="18" fillId="62" borderId="23" xfId="143" applyFont="1">
      <alignment vertical="center"/>
      <protection/>
    </xf>
    <xf numFmtId="166" fontId="18" fillId="60" borderId="22" xfId="111" applyFont="1">
      <alignment vertical="center"/>
      <protection/>
    </xf>
    <xf numFmtId="9" fontId="21" fillId="62" borderId="23" xfId="153" applyFont="1">
      <alignment vertical="center"/>
      <protection/>
    </xf>
    <xf numFmtId="9" fontId="21" fillId="60" borderId="22" xfId="121" applyFont="1">
      <alignment vertical="center"/>
      <protection/>
    </xf>
    <xf numFmtId="173" fontId="21" fillId="62" borderId="23" xfId="151" applyFont="1">
      <alignment vertical="center"/>
      <protection/>
    </xf>
    <xf numFmtId="173" fontId="21" fillId="60" borderId="22" xfId="119" applyFont="1">
      <alignment vertical="center"/>
      <protection/>
    </xf>
    <xf numFmtId="10" fontId="21" fillId="62" borderId="23" xfId="152" applyFont="1">
      <alignment vertical="center"/>
      <protection/>
    </xf>
    <xf numFmtId="10" fontId="21" fillId="60" borderId="22" xfId="120" applyFont="1">
      <alignment vertical="center"/>
      <protection/>
    </xf>
    <xf numFmtId="0" fontId="23" fillId="62" borderId="23" xfId="155" applyFont="1">
      <alignment horizontal="left" vertical="center"/>
      <protection/>
    </xf>
    <xf numFmtId="0" fontId="23" fillId="60" borderId="22" xfId="123" applyFont="1">
      <alignment horizontal="left" vertical="center"/>
      <protection/>
    </xf>
    <xf numFmtId="172" fontId="26" fillId="63" borderId="23" xfId="166" applyFont="1">
      <alignment vertical="center"/>
      <protection/>
    </xf>
    <xf numFmtId="172" fontId="26" fillId="61" borderId="22" xfId="134" applyFont="1">
      <alignment vertical="center"/>
      <protection/>
    </xf>
    <xf numFmtId="170" fontId="26" fillId="63" borderId="23" xfId="164" applyFont="1">
      <alignment vertical="center"/>
      <protection/>
    </xf>
    <xf numFmtId="170" fontId="26" fillId="61" borderId="22" xfId="132" applyFont="1">
      <alignment vertical="center"/>
      <protection/>
    </xf>
    <xf numFmtId="171" fontId="26" fillId="63" borderId="23" xfId="165" applyFont="1">
      <alignment vertical="center"/>
      <protection/>
    </xf>
    <xf numFmtId="171" fontId="26" fillId="61" borderId="22" xfId="133" applyFont="1">
      <alignment vertical="center"/>
      <protection/>
    </xf>
    <xf numFmtId="169" fontId="25" fillId="63" borderId="23" xfId="163" applyFont="1">
      <alignment vertical="center"/>
      <protection/>
    </xf>
    <xf numFmtId="169" fontId="25" fillId="61" borderId="22" xfId="131" applyFont="1">
      <alignment vertical="center"/>
      <protection/>
    </xf>
    <xf numFmtId="167" fontId="25" fillId="63" borderId="23" xfId="161" applyFont="1">
      <alignment vertical="center"/>
      <protection/>
    </xf>
    <xf numFmtId="167" fontId="25" fillId="61" borderId="22" xfId="129" applyFont="1">
      <alignment vertical="center"/>
      <protection/>
    </xf>
    <xf numFmtId="168" fontId="25" fillId="63" borderId="23" xfId="162" applyFont="1">
      <alignment vertical="center"/>
      <protection/>
    </xf>
    <xf numFmtId="168" fontId="25" fillId="61" borderId="22" xfId="130" applyFont="1">
      <alignment vertical="center"/>
      <protection/>
    </xf>
    <xf numFmtId="0" fontId="28" fillId="63" borderId="23" xfId="170" applyFont="1">
      <alignment vertical="center"/>
      <protection/>
    </xf>
    <xf numFmtId="0" fontId="28" fillId="61" borderId="22" xfId="138" applyFont="1">
      <alignment vertical="center"/>
      <protection/>
    </xf>
    <xf numFmtId="0" fontId="24" fillId="0" borderId="0" xfId="0" applyFont="1" applyAlignment="1">
      <alignment/>
    </xf>
    <xf numFmtId="3" fontId="24" fillId="63" borderId="23" xfId="160" applyFont="1">
      <alignment vertical="center"/>
      <protection/>
    </xf>
    <xf numFmtId="3" fontId="24" fillId="61" borderId="22" xfId="128" applyFont="1">
      <alignment vertical="center"/>
      <protection/>
    </xf>
    <xf numFmtId="164" fontId="24" fillId="63" borderId="23" xfId="156" applyFont="1">
      <alignment vertical="center"/>
      <protection/>
    </xf>
    <xf numFmtId="164" fontId="24" fillId="61" borderId="22" xfId="124" applyFont="1">
      <alignment vertical="center"/>
      <protection/>
    </xf>
    <xf numFmtId="4" fontId="24" fillId="63" borderId="23" xfId="157" applyFont="1">
      <alignment vertical="center"/>
      <protection/>
    </xf>
    <xf numFmtId="4" fontId="24" fillId="61" borderId="22" xfId="125" applyFont="1">
      <alignment vertical="center"/>
      <protection/>
    </xf>
    <xf numFmtId="165" fontId="24" fillId="63" borderId="23" xfId="158" applyFont="1">
      <alignment vertical="center"/>
      <protection/>
    </xf>
    <xf numFmtId="165" fontId="24" fillId="61" borderId="22" xfId="126" applyFont="1">
      <alignment vertical="center"/>
      <protection/>
    </xf>
    <xf numFmtId="166" fontId="24" fillId="63" borderId="23" xfId="159" applyFont="1">
      <alignment vertical="center"/>
      <protection/>
    </xf>
    <xf numFmtId="166" fontId="24" fillId="61" borderId="22" xfId="127" applyFont="1">
      <alignment vertical="center"/>
      <protection/>
    </xf>
    <xf numFmtId="9" fontId="27" fillId="63" borderId="23" xfId="169" applyFont="1">
      <alignment vertical="center"/>
      <protection/>
    </xf>
    <xf numFmtId="9" fontId="27" fillId="61" borderId="22" xfId="137" applyFont="1">
      <alignment vertical="center"/>
      <protection/>
    </xf>
    <xf numFmtId="173" fontId="27" fillId="63" borderId="23" xfId="167" applyFont="1">
      <alignment vertical="center"/>
      <protection/>
    </xf>
    <xf numFmtId="173" fontId="27" fillId="61" borderId="22" xfId="135" applyFont="1">
      <alignment vertical="center"/>
      <protection/>
    </xf>
    <xf numFmtId="10" fontId="27" fillId="63" borderId="23" xfId="168" applyFont="1">
      <alignment vertical="center"/>
      <protection/>
    </xf>
    <xf numFmtId="10" fontId="27" fillId="61" borderId="22" xfId="136" applyFont="1">
      <alignment vertical="center"/>
      <protection/>
    </xf>
    <xf numFmtId="0" fontId="29" fillId="63" borderId="23" xfId="171" applyFont="1">
      <alignment horizontal="left" vertical="center"/>
      <protection/>
    </xf>
    <xf numFmtId="0" fontId="29" fillId="61" borderId="22" xfId="139" applyFont="1">
      <alignment horizontal="left" vertical="center"/>
      <protection/>
    </xf>
    <xf numFmtId="0" fontId="35" fillId="71" borderId="0" xfId="0" applyFont="1" applyFill="1" applyAlignment="1">
      <alignment horizontal="left"/>
    </xf>
    <xf numFmtId="0" fontId="36" fillId="71" borderId="0" xfId="94" applyNumberFormat="1" applyFont="1" applyFill="1" applyBorder="1" applyAlignment="1" applyProtection="1">
      <alignment/>
      <protection/>
    </xf>
    <xf numFmtId="0" fontId="37" fillId="71" borderId="0" xfId="102" applyFont="1" applyFill="1">
      <alignment/>
      <protection/>
    </xf>
    <xf numFmtId="0" fontId="13" fillId="71" borderId="0" xfId="94" applyNumberFormat="1" applyFont="1" applyFill="1" applyBorder="1" applyAlignment="1" applyProtection="1">
      <alignment/>
      <protection/>
    </xf>
    <xf numFmtId="0" fontId="35" fillId="71" borderId="0" xfId="94" applyNumberFormat="1" applyFont="1" applyFill="1" applyBorder="1" applyAlignment="1" applyProtection="1">
      <alignment/>
      <protection/>
    </xf>
    <xf numFmtId="0" fontId="35" fillId="71" borderId="0" xfId="95" applyFont="1" applyFill="1">
      <alignment/>
      <protection/>
    </xf>
    <xf numFmtId="0" fontId="37" fillId="71" borderId="0" xfId="0" applyFont="1" applyFill="1" applyAlignment="1">
      <alignment horizontal="left"/>
    </xf>
    <xf numFmtId="0" fontId="39" fillId="71" borderId="0" xfId="95" applyFont="1" applyFill="1" applyBorder="1">
      <alignment/>
      <protection/>
    </xf>
    <xf numFmtId="0" fontId="13" fillId="71" borderId="0" xfId="95" applyFont="1" applyFill="1" applyBorder="1">
      <alignment/>
      <protection/>
    </xf>
    <xf numFmtId="0" fontId="39" fillId="71" borderId="0" xfId="95" applyFont="1" applyFill="1" applyBorder="1" applyAlignment="1">
      <alignment horizontal="right"/>
      <protection/>
    </xf>
    <xf numFmtId="0" fontId="35" fillId="71" borderId="40" xfId="95" applyFont="1" applyFill="1" applyBorder="1" applyAlignment="1">
      <alignment vertical="center"/>
      <protection/>
    </xf>
    <xf numFmtId="0" fontId="39" fillId="71" borderId="0" xfId="95" applyFont="1" applyFill="1" applyAlignment="1">
      <alignment vertical="center"/>
      <protection/>
    </xf>
    <xf numFmtId="0" fontId="39" fillId="71" borderId="41" xfId="95" applyFont="1" applyFill="1" applyBorder="1">
      <alignment/>
      <protection/>
    </xf>
    <xf numFmtId="164" fontId="39" fillId="71" borderId="41" xfId="95" applyNumberFormat="1" applyFont="1" applyFill="1" applyBorder="1">
      <alignment/>
      <protection/>
    </xf>
    <xf numFmtId="164" fontId="39" fillId="71" borderId="0" xfId="95" applyNumberFormat="1" applyFont="1" applyFill="1" applyBorder="1">
      <alignment/>
      <protection/>
    </xf>
    <xf numFmtId="164" fontId="39" fillId="71" borderId="42" xfId="95" applyNumberFormat="1" applyFont="1" applyFill="1" applyBorder="1">
      <alignment/>
      <protection/>
    </xf>
    <xf numFmtId="0" fontId="39" fillId="71" borderId="40" xfId="95" applyFont="1" applyFill="1" applyBorder="1" applyAlignment="1">
      <alignment vertical="center"/>
      <protection/>
    </xf>
    <xf numFmtId="174" fontId="39" fillId="71" borderId="41" xfId="95" applyNumberFormat="1" applyFont="1" applyFill="1" applyBorder="1">
      <alignment/>
      <protection/>
    </xf>
    <xf numFmtId="174" fontId="39" fillId="71" borderId="0" xfId="95" applyNumberFormat="1" applyFont="1" applyFill="1" applyBorder="1">
      <alignment/>
      <protection/>
    </xf>
    <xf numFmtId="0" fontId="35" fillId="71" borderId="40" xfId="95" applyFont="1" applyFill="1" applyBorder="1">
      <alignment/>
      <protection/>
    </xf>
    <xf numFmtId="174" fontId="35" fillId="71" borderId="40" xfId="95" applyNumberFormat="1" applyFont="1" applyFill="1" applyBorder="1">
      <alignment/>
      <protection/>
    </xf>
    <xf numFmtId="174" fontId="35" fillId="71" borderId="43" xfId="95" applyNumberFormat="1" applyFont="1" applyFill="1" applyBorder="1">
      <alignment/>
      <protection/>
    </xf>
    <xf numFmtId="174" fontId="39" fillId="71" borderId="44" xfId="95" applyNumberFormat="1" applyFont="1" applyFill="1" applyBorder="1">
      <alignment/>
      <protection/>
    </xf>
    <xf numFmtId="174" fontId="39" fillId="0" borderId="0" xfId="95" applyNumberFormat="1" applyFont="1" applyFill="1" applyBorder="1">
      <alignment/>
      <protection/>
    </xf>
    <xf numFmtId="0" fontId="35" fillId="71" borderId="43" xfId="95" applyFont="1" applyFill="1" applyBorder="1">
      <alignment/>
      <protection/>
    </xf>
    <xf numFmtId="0" fontId="35" fillId="71" borderId="45" xfId="95" applyFont="1" applyFill="1" applyBorder="1">
      <alignment/>
      <protection/>
    </xf>
    <xf numFmtId="0" fontId="39" fillId="71" borderId="46" xfId="95" applyFont="1" applyFill="1" applyBorder="1">
      <alignment/>
      <protection/>
    </xf>
    <xf numFmtId="164" fontId="39" fillId="71" borderId="46" xfId="95" applyNumberFormat="1" applyFont="1" applyFill="1" applyBorder="1">
      <alignment/>
      <protection/>
    </xf>
    <xf numFmtId="164" fontId="39" fillId="71" borderId="44" xfId="95" applyNumberFormat="1" applyFont="1" applyFill="1" applyBorder="1">
      <alignment/>
      <protection/>
    </xf>
    <xf numFmtId="164" fontId="39" fillId="71" borderId="47" xfId="95" applyNumberFormat="1" applyFont="1" applyFill="1" applyBorder="1">
      <alignment/>
      <protection/>
    </xf>
    <xf numFmtId="0" fontId="35" fillId="71" borderId="48" xfId="95" applyFont="1" applyFill="1" applyBorder="1">
      <alignment/>
      <protection/>
    </xf>
    <xf numFmtId="164" fontId="35" fillId="71" borderId="48" xfId="95" applyNumberFormat="1" applyFont="1" applyFill="1" applyBorder="1">
      <alignment/>
      <protection/>
    </xf>
    <xf numFmtId="164" fontId="35" fillId="71" borderId="49" xfId="95" applyNumberFormat="1" applyFont="1" applyFill="1" applyBorder="1">
      <alignment/>
      <protection/>
    </xf>
    <xf numFmtId="164" fontId="35" fillId="71" borderId="50" xfId="95" applyNumberFormat="1" applyFont="1" applyFill="1" applyBorder="1">
      <alignment/>
      <protection/>
    </xf>
    <xf numFmtId="164" fontId="35" fillId="71" borderId="40" xfId="95" applyNumberFormat="1" applyFont="1" applyFill="1" applyBorder="1">
      <alignment/>
      <protection/>
    </xf>
    <xf numFmtId="164" fontId="35" fillId="71" borderId="43" xfId="95" applyNumberFormat="1" applyFont="1" applyFill="1" applyBorder="1">
      <alignment/>
      <protection/>
    </xf>
    <xf numFmtId="164" fontId="35" fillId="71" borderId="45" xfId="95" applyNumberFormat="1" applyFont="1" applyFill="1" applyBorder="1">
      <alignment/>
      <protection/>
    </xf>
    <xf numFmtId="0" fontId="39" fillId="71" borderId="0" xfId="95" applyFont="1" applyFill="1">
      <alignment/>
      <protection/>
    </xf>
    <xf numFmtId="0" fontId="13" fillId="71" borderId="0" xfId="95" applyFont="1" applyFill="1" applyBorder="1" applyAlignment="1">
      <alignment vertical="center"/>
      <protection/>
    </xf>
    <xf numFmtId="0" fontId="39" fillId="71" borderId="0" xfId="95" applyFont="1" applyFill="1" applyAlignment="1">
      <alignment horizontal="right"/>
      <protection/>
    </xf>
    <xf numFmtId="0" fontId="35" fillId="71" borderId="0" xfId="95" applyFont="1" applyFill="1" applyBorder="1" applyAlignment="1">
      <alignment vertical="center"/>
      <protection/>
    </xf>
    <xf numFmtId="0" fontId="41" fillId="71" borderId="0" xfId="95" applyFont="1" applyFill="1" applyAlignment="1">
      <alignment horizontal="right"/>
      <protection/>
    </xf>
    <xf numFmtId="0" fontId="39" fillId="71" borderId="46" xfId="95" applyFont="1" applyFill="1" applyBorder="1" applyAlignment="1">
      <alignment wrapText="1"/>
      <protection/>
    </xf>
    <xf numFmtId="174" fontId="39" fillId="71" borderId="46" xfId="95" applyNumberFormat="1" applyFont="1" applyFill="1" applyBorder="1">
      <alignment/>
      <protection/>
    </xf>
    <xf numFmtId="174" fontId="39" fillId="71" borderId="44" xfId="95" applyNumberFormat="1" applyFont="1" applyFill="1" applyBorder="1" applyAlignment="1">
      <alignment horizontal="right"/>
      <protection/>
    </xf>
    <xf numFmtId="0" fontId="39" fillId="71" borderId="41" xfId="95" applyFont="1" applyFill="1" applyBorder="1" applyAlignment="1">
      <alignment wrapText="1"/>
      <protection/>
    </xf>
    <xf numFmtId="174" fontId="39" fillId="71" borderId="0" xfId="95" applyNumberFormat="1" applyFont="1" applyFill="1" applyBorder="1" applyAlignment="1">
      <alignment horizontal="right"/>
      <protection/>
    </xf>
    <xf numFmtId="0" fontId="39" fillId="71" borderId="48" xfId="95" applyFont="1" applyFill="1" applyBorder="1" applyAlignment="1">
      <alignment wrapText="1"/>
      <protection/>
    </xf>
    <xf numFmtId="174" fontId="39" fillId="71" borderId="48" xfId="95" applyNumberFormat="1" applyFont="1" applyFill="1" applyBorder="1">
      <alignment/>
      <protection/>
    </xf>
    <xf numFmtId="174" fontId="39" fillId="71" borderId="49" xfId="95" applyNumberFormat="1" applyFont="1" applyFill="1" applyBorder="1">
      <alignment/>
      <protection/>
    </xf>
    <xf numFmtId="174" fontId="39" fillId="71" borderId="49" xfId="95" applyNumberFormat="1" applyFont="1" applyFill="1" applyBorder="1" applyAlignment="1">
      <alignment horizontal="right"/>
      <protection/>
    </xf>
    <xf numFmtId="0" fontId="41" fillId="71" borderId="0" xfId="95" applyFont="1" applyFill="1" applyBorder="1">
      <alignment/>
      <protection/>
    </xf>
    <xf numFmtId="0" fontId="41" fillId="71" borderId="0" xfId="95" applyFont="1" applyFill="1">
      <alignment/>
      <protection/>
    </xf>
    <xf numFmtId="173" fontId="42" fillId="71" borderId="0" xfId="105" applyNumberFormat="1" applyFont="1" applyFill="1" applyBorder="1" applyAlignment="1" applyProtection="1">
      <alignment/>
      <protection/>
    </xf>
    <xf numFmtId="174" fontId="39" fillId="71" borderId="0" xfId="95" applyNumberFormat="1" applyFont="1" applyFill="1">
      <alignment/>
      <protection/>
    </xf>
    <xf numFmtId="174" fontId="39" fillId="71" borderId="51" xfId="95" applyNumberFormat="1" applyFont="1" applyFill="1" applyBorder="1">
      <alignment/>
      <protection/>
    </xf>
    <xf numFmtId="0" fontId="35" fillId="71" borderId="41" xfId="95" applyFont="1" applyFill="1" applyBorder="1">
      <alignment/>
      <protection/>
    </xf>
    <xf numFmtId="0" fontId="35" fillId="71" borderId="43" xfId="95" applyFont="1" applyFill="1" applyBorder="1" applyAlignment="1">
      <alignment horizontal="right" vertical="center" wrapText="1"/>
      <protection/>
    </xf>
    <xf numFmtId="174" fontId="39" fillId="71" borderId="41" xfId="95" applyNumberFormat="1" applyFont="1" applyFill="1" applyBorder="1" applyAlignment="1">
      <alignment horizontal="center"/>
      <protection/>
    </xf>
    <xf numFmtId="174" fontId="39" fillId="71" borderId="48" xfId="95" applyNumberFormat="1" applyFont="1" applyFill="1" applyBorder="1" applyAlignment="1">
      <alignment horizontal="center"/>
      <protection/>
    </xf>
    <xf numFmtId="0" fontId="39" fillId="71" borderId="40" xfId="95" applyFont="1" applyFill="1" applyBorder="1" applyAlignment="1">
      <alignment horizontal="center" vertical="center"/>
      <protection/>
    </xf>
    <xf numFmtId="0" fontId="35" fillId="71" borderId="46" xfId="95" applyFont="1" applyFill="1" applyBorder="1" applyAlignment="1">
      <alignment vertical="center"/>
      <protection/>
    </xf>
    <xf numFmtId="0" fontId="39" fillId="71" borderId="44" xfId="95" applyFont="1" applyFill="1" applyBorder="1">
      <alignment/>
      <protection/>
    </xf>
    <xf numFmtId="0" fontId="39" fillId="71" borderId="41" xfId="95" applyFont="1" applyFill="1" applyBorder="1" applyAlignment="1">
      <alignment horizontal="left" indent="1"/>
      <protection/>
    </xf>
    <xf numFmtId="2" fontId="39" fillId="71" borderId="41" xfId="95" applyNumberFormat="1" applyFont="1" applyFill="1" applyBorder="1">
      <alignment/>
      <protection/>
    </xf>
    <xf numFmtId="2" fontId="39" fillId="71" borderId="0" xfId="95" applyNumberFormat="1" applyFont="1" applyFill="1" applyBorder="1">
      <alignment/>
      <protection/>
    </xf>
    <xf numFmtId="2" fontId="39" fillId="71" borderId="0" xfId="95" applyNumberFormat="1" applyFont="1" applyFill="1" applyBorder="1" applyAlignment="1">
      <alignment horizontal="right"/>
      <protection/>
    </xf>
    <xf numFmtId="2" fontId="39" fillId="71" borderId="42" xfId="95" applyNumberFormat="1" applyFont="1" applyFill="1" applyBorder="1" applyAlignment="1">
      <alignment horizontal="right"/>
      <protection/>
    </xf>
    <xf numFmtId="2" fontId="43" fillId="71" borderId="0" xfId="95" applyNumberFormat="1" applyFont="1" applyFill="1" applyBorder="1">
      <alignment/>
      <protection/>
    </xf>
    <xf numFmtId="0" fontId="41" fillId="71" borderId="41" xfId="95" applyFont="1" applyFill="1" applyBorder="1" applyAlignment="1">
      <alignment horizontal="left" indent="2"/>
      <protection/>
    </xf>
    <xf numFmtId="2" fontId="41" fillId="71" borderId="41" xfId="95" applyNumberFormat="1" applyFont="1" applyFill="1" applyBorder="1">
      <alignment/>
      <protection/>
    </xf>
    <xf numFmtId="2" fontId="41" fillId="71" borderId="0" xfId="95" applyNumberFormat="1" applyFont="1" applyFill="1" applyBorder="1">
      <alignment/>
      <protection/>
    </xf>
    <xf numFmtId="2" fontId="44" fillId="71" borderId="0" xfId="95" applyNumberFormat="1" applyFont="1" applyFill="1" applyBorder="1">
      <alignment/>
      <protection/>
    </xf>
    <xf numFmtId="174" fontId="39" fillId="71" borderId="0" xfId="95" applyNumberFormat="1" applyFont="1" applyFill="1" applyBorder="1" applyAlignment="1">
      <alignment horizontal="center"/>
      <protection/>
    </xf>
    <xf numFmtId="0" fontId="35" fillId="71" borderId="41" xfId="95" applyFont="1" applyFill="1" applyBorder="1" applyAlignment="1">
      <alignment vertical="center"/>
      <protection/>
    </xf>
    <xf numFmtId="0" fontId="45" fillId="71" borderId="0" xfId="95" applyFont="1" applyFill="1" applyBorder="1">
      <alignment/>
      <protection/>
    </xf>
    <xf numFmtId="2" fontId="39" fillId="71" borderId="41" xfId="95" applyNumberFormat="1" applyFont="1" applyFill="1" applyBorder="1" applyAlignment="1">
      <alignment horizontal="center"/>
      <protection/>
    </xf>
    <xf numFmtId="2" fontId="39" fillId="71" borderId="0" xfId="95" applyNumberFormat="1" applyFont="1" applyFill="1" applyBorder="1" applyAlignment="1">
      <alignment horizontal="center"/>
      <protection/>
    </xf>
    <xf numFmtId="2" fontId="43" fillId="71" borderId="0" xfId="95" applyNumberFormat="1" applyFont="1" applyFill="1" applyBorder="1" applyAlignment="1">
      <alignment horizontal="right"/>
      <protection/>
    </xf>
    <xf numFmtId="0" fontId="39" fillId="71" borderId="48" xfId="95" applyFont="1" applyFill="1" applyBorder="1" applyAlignment="1">
      <alignment horizontal="left" indent="1"/>
      <protection/>
    </xf>
    <xf numFmtId="2" fontId="39" fillId="71" borderId="48" xfId="95" applyNumberFormat="1" applyFont="1" applyFill="1" applyBorder="1">
      <alignment/>
      <protection/>
    </xf>
    <xf numFmtId="2" fontId="39" fillId="71" borderId="49" xfId="95" applyNumberFormat="1" applyFont="1" applyFill="1" applyBorder="1">
      <alignment/>
      <protection/>
    </xf>
    <xf numFmtId="2" fontId="43" fillId="71" borderId="49" xfId="95" applyNumberFormat="1" applyFont="1" applyFill="1" applyBorder="1" applyAlignment="1">
      <alignment horizontal="right"/>
      <protection/>
    </xf>
    <xf numFmtId="2" fontId="39" fillId="71" borderId="49" xfId="95" applyNumberFormat="1" applyFont="1" applyFill="1" applyBorder="1" applyAlignment="1">
      <alignment horizontal="right"/>
      <protection/>
    </xf>
    <xf numFmtId="2" fontId="39" fillId="71" borderId="50" xfId="95" applyNumberFormat="1" applyFont="1" applyFill="1" applyBorder="1" applyAlignment="1">
      <alignment horizontal="right"/>
      <protection/>
    </xf>
    <xf numFmtId="2" fontId="39" fillId="71" borderId="0" xfId="95" applyNumberFormat="1" applyFont="1" applyFill="1">
      <alignment/>
      <protection/>
    </xf>
    <xf numFmtId="0" fontId="39" fillId="71" borderId="0" xfId="93" applyFont="1" applyFill="1" applyAlignment="1">
      <alignment wrapText="1"/>
      <protection/>
    </xf>
    <xf numFmtId="0" fontId="41" fillId="71" borderId="0" xfId="95" applyFont="1" applyFill="1" applyAlignment="1">
      <alignment/>
      <protection/>
    </xf>
    <xf numFmtId="0" fontId="39" fillId="71" borderId="0" xfId="93" applyFont="1" applyFill="1" applyAlignment="1">
      <alignment/>
      <protection/>
    </xf>
    <xf numFmtId="0" fontId="39" fillId="71" borderId="0" xfId="93" applyFont="1" applyFill="1" applyBorder="1">
      <alignment/>
      <protection/>
    </xf>
    <xf numFmtId="0" fontId="39" fillId="71" borderId="0" xfId="93" applyFont="1" applyFill="1">
      <alignment/>
      <protection/>
    </xf>
    <xf numFmtId="0" fontId="41" fillId="71" borderId="0" xfId="93" applyFont="1" applyFill="1" applyAlignment="1">
      <alignment horizontal="right"/>
      <protection/>
    </xf>
    <xf numFmtId="0" fontId="39" fillId="71" borderId="0" xfId="93" applyFont="1" applyFill="1" applyAlignment="1">
      <alignment horizontal="right"/>
      <protection/>
    </xf>
    <xf numFmtId="174" fontId="39" fillId="71" borderId="44" xfId="95" applyNumberFormat="1" applyFont="1" applyFill="1" applyBorder="1" applyAlignment="1">
      <alignment horizontal="center"/>
      <protection/>
    </xf>
    <xf numFmtId="174" fontId="39" fillId="71" borderId="0" xfId="93" applyNumberFormat="1" applyFont="1" applyFill="1" applyBorder="1">
      <alignment/>
      <protection/>
    </xf>
    <xf numFmtId="174" fontId="39" fillId="71" borderId="49" xfId="95" applyNumberFormat="1" applyFont="1" applyFill="1" applyBorder="1" applyAlignment="1">
      <alignment horizontal="center"/>
      <protection/>
    </xf>
    <xf numFmtId="174" fontId="39" fillId="71" borderId="49" xfId="93" applyNumberFormat="1" applyFont="1" applyFill="1" applyBorder="1">
      <alignment/>
      <protection/>
    </xf>
    <xf numFmtId="0" fontId="39" fillId="71" borderId="0" xfId="95" applyFont="1" applyFill="1" applyAlignment="1">
      <alignment horizontal="center"/>
      <protection/>
    </xf>
    <xf numFmtId="0" fontId="35" fillId="71" borderId="0" xfId="95" applyFont="1" applyFill="1" applyBorder="1">
      <alignment/>
      <protection/>
    </xf>
    <xf numFmtId="0" fontId="35" fillId="71" borderId="0" xfId="95" applyFont="1" applyFill="1" applyAlignment="1">
      <alignment horizontal="center"/>
      <protection/>
    </xf>
    <xf numFmtId="0" fontId="39" fillId="71" borderId="49" xfId="95" applyFont="1" applyFill="1" applyBorder="1">
      <alignment/>
      <protection/>
    </xf>
    <xf numFmtId="0" fontId="39" fillId="71" borderId="49" xfId="95" applyFont="1" applyFill="1" applyBorder="1" applyAlignment="1">
      <alignment horizontal="center"/>
      <protection/>
    </xf>
    <xf numFmtId="0" fontId="41" fillId="71" borderId="49" xfId="95" applyFont="1" applyFill="1" applyBorder="1" applyAlignment="1">
      <alignment horizontal="right"/>
      <protection/>
    </xf>
    <xf numFmtId="0" fontId="41" fillId="71" borderId="0" xfId="95" applyFont="1" applyFill="1" applyBorder="1" applyAlignment="1">
      <alignment horizontal="right"/>
      <protection/>
    </xf>
    <xf numFmtId="0" fontId="39" fillId="71" borderId="40" xfId="96" applyFont="1" applyFill="1" applyBorder="1" applyAlignment="1">
      <alignment vertical="center"/>
      <protection/>
    </xf>
    <xf numFmtId="0" fontId="35" fillId="71" borderId="0" xfId="95" applyFont="1" applyFill="1" applyBorder="1" applyAlignment="1">
      <alignment horizontal="center" vertical="center"/>
      <protection/>
    </xf>
    <xf numFmtId="0" fontId="35" fillId="71" borderId="46" xfId="96" applyFont="1" applyFill="1" applyBorder="1">
      <alignment/>
      <protection/>
    </xf>
    <xf numFmtId="2" fontId="35" fillId="71" borderId="46" xfId="96" applyNumberFormat="1" applyFont="1" applyFill="1" applyBorder="1" applyAlignment="1">
      <alignment horizontal="right"/>
      <protection/>
    </xf>
    <xf numFmtId="2" fontId="35" fillId="71" borderId="44" xfId="96" applyNumberFormat="1" applyFont="1" applyFill="1" applyBorder="1" applyAlignment="1">
      <alignment horizontal="right"/>
      <protection/>
    </xf>
    <xf numFmtId="2" fontId="35" fillId="71" borderId="44" xfId="95" applyNumberFormat="1" applyFont="1" applyFill="1" applyBorder="1" applyAlignment="1">
      <alignment horizontal="right"/>
      <protection/>
    </xf>
    <xf numFmtId="2" fontId="35" fillId="71" borderId="47" xfId="95" applyNumberFormat="1" applyFont="1" applyFill="1" applyBorder="1" applyAlignment="1">
      <alignment horizontal="right"/>
      <protection/>
    </xf>
    <xf numFmtId="2" fontId="35" fillId="71" borderId="0" xfId="95" applyNumberFormat="1" applyFont="1" applyFill="1" applyBorder="1" applyAlignment="1">
      <alignment horizontal="right"/>
      <protection/>
    </xf>
    <xf numFmtId="0" fontId="39" fillId="71" borderId="41" xfId="96" applyFont="1" applyFill="1" applyBorder="1">
      <alignment/>
      <protection/>
    </xf>
    <xf numFmtId="2" fontId="39" fillId="71" borderId="41" xfId="96" applyNumberFormat="1" applyFont="1" applyFill="1" applyBorder="1" applyAlignment="1">
      <alignment horizontal="right"/>
      <protection/>
    </xf>
    <xf numFmtId="2" fontId="39" fillId="71" borderId="0" xfId="96" applyNumberFormat="1" applyFont="1" applyFill="1" applyBorder="1" applyAlignment="1">
      <alignment horizontal="right"/>
      <protection/>
    </xf>
    <xf numFmtId="0" fontId="39" fillId="71" borderId="48" xfId="96" applyFont="1" applyFill="1" applyBorder="1" applyAlignment="1">
      <alignment horizontal="left"/>
      <protection/>
    </xf>
    <xf numFmtId="2" fontId="39" fillId="71" borderId="48" xfId="96" applyNumberFormat="1" applyFont="1" applyFill="1" applyBorder="1" applyAlignment="1">
      <alignment horizontal="right"/>
      <protection/>
    </xf>
    <xf numFmtId="2" fontId="39" fillId="71" borderId="49" xfId="96" applyNumberFormat="1" applyFont="1" applyFill="1" applyBorder="1" applyAlignment="1">
      <alignment horizontal="right"/>
      <protection/>
    </xf>
    <xf numFmtId="0" fontId="41" fillId="71" borderId="41" xfId="96" applyFont="1" applyFill="1" applyBorder="1" applyAlignment="1">
      <alignment horizontal="left" indent="1"/>
      <protection/>
    </xf>
    <xf numFmtId="2" fontId="41" fillId="71" borderId="41" xfId="96" applyNumberFormat="1" applyFont="1" applyFill="1" applyBorder="1" applyAlignment="1">
      <alignment horizontal="right"/>
      <protection/>
    </xf>
    <xf numFmtId="2" fontId="41" fillId="71" borderId="0" xfId="96" applyNumberFormat="1" applyFont="1" applyFill="1" applyBorder="1" applyAlignment="1">
      <alignment horizontal="right"/>
      <protection/>
    </xf>
    <xf numFmtId="2" fontId="41" fillId="71" borderId="0" xfId="95" applyNumberFormat="1" applyFont="1" applyFill="1" applyBorder="1" applyAlignment="1">
      <alignment horizontal="right"/>
      <protection/>
    </xf>
    <xf numFmtId="2" fontId="41" fillId="71" borderId="42" xfId="95" applyNumberFormat="1" applyFont="1" applyFill="1" applyBorder="1" applyAlignment="1">
      <alignment horizontal="right"/>
      <protection/>
    </xf>
    <xf numFmtId="0" fontId="39" fillId="71" borderId="48" xfId="96" applyFont="1" applyFill="1" applyBorder="1">
      <alignment/>
      <protection/>
    </xf>
    <xf numFmtId="0" fontId="35" fillId="71" borderId="40" xfId="96" applyFont="1" applyFill="1" applyBorder="1" applyAlignment="1">
      <alignment vertical="center" wrapText="1"/>
      <protection/>
    </xf>
    <xf numFmtId="2" fontId="35" fillId="71" borderId="40" xfId="96" applyNumberFormat="1" applyFont="1" applyFill="1" applyBorder="1" applyAlignment="1">
      <alignment horizontal="right" vertical="center"/>
      <protection/>
    </xf>
    <xf numFmtId="2" fontId="35" fillId="71" borderId="43" xfId="96" applyNumberFormat="1" applyFont="1" applyFill="1" applyBorder="1" applyAlignment="1">
      <alignment horizontal="right" vertical="center"/>
      <protection/>
    </xf>
    <xf numFmtId="2" fontId="35" fillId="71" borderId="43" xfId="95" applyNumberFormat="1" applyFont="1" applyFill="1" applyBorder="1" applyAlignment="1">
      <alignment horizontal="right" vertical="center"/>
      <protection/>
    </xf>
    <xf numFmtId="2" fontId="35" fillId="71" borderId="45" xfId="95" applyNumberFormat="1" applyFont="1" applyFill="1" applyBorder="1" applyAlignment="1">
      <alignment horizontal="right" vertical="center"/>
      <protection/>
    </xf>
    <xf numFmtId="2" fontId="35" fillId="71" borderId="0" xfId="95" applyNumberFormat="1" applyFont="1" applyFill="1" applyBorder="1" applyAlignment="1">
      <alignment horizontal="right" vertical="center"/>
      <protection/>
    </xf>
    <xf numFmtId="0" fontId="35" fillId="71" borderId="40" xfId="96" applyFont="1" applyFill="1" applyBorder="1">
      <alignment/>
      <protection/>
    </xf>
    <xf numFmtId="2" fontId="35" fillId="71" borderId="40" xfId="96" applyNumberFormat="1" applyFont="1" applyFill="1" applyBorder="1" applyAlignment="1">
      <alignment horizontal="right"/>
      <protection/>
    </xf>
    <xf numFmtId="2" fontId="35" fillId="71" borderId="43" xfId="96" applyNumberFormat="1" applyFont="1" applyFill="1" applyBorder="1" applyAlignment="1">
      <alignment horizontal="right"/>
      <protection/>
    </xf>
    <xf numFmtId="2" fontId="35" fillId="71" borderId="43" xfId="95" applyNumberFormat="1" applyFont="1" applyFill="1" applyBorder="1" applyAlignment="1">
      <alignment horizontal="right"/>
      <protection/>
    </xf>
    <xf numFmtId="2" fontId="35" fillId="71" borderId="45" xfId="95" applyNumberFormat="1" applyFont="1" applyFill="1" applyBorder="1" applyAlignment="1">
      <alignment horizontal="right"/>
      <protection/>
    </xf>
    <xf numFmtId="0" fontId="35" fillId="71" borderId="40" xfId="96" applyFont="1" applyFill="1" applyBorder="1" applyAlignment="1">
      <alignment wrapText="1"/>
      <protection/>
    </xf>
    <xf numFmtId="0" fontId="39" fillId="71" borderId="41" xfId="96" applyFont="1" applyFill="1" applyBorder="1" applyAlignment="1">
      <alignment wrapText="1"/>
      <protection/>
    </xf>
    <xf numFmtId="0" fontId="41" fillId="71" borderId="48" xfId="96" applyFont="1" applyFill="1" applyBorder="1" applyAlignment="1">
      <alignment horizontal="left" indent="1"/>
      <protection/>
    </xf>
    <xf numFmtId="2" fontId="41" fillId="71" borderId="48" xfId="96" applyNumberFormat="1" applyFont="1" applyFill="1" applyBorder="1" applyAlignment="1">
      <alignment horizontal="right"/>
      <protection/>
    </xf>
    <xf numFmtId="2" fontId="41" fillId="71" borderId="49" xfId="96" applyNumberFormat="1" applyFont="1" applyFill="1" applyBorder="1" applyAlignment="1">
      <alignment horizontal="right"/>
      <protection/>
    </xf>
    <xf numFmtId="2" fontId="41" fillId="71" borderId="49" xfId="95" applyNumberFormat="1" applyFont="1" applyFill="1" applyBorder="1" applyAlignment="1">
      <alignment horizontal="right"/>
      <protection/>
    </xf>
    <xf numFmtId="2" fontId="41" fillId="71" borderId="50" xfId="95" applyNumberFormat="1" applyFont="1" applyFill="1" applyBorder="1" applyAlignment="1">
      <alignment horizontal="right"/>
      <protection/>
    </xf>
    <xf numFmtId="0" fontId="41" fillId="71" borderId="0" xfId="96" applyFont="1" applyFill="1" applyBorder="1">
      <alignment/>
      <protection/>
    </xf>
    <xf numFmtId="0" fontId="39" fillId="71" borderId="0" xfId="95" applyFont="1" applyFill="1" applyAlignment="1">
      <alignment horizontal="center" vertical="center"/>
      <protection/>
    </xf>
    <xf numFmtId="0" fontId="39" fillId="71" borderId="0" xfId="0" applyFont="1" applyFill="1" applyAlignment="1">
      <alignment/>
    </xf>
    <xf numFmtId="0" fontId="39" fillId="71" borderId="0" xfId="0" applyFont="1" applyFill="1" applyBorder="1" applyAlignment="1">
      <alignment/>
    </xf>
    <xf numFmtId="0" fontId="39" fillId="71" borderId="0" xfId="0" applyFont="1" applyFill="1" applyBorder="1" applyAlignment="1">
      <alignment horizontal="right"/>
    </xf>
    <xf numFmtId="0" fontId="39" fillId="71" borderId="0" xfId="0" applyFont="1" applyFill="1" applyAlignment="1">
      <alignment horizontal="left"/>
    </xf>
    <xf numFmtId="0" fontId="13" fillId="71" borderId="0" xfId="92" applyFont="1" applyFill="1" applyBorder="1" applyAlignment="1">
      <alignment horizontal="left"/>
      <protection/>
    </xf>
    <xf numFmtId="0" fontId="35" fillId="71" borderId="0" xfId="92" applyFont="1" applyFill="1" applyBorder="1" applyAlignment="1">
      <alignment horizontal="left"/>
      <protection/>
    </xf>
    <xf numFmtId="0" fontId="39" fillId="71" borderId="0" xfId="0" applyFont="1" applyFill="1" applyBorder="1" applyAlignment="1">
      <alignment horizontal="left"/>
    </xf>
    <xf numFmtId="0" fontId="39" fillId="71" borderId="40" xfId="92" applyFont="1" applyFill="1" applyBorder="1">
      <alignment/>
      <protection/>
    </xf>
    <xf numFmtId="1" fontId="35" fillId="71" borderId="40" xfId="92" applyNumberFormat="1" applyFont="1" applyFill="1" applyBorder="1" applyAlignment="1">
      <alignment horizontal="right"/>
      <protection/>
    </xf>
    <xf numFmtId="1" fontId="35" fillId="71" borderId="43" xfId="92" applyNumberFormat="1" applyFont="1" applyFill="1" applyBorder="1" applyAlignment="1">
      <alignment horizontal="right"/>
      <protection/>
    </xf>
    <xf numFmtId="0" fontId="39" fillId="71" borderId="46" xfId="92" applyFont="1" applyFill="1" applyBorder="1">
      <alignment/>
      <protection/>
    </xf>
    <xf numFmtId="0" fontId="39" fillId="71" borderId="41" xfId="92" applyFont="1" applyFill="1" applyBorder="1">
      <alignment/>
      <protection/>
    </xf>
    <xf numFmtId="174" fontId="39" fillId="71" borderId="41" xfId="0" applyNumberFormat="1" applyFont="1" applyFill="1" applyBorder="1" applyAlignment="1">
      <alignment/>
    </xf>
    <xf numFmtId="174" fontId="39" fillId="71" borderId="0" xfId="0" applyNumberFormat="1" applyFont="1" applyFill="1" applyBorder="1" applyAlignment="1">
      <alignment/>
    </xf>
    <xf numFmtId="0" fontId="35" fillId="71" borderId="41" xfId="92" applyFont="1" applyFill="1" applyBorder="1">
      <alignment/>
      <protection/>
    </xf>
    <xf numFmtId="0" fontId="39" fillId="71" borderId="41" xfId="92" applyFont="1" applyFill="1" applyBorder="1" applyAlignment="1">
      <alignment horizontal="left" indent="1"/>
      <protection/>
    </xf>
    <xf numFmtId="174" fontId="39" fillId="71" borderId="0" xfId="0" applyNumberFormat="1" applyFont="1" applyFill="1" applyBorder="1" applyAlignment="1">
      <alignment horizontal="right"/>
    </xf>
    <xf numFmtId="0" fontId="41" fillId="71" borderId="46" xfId="92" applyFont="1" applyFill="1" applyBorder="1">
      <alignment/>
      <protection/>
    </xf>
    <xf numFmtId="174" fontId="41" fillId="71" borderId="46" xfId="0" applyNumberFormat="1" applyFont="1" applyFill="1" applyBorder="1" applyAlignment="1">
      <alignment/>
    </xf>
    <xf numFmtId="174" fontId="41" fillId="71" borderId="44" xfId="0" applyNumberFormat="1" applyFont="1" applyFill="1" applyBorder="1" applyAlignment="1">
      <alignment/>
    </xf>
    <xf numFmtId="0" fontId="41" fillId="71" borderId="0" xfId="0" applyFont="1" applyFill="1" applyAlignment="1">
      <alignment/>
    </xf>
    <xf numFmtId="0" fontId="41" fillId="71" borderId="48" xfId="92" applyFont="1" applyFill="1" applyBorder="1">
      <alignment/>
      <protection/>
    </xf>
    <xf numFmtId="174" fontId="41" fillId="71" borderId="48" xfId="0" applyNumberFormat="1" applyFont="1" applyFill="1" applyBorder="1" applyAlignment="1">
      <alignment/>
    </xf>
    <xf numFmtId="174" fontId="41" fillId="71" borderId="49" xfId="0" applyNumberFormat="1" applyFont="1" applyFill="1" applyBorder="1" applyAlignment="1">
      <alignment/>
    </xf>
    <xf numFmtId="0" fontId="35" fillId="71" borderId="40" xfId="92" applyFont="1" applyFill="1" applyBorder="1">
      <alignment/>
      <protection/>
    </xf>
    <xf numFmtId="174" fontId="35" fillId="71" borderId="46" xfId="0" applyNumberFormat="1" applyFont="1" applyFill="1" applyBorder="1" applyAlignment="1">
      <alignment/>
    </xf>
    <xf numFmtId="174" fontId="35" fillId="71" borderId="44" xfId="0" applyNumberFormat="1" applyFont="1" applyFill="1" applyBorder="1" applyAlignment="1">
      <alignment/>
    </xf>
    <xf numFmtId="0" fontId="41" fillId="71" borderId="41" xfId="92" applyFont="1" applyFill="1" applyBorder="1">
      <alignment/>
      <protection/>
    </xf>
    <xf numFmtId="174" fontId="39" fillId="71" borderId="46" xfId="0" applyNumberFormat="1" applyFont="1" applyFill="1" applyBorder="1" applyAlignment="1">
      <alignment horizontal="right"/>
    </xf>
    <xf numFmtId="174" fontId="39" fillId="71" borderId="44" xfId="0" applyNumberFormat="1" applyFont="1" applyFill="1" applyBorder="1" applyAlignment="1">
      <alignment horizontal="right"/>
    </xf>
    <xf numFmtId="174" fontId="39" fillId="71" borderId="48" xfId="0" applyNumberFormat="1" applyFont="1" applyFill="1" applyBorder="1" applyAlignment="1">
      <alignment horizontal="right"/>
    </xf>
    <xf numFmtId="174" fontId="39" fillId="71" borderId="49" xfId="0" applyNumberFormat="1" applyFont="1" applyFill="1" applyBorder="1" applyAlignment="1">
      <alignment horizontal="right"/>
    </xf>
    <xf numFmtId="174" fontId="41" fillId="71" borderId="41" xfId="92" applyNumberFormat="1" applyFont="1" applyFill="1" applyBorder="1" applyAlignment="1">
      <alignment horizontal="right"/>
      <protection/>
    </xf>
    <xf numFmtId="174" fontId="41" fillId="71" borderId="0" xfId="92" applyNumberFormat="1" applyFont="1" applyFill="1" applyBorder="1" applyAlignment="1">
      <alignment horizontal="right"/>
      <protection/>
    </xf>
    <xf numFmtId="0" fontId="35" fillId="71" borderId="48" xfId="92" applyFont="1" applyFill="1" applyBorder="1">
      <alignment/>
      <protection/>
    </xf>
    <xf numFmtId="174" fontId="41" fillId="71" borderId="48" xfId="92" applyNumberFormat="1" applyFont="1" applyFill="1" applyBorder="1" applyAlignment="1">
      <alignment horizontal="right"/>
      <protection/>
    </xf>
    <xf numFmtId="174" fontId="41" fillId="71" borderId="49" xfId="92" applyNumberFormat="1" applyFont="1" applyFill="1" applyBorder="1" applyAlignment="1">
      <alignment horizontal="right"/>
      <protection/>
    </xf>
    <xf numFmtId="1" fontId="39" fillId="71" borderId="0" xfId="0" applyNumberFormat="1" applyFont="1" applyFill="1" applyBorder="1" applyAlignment="1">
      <alignment horizontal="right"/>
    </xf>
    <xf numFmtId="0" fontId="39" fillId="71" borderId="0" xfId="92" applyFont="1" applyFill="1" applyBorder="1">
      <alignment/>
      <protection/>
    </xf>
    <xf numFmtId="3" fontId="39" fillId="71" borderId="0" xfId="0" applyNumberFormat="1" applyFont="1" applyFill="1" applyBorder="1" applyAlignment="1">
      <alignment/>
    </xf>
    <xf numFmtId="4" fontId="39" fillId="71" borderId="0" xfId="0" applyNumberFormat="1" applyFont="1" applyFill="1" applyBorder="1" applyAlignment="1">
      <alignment/>
    </xf>
    <xf numFmtId="3" fontId="39" fillId="0" borderId="41" xfId="0" applyNumberFormat="1" applyFont="1" applyBorder="1" applyAlignment="1">
      <alignment/>
    </xf>
    <xf numFmtId="164" fontId="39" fillId="0" borderId="0" xfId="0" applyNumberFormat="1" applyFont="1" applyBorder="1" applyAlignment="1">
      <alignment/>
    </xf>
    <xf numFmtId="3" fontId="39" fillId="0" borderId="0" xfId="0" applyNumberFormat="1" applyFont="1" applyBorder="1" applyAlignment="1">
      <alignment/>
    </xf>
    <xf numFmtId="3" fontId="35" fillId="71" borderId="41" xfId="92" applyNumberFormat="1" applyFont="1" applyFill="1" applyBorder="1" applyAlignment="1">
      <alignment horizontal="right"/>
      <protection/>
    </xf>
    <xf numFmtId="3" fontId="35" fillId="71" borderId="0" xfId="92" applyNumberFormat="1" applyFont="1" applyFill="1" applyBorder="1" applyAlignment="1">
      <alignment horizontal="right"/>
      <protection/>
    </xf>
    <xf numFmtId="0" fontId="39" fillId="71" borderId="48" xfId="92" applyFont="1" applyFill="1" applyBorder="1" applyAlignment="1">
      <alignment horizontal="left" indent="1"/>
      <protection/>
    </xf>
    <xf numFmtId="0" fontId="35" fillId="71" borderId="46" xfId="92" applyFont="1" applyFill="1" applyBorder="1">
      <alignment/>
      <protection/>
    </xf>
    <xf numFmtId="3" fontId="35" fillId="0" borderId="44" xfId="0" applyNumberFormat="1" applyFont="1" applyBorder="1" applyAlignment="1">
      <alignment/>
    </xf>
    <xf numFmtId="3" fontId="39" fillId="71" borderId="44" xfId="92" applyNumberFormat="1" applyFont="1" applyFill="1" applyBorder="1" applyAlignment="1">
      <alignment horizontal="right"/>
      <protection/>
    </xf>
    <xf numFmtId="3" fontId="35" fillId="71" borderId="48" xfId="0" applyNumberFormat="1" applyFont="1" applyFill="1" applyBorder="1" applyAlignment="1">
      <alignment/>
    </xf>
    <xf numFmtId="3" fontId="35" fillId="71" borderId="49" xfId="0" applyNumberFormat="1" applyFont="1" applyFill="1" applyBorder="1" applyAlignment="1">
      <alignment/>
    </xf>
    <xf numFmtId="1" fontId="39" fillId="71" borderId="46" xfId="0" applyNumberFormat="1" applyFont="1" applyFill="1" applyBorder="1" applyAlignment="1">
      <alignment/>
    </xf>
    <xf numFmtId="1" fontId="39" fillId="71" borderId="44" xfId="0" applyNumberFormat="1" applyFont="1" applyFill="1" applyBorder="1" applyAlignment="1">
      <alignment/>
    </xf>
    <xf numFmtId="1" fontId="39" fillId="71" borderId="41" xfId="0" applyNumberFormat="1" applyFont="1" applyFill="1" applyBorder="1" applyAlignment="1">
      <alignment/>
    </xf>
    <xf numFmtId="1" fontId="39" fillId="71" borderId="0" xfId="0" applyNumberFormat="1" applyFont="1" applyFill="1" applyBorder="1" applyAlignment="1">
      <alignment/>
    </xf>
    <xf numFmtId="174" fontId="39" fillId="71" borderId="48" xfId="0" applyNumberFormat="1" applyFont="1" applyFill="1" applyBorder="1" applyAlignment="1">
      <alignment/>
    </xf>
    <xf numFmtId="174" fontId="39" fillId="71" borderId="49" xfId="0" applyNumberFormat="1" applyFont="1" applyFill="1" applyBorder="1" applyAlignment="1">
      <alignment/>
    </xf>
    <xf numFmtId="174" fontId="41" fillId="71" borderId="41" xfId="0" applyNumberFormat="1" applyFont="1" applyFill="1" applyBorder="1" applyAlignment="1">
      <alignment/>
    </xf>
    <xf numFmtId="174" fontId="41" fillId="71" borderId="0" xfId="0" applyNumberFormat="1" applyFont="1" applyFill="1" applyBorder="1" applyAlignment="1">
      <alignment/>
    </xf>
    <xf numFmtId="1" fontId="35" fillId="71" borderId="46" xfId="0" applyNumberFormat="1" applyFont="1" applyFill="1" applyBorder="1" applyAlignment="1">
      <alignment/>
    </xf>
    <xf numFmtId="1" fontId="35" fillId="71" borderId="44" xfId="0" applyNumberFormat="1" applyFont="1" applyFill="1" applyBorder="1" applyAlignment="1">
      <alignment/>
    </xf>
    <xf numFmtId="1" fontId="39" fillId="71" borderId="46" xfId="92" applyNumberFormat="1" applyFont="1" applyFill="1" applyBorder="1" applyAlignment="1">
      <alignment horizontal="right"/>
      <protection/>
    </xf>
    <xf numFmtId="1" fontId="39" fillId="71" borderId="44" xfId="92" applyNumberFormat="1" applyFont="1" applyFill="1" applyBorder="1" applyAlignment="1">
      <alignment horizontal="right"/>
      <protection/>
    </xf>
    <xf numFmtId="174" fontId="35" fillId="71" borderId="48" xfId="0" applyNumberFormat="1" applyFont="1" applyFill="1" applyBorder="1" applyAlignment="1">
      <alignment/>
    </xf>
    <xf numFmtId="174" fontId="35" fillId="71" borderId="49" xfId="0" applyNumberFormat="1" applyFont="1" applyFill="1" applyBorder="1" applyAlignment="1">
      <alignment/>
    </xf>
    <xf numFmtId="0" fontId="41" fillId="71" borderId="40" xfId="0" applyFont="1" applyFill="1" applyBorder="1" applyAlignment="1">
      <alignment horizontal="left" indent="2"/>
    </xf>
    <xf numFmtId="1" fontId="47" fillId="0" borderId="40" xfId="0" applyNumberFormat="1" applyFont="1" applyBorder="1" applyAlignment="1">
      <alignment/>
    </xf>
    <xf numFmtId="1" fontId="47" fillId="0" borderId="43" xfId="0" applyNumberFormat="1" applyFont="1" applyBorder="1" applyAlignment="1">
      <alignment/>
    </xf>
    <xf numFmtId="0" fontId="13" fillId="71" borderId="0" xfId="0" applyFont="1" applyFill="1" applyBorder="1" applyAlignment="1">
      <alignment/>
    </xf>
    <xf numFmtId="0" fontId="35" fillId="71" borderId="0" xfId="0" applyFont="1" applyFill="1" applyBorder="1" applyAlignment="1">
      <alignment/>
    </xf>
    <xf numFmtId="3" fontId="35" fillId="71" borderId="46" xfId="0" applyNumberFormat="1" applyFont="1" applyFill="1" applyBorder="1" applyAlignment="1">
      <alignment/>
    </xf>
    <xf numFmtId="3" fontId="35" fillId="71" borderId="44" xfId="0" applyNumberFormat="1" applyFont="1" applyFill="1" applyBorder="1" applyAlignment="1">
      <alignment/>
    </xf>
    <xf numFmtId="1" fontId="39" fillId="71" borderId="41" xfId="92" applyNumberFormat="1" applyFont="1" applyFill="1" applyBorder="1" applyAlignment="1">
      <alignment horizontal="right"/>
      <protection/>
    </xf>
    <xf numFmtId="1" fontId="39" fillId="71" borderId="0" xfId="92" applyNumberFormat="1" applyFont="1" applyFill="1" applyBorder="1" applyAlignment="1">
      <alignment horizontal="right"/>
      <protection/>
    </xf>
    <xf numFmtId="3" fontId="35" fillId="71" borderId="0" xfId="0" applyNumberFormat="1" applyFont="1" applyFill="1" applyBorder="1" applyAlignment="1">
      <alignment/>
    </xf>
    <xf numFmtId="0" fontId="35" fillId="71" borderId="0" xfId="92" applyFont="1" applyFill="1" applyBorder="1">
      <alignment/>
      <protection/>
    </xf>
    <xf numFmtId="1" fontId="35" fillId="71" borderId="0" xfId="0" applyNumberFormat="1" applyFont="1" applyFill="1" applyBorder="1" applyAlignment="1">
      <alignment/>
    </xf>
    <xf numFmtId="0" fontId="39" fillId="71" borderId="46" xfId="0" applyFont="1" applyFill="1" applyBorder="1" applyAlignment="1">
      <alignment/>
    </xf>
    <xf numFmtId="1" fontId="39" fillId="71" borderId="41" xfId="0" applyNumberFormat="1" applyFont="1" applyFill="1" applyBorder="1" applyAlignment="1">
      <alignment horizontal="right"/>
    </xf>
    <xf numFmtId="3" fontId="35" fillId="71" borderId="41" xfId="0" applyNumberFormat="1" applyFont="1" applyFill="1" applyBorder="1" applyAlignment="1">
      <alignment/>
    </xf>
    <xf numFmtId="1" fontId="39" fillId="71" borderId="44" xfId="0" applyNumberFormat="1" applyFont="1" applyFill="1" applyBorder="1" applyAlignment="1">
      <alignment horizontal="right"/>
    </xf>
    <xf numFmtId="0" fontId="39" fillId="71" borderId="0" xfId="0" applyFont="1" applyFill="1" applyBorder="1" applyAlignment="1">
      <alignment/>
    </xf>
    <xf numFmtId="164" fontId="39" fillId="71" borderId="0" xfId="0" applyNumberFormat="1" applyFont="1" applyFill="1" applyBorder="1" applyAlignment="1">
      <alignment/>
    </xf>
    <xf numFmtId="1" fontId="35" fillId="71" borderId="41" xfId="92" applyNumberFormat="1" applyFont="1" applyFill="1" applyBorder="1" applyAlignment="1">
      <alignment horizontal="right"/>
      <protection/>
    </xf>
    <xf numFmtId="1" fontId="35" fillId="71" borderId="0" xfId="92" applyNumberFormat="1" applyFont="1" applyFill="1" applyBorder="1" applyAlignment="1">
      <alignment horizontal="right"/>
      <protection/>
    </xf>
    <xf numFmtId="164" fontId="39" fillId="71" borderId="0" xfId="0" applyNumberFormat="1" applyFont="1" applyFill="1" applyBorder="1" applyAlignment="1">
      <alignment horizontal="left"/>
    </xf>
    <xf numFmtId="164" fontId="41" fillId="71" borderId="0" xfId="0" applyNumberFormat="1" applyFont="1" applyFill="1" applyBorder="1" applyAlignment="1">
      <alignment horizontal="right"/>
    </xf>
    <xf numFmtId="164" fontId="35" fillId="71" borderId="0" xfId="0" applyNumberFormat="1" applyFont="1" applyFill="1" applyBorder="1" applyAlignment="1">
      <alignment/>
    </xf>
    <xf numFmtId="174" fontId="35" fillId="0" borderId="40" xfId="0" applyNumberFormat="1" applyFont="1" applyFill="1" applyBorder="1" applyAlignment="1">
      <alignment horizontal="center"/>
    </xf>
    <xf numFmtId="1" fontId="35" fillId="0" borderId="40" xfId="0" applyNumberFormat="1" applyFont="1" applyFill="1" applyBorder="1" applyAlignment="1">
      <alignment/>
    </xf>
    <xf numFmtId="1" fontId="35" fillId="0" borderId="43" xfId="0" applyNumberFormat="1" applyFont="1" applyFill="1" applyBorder="1" applyAlignment="1">
      <alignment/>
    </xf>
    <xf numFmtId="174" fontId="39" fillId="71" borderId="41" xfId="0" applyNumberFormat="1" applyFont="1" applyFill="1" applyBorder="1" applyAlignment="1">
      <alignment horizontal="left" indent="1"/>
    </xf>
    <xf numFmtId="174" fontId="39" fillId="71" borderId="41" xfId="0" applyNumberFormat="1" applyFont="1" applyFill="1" applyBorder="1" applyAlignment="1">
      <alignment horizontal="left"/>
    </xf>
    <xf numFmtId="174" fontId="39" fillId="0" borderId="0" xfId="0" applyNumberFormat="1" applyFont="1" applyBorder="1" applyAlignment="1">
      <alignment/>
    </xf>
    <xf numFmtId="174" fontId="39" fillId="71" borderId="48" xfId="0" applyNumberFormat="1" applyFont="1" applyFill="1" applyBorder="1" applyAlignment="1">
      <alignment horizontal="left"/>
    </xf>
    <xf numFmtId="174" fontId="39" fillId="71" borderId="48" xfId="0" applyNumberFormat="1" applyFont="1" applyFill="1" applyBorder="1" applyAlignment="1">
      <alignment horizontal="left" indent="1"/>
    </xf>
    <xf numFmtId="174" fontId="39" fillId="71" borderId="40" xfId="0" applyNumberFormat="1" applyFont="1" applyFill="1" applyBorder="1" applyAlignment="1">
      <alignment/>
    </xf>
    <xf numFmtId="174" fontId="39" fillId="71" borderId="0" xfId="0" applyNumberFormat="1" applyFont="1" applyFill="1" applyBorder="1" applyAlignment="1">
      <alignment horizontal="left" indent="1"/>
    </xf>
    <xf numFmtId="0" fontId="39" fillId="71" borderId="0" xfId="0" applyFont="1" applyFill="1" applyAlignment="1">
      <alignment vertical="center"/>
    </xf>
    <xf numFmtId="0" fontId="39" fillId="71" borderId="0" xfId="0" applyFont="1" applyFill="1" applyBorder="1" applyAlignment="1">
      <alignment vertical="center"/>
    </xf>
    <xf numFmtId="0" fontId="39" fillId="0" borderId="0" xfId="0" applyFont="1" applyFill="1" applyAlignment="1">
      <alignment vertical="center"/>
    </xf>
    <xf numFmtId="0" fontId="13" fillId="71" borderId="0" xfId="0" applyFont="1" applyFill="1" applyAlignment="1">
      <alignment vertical="center"/>
    </xf>
    <xf numFmtId="0" fontId="35" fillId="71" borderId="0" xfId="0" applyFont="1" applyFill="1" applyAlignment="1">
      <alignment horizontal="left" vertical="center"/>
    </xf>
    <xf numFmtId="0" fontId="41" fillId="71" borderId="0" xfId="0" applyFont="1" applyFill="1" applyBorder="1" applyAlignment="1">
      <alignment horizontal="right" vertical="center"/>
    </xf>
    <xf numFmtId="0" fontId="39" fillId="0" borderId="44" xfId="0" applyFont="1" applyFill="1" applyBorder="1" applyAlignment="1">
      <alignment vertical="center"/>
    </xf>
    <xf numFmtId="0" fontId="39" fillId="0" borderId="47" xfId="0" applyFont="1" applyFill="1" applyBorder="1" applyAlignment="1">
      <alignment vertical="center"/>
    </xf>
    <xf numFmtId="1" fontId="39" fillId="0" borderId="0" xfId="101" applyNumberFormat="1" applyFont="1" applyFill="1" applyBorder="1" applyAlignment="1">
      <alignment vertical="center"/>
      <protection/>
    </xf>
    <xf numFmtId="0" fontId="39" fillId="0" borderId="0" xfId="0" applyFont="1" applyFill="1" applyBorder="1" applyAlignment="1">
      <alignment vertical="center"/>
    </xf>
    <xf numFmtId="0" fontId="39" fillId="0" borderId="42" xfId="0" applyFont="1" applyFill="1" applyBorder="1" applyAlignment="1">
      <alignment vertical="center"/>
    </xf>
    <xf numFmtId="0" fontId="39" fillId="0" borderId="52" xfId="0" applyFont="1" applyFill="1" applyBorder="1" applyAlignment="1">
      <alignment vertical="center"/>
    </xf>
    <xf numFmtId="0" fontId="39" fillId="0" borderId="53" xfId="0" applyFont="1" applyFill="1" applyBorder="1" applyAlignment="1">
      <alignment vertical="center"/>
    </xf>
    <xf numFmtId="1" fontId="39" fillId="0" borderId="42" xfId="101" applyNumberFormat="1" applyFont="1" applyFill="1" applyBorder="1" applyAlignment="1">
      <alignment vertical="center"/>
      <protection/>
    </xf>
    <xf numFmtId="0" fontId="39" fillId="0" borderId="49" xfId="0" applyFont="1" applyFill="1" applyBorder="1" applyAlignment="1">
      <alignment vertical="center"/>
    </xf>
    <xf numFmtId="0" fontId="13" fillId="71" borderId="0" xfId="100" applyFont="1" applyFill="1" applyAlignment="1">
      <alignment vertical="center"/>
      <protection/>
    </xf>
    <xf numFmtId="2" fontId="37" fillId="0" borderId="0" xfId="0" applyNumberFormat="1" applyFont="1" applyFill="1" applyAlignment="1">
      <alignment vertical="center"/>
    </xf>
    <xf numFmtId="0" fontId="41" fillId="0" borderId="0" xfId="0" applyFont="1" applyFill="1" applyBorder="1" applyAlignment="1">
      <alignment horizontal="right" vertical="center"/>
    </xf>
    <xf numFmtId="0" fontId="35" fillId="71" borderId="46" xfId="100" applyFont="1" applyFill="1" applyBorder="1" applyAlignment="1">
      <alignment vertical="center" wrapText="1"/>
      <protection/>
    </xf>
    <xf numFmtId="1" fontId="35" fillId="71" borderId="44" xfId="100" applyNumberFormat="1" applyFont="1" applyFill="1" applyBorder="1" applyAlignment="1">
      <alignment vertical="center"/>
      <protection/>
    </xf>
    <xf numFmtId="0" fontId="39" fillId="71" borderId="41" xfId="100" applyFont="1" applyFill="1" applyBorder="1" applyAlignment="1">
      <alignment horizontal="left" vertical="center"/>
      <protection/>
    </xf>
    <xf numFmtId="1" fontId="39" fillId="71" borderId="0" xfId="100" applyNumberFormat="1" applyFont="1" applyFill="1" applyBorder="1" applyAlignment="1">
      <alignment vertical="center"/>
      <protection/>
    </xf>
    <xf numFmtId="1" fontId="39" fillId="71" borderId="49" xfId="100" applyNumberFormat="1" applyFont="1" applyFill="1" applyBorder="1" applyAlignment="1">
      <alignment vertical="center"/>
      <protection/>
    </xf>
    <xf numFmtId="0" fontId="35" fillId="0" borderId="46" xfId="100" applyFont="1" applyFill="1" applyBorder="1" applyAlignment="1">
      <alignment vertical="center"/>
      <protection/>
    </xf>
    <xf numFmtId="1" fontId="35" fillId="0" borderId="44" xfId="100" applyNumberFormat="1" applyFont="1" applyFill="1" applyBorder="1" applyAlignment="1">
      <alignment vertical="center"/>
      <protection/>
    </xf>
    <xf numFmtId="0" fontId="39" fillId="71" borderId="48" xfId="100" applyFont="1" applyFill="1" applyBorder="1" applyAlignment="1">
      <alignment horizontal="left" vertical="center"/>
      <protection/>
    </xf>
    <xf numFmtId="1" fontId="39" fillId="0" borderId="49" xfId="100" applyNumberFormat="1" applyFont="1" applyFill="1" applyBorder="1" applyAlignment="1">
      <alignment vertical="center"/>
      <protection/>
    </xf>
    <xf numFmtId="0" fontId="35" fillId="71" borderId="41" xfId="100" applyFont="1" applyFill="1" applyBorder="1" applyAlignment="1">
      <alignment vertical="center"/>
      <protection/>
    </xf>
    <xf numFmtId="1" fontId="35" fillId="71" borderId="0" xfId="100" applyNumberFormat="1" applyFont="1" applyFill="1" applyBorder="1" applyAlignment="1">
      <alignment vertical="center"/>
      <protection/>
    </xf>
    <xf numFmtId="1" fontId="35" fillId="0" borderId="0" xfId="100" applyNumberFormat="1" applyFont="1" applyFill="1" applyBorder="1" applyAlignment="1">
      <alignment vertical="center"/>
      <protection/>
    </xf>
    <xf numFmtId="0" fontId="41" fillId="71" borderId="0" xfId="0" applyFont="1" applyFill="1" applyAlignment="1">
      <alignment vertical="center"/>
    </xf>
    <xf numFmtId="1" fontId="39" fillId="0" borderId="0" xfId="100" applyNumberFormat="1" applyFont="1" applyFill="1" applyBorder="1" applyAlignment="1">
      <alignment vertical="center"/>
      <protection/>
    </xf>
    <xf numFmtId="0" fontId="39" fillId="71" borderId="0" xfId="0" applyFont="1" applyFill="1" applyBorder="1" applyAlignment="1">
      <alignment horizontal="left" vertical="center" wrapText="1"/>
    </xf>
    <xf numFmtId="0" fontId="39" fillId="71" borderId="0" xfId="0" applyFont="1" applyFill="1" applyBorder="1" applyAlignment="1">
      <alignment horizontal="justify" vertical="center"/>
    </xf>
    <xf numFmtId="0" fontId="39" fillId="71" borderId="0" xfId="0" applyFont="1" applyFill="1" applyAlignment="1">
      <alignment horizontal="justify" vertical="center"/>
    </xf>
    <xf numFmtId="0" fontId="39" fillId="0" borderId="0" xfId="0" applyFont="1" applyAlignment="1">
      <alignment vertical="center"/>
    </xf>
    <xf numFmtId="0" fontId="13" fillId="0" borderId="0" xfId="97" applyFont="1" applyAlignment="1">
      <alignment vertical="center"/>
      <protection/>
    </xf>
    <xf numFmtId="0" fontId="39" fillId="0" borderId="0" xfId="97" applyFont="1" applyAlignment="1">
      <alignment vertical="center"/>
      <protection/>
    </xf>
    <xf numFmtId="0" fontId="39" fillId="0" borderId="0" xfId="0" applyFont="1" applyAlignment="1">
      <alignment horizontal="center" vertical="center"/>
    </xf>
    <xf numFmtId="0" fontId="39" fillId="71" borderId="46" xfId="97" applyFont="1" applyFill="1" applyBorder="1" applyAlignment="1">
      <alignment horizontal="justify" vertical="center" wrapText="1"/>
      <protection/>
    </xf>
    <xf numFmtId="3" fontId="39" fillId="71" borderId="46" xfId="97" applyNumberFormat="1" applyFont="1" applyFill="1" applyBorder="1" applyAlignment="1">
      <alignment horizontal="right" vertical="center"/>
      <protection/>
    </xf>
    <xf numFmtId="3" fontId="39" fillId="71" borderId="44" xfId="97" applyNumberFormat="1" applyFont="1" applyFill="1" applyBorder="1" applyAlignment="1">
      <alignment horizontal="right" vertical="center"/>
      <protection/>
    </xf>
    <xf numFmtId="3" fontId="39" fillId="0" borderId="47" xfId="97" applyNumberFormat="1" applyFont="1" applyFill="1" applyBorder="1" applyAlignment="1">
      <alignment horizontal="right" vertical="center"/>
      <protection/>
    </xf>
    <xf numFmtId="0" fontId="39" fillId="71" borderId="41" xfId="97" applyFont="1" applyFill="1" applyBorder="1" applyAlignment="1">
      <alignment horizontal="left" vertical="center"/>
      <protection/>
    </xf>
    <xf numFmtId="3" fontId="39" fillId="71" borderId="41" xfId="97" applyNumberFormat="1" applyFont="1" applyFill="1" applyBorder="1" applyAlignment="1">
      <alignment horizontal="right" vertical="center"/>
      <protection/>
    </xf>
    <xf numFmtId="3" fontId="39" fillId="71" borderId="0" xfId="97" applyNumberFormat="1" applyFont="1" applyFill="1" applyBorder="1" applyAlignment="1">
      <alignment horizontal="right" vertical="center"/>
      <protection/>
    </xf>
    <xf numFmtId="3" fontId="39" fillId="0" borderId="42" xfId="97" applyNumberFormat="1" applyFont="1" applyFill="1" applyBorder="1" applyAlignment="1">
      <alignment horizontal="right" vertical="center"/>
      <protection/>
    </xf>
    <xf numFmtId="0" fontId="39" fillId="71" borderId="48" xfId="97" applyFont="1" applyFill="1" applyBorder="1" applyAlignment="1">
      <alignment horizontal="left" vertical="center"/>
      <protection/>
    </xf>
    <xf numFmtId="3" fontId="39" fillId="71" borderId="48" xfId="97" applyNumberFormat="1" applyFont="1" applyFill="1" applyBorder="1" applyAlignment="1">
      <alignment horizontal="right" vertical="center"/>
      <protection/>
    </xf>
    <xf numFmtId="3" fontId="39" fillId="71" borderId="49" xfId="97" applyNumberFormat="1" applyFont="1" applyFill="1" applyBorder="1" applyAlignment="1">
      <alignment horizontal="right" vertical="center"/>
      <protection/>
    </xf>
    <xf numFmtId="3" fontId="39" fillId="0" borderId="50" xfId="97" applyNumberFormat="1" applyFont="1" applyFill="1" applyBorder="1" applyAlignment="1">
      <alignment horizontal="right" vertical="center"/>
      <protection/>
    </xf>
    <xf numFmtId="0" fontId="39" fillId="0" borderId="0" xfId="0" applyFont="1" applyBorder="1" applyAlignment="1">
      <alignment vertical="center"/>
    </xf>
    <xf numFmtId="0" fontId="39" fillId="0" borderId="0" xfId="0" applyFont="1" applyBorder="1" applyAlignment="1">
      <alignment vertical="center" wrapText="1"/>
    </xf>
    <xf numFmtId="0" fontId="41" fillId="0" borderId="0" xfId="0" applyFont="1" applyAlignment="1">
      <alignment vertical="center"/>
    </xf>
    <xf numFmtId="0" fontId="35" fillId="71" borderId="0" xfId="0" applyFont="1" applyFill="1" applyBorder="1" applyAlignment="1">
      <alignment horizontal="left" vertical="center"/>
    </xf>
    <xf numFmtId="2" fontId="41" fillId="71" borderId="0" xfId="98" applyNumberFormat="1" applyFont="1" applyFill="1" applyBorder="1" applyAlignment="1">
      <alignment vertical="center"/>
      <protection/>
    </xf>
    <xf numFmtId="2" fontId="41" fillId="0" borderId="0" xfId="98" applyNumberFormat="1" applyFont="1" applyFill="1" applyBorder="1" applyAlignment="1">
      <alignment horizontal="right" vertical="center"/>
      <protection/>
    </xf>
    <xf numFmtId="0" fontId="39" fillId="71" borderId="0" xfId="0" applyFont="1" applyFill="1" applyBorder="1" applyAlignment="1">
      <alignment horizontal="center" vertical="center"/>
    </xf>
    <xf numFmtId="3" fontId="39" fillId="71" borderId="44" xfId="98" applyNumberFormat="1" applyFont="1" applyFill="1" applyBorder="1" applyAlignment="1">
      <alignment vertical="center"/>
      <protection/>
    </xf>
    <xf numFmtId="3" fontId="39" fillId="0" borderId="47" xfId="98" applyNumberFormat="1" applyFont="1" applyFill="1" applyBorder="1" applyAlignment="1">
      <alignment vertical="center"/>
      <protection/>
    </xf>
    <xf numFmtId="3" fontId="39" fillId="71" borderId="0" xfId="98" applyNumberFormat="1" applyFont="1" applyFill="1" applyBorder="1" applyAlignment="1">
      <alignment vertical="center"/>
      <protection/>
    </xf>
    <xf numFmtId="0" fontId="39" fillId="71" borderId="0" xfId="0" applyFont="1" applyFill="1" applyBorder="1" applyAlignment="1">
      <alignment horizontal="right" vertical="center"/>
    </xf>
    <xf numFmtId="0" fontId="39" fillId="71" borderId="42" xfId="0" applyFont="1" applyFill="1" applyBorder="1" applyAlignment="1">
      <alignment horizontal="right" vertical="center"/>
    </xf>
    <xf numFmtId="164" fontId="41" fillId="71" borderId="0" xfId="98" applyNumberFormat="1" applyFont="1" applyFill="1" applyBorder="1" applyAlignment="1">
      <alignment vertical="center"/>
      <protection/>
    </xf>
    <xf numFmtId="0" fontId="41" fillId="71" borderId="0" xfId="0" applyFont="1" applyFill="1" applyBorder="1" applyAlignment="1">
      <alignment vertical="center"/>
    </xf>
    <xf numFmtId="3" fontId="39" fillId="71" borderId="0" xfId="0" applyNumberFormat="1" applyFont="1" applyFill="1" applyBorder="1" applyAlignment="1">
      <alignment vertical="center"/>
    </xf>
    <xf numFmtId="3" fontId="39" fillId="0" borderId="42" xfId="0" applyNumberFormat="1" applyFont="1" applyFill="1" applyBorder="1" applyAlignment="1">
      <alignment vertical="center"/>
    </xf>
    <xf numFmtId="164" fontId="41" fillId="71" borderId="49" xfId="98" applyNumberFormat="1" applyFont="1" applyFill="1" applyBorder="1" applyAlignment="1">
      <alignment vertical="center"/>
      <protection/>
    </xf>
    <xf numFmtId="164" fontId="41" fillId="0" borderId="50" xfId="98" applyNumberFormat="1" applyFont="1" applyFill="1" applyBorder="1" applyAlignment="1">
      <alignment vertical="center"/>
      <protection/>
    </xf>
    <xf numFmtId="164" fontId="41" fillId="0" borderId="0" xfId="98" applyNumberFormat="1" applyFont="1" applyFill="1" applyBorder="1" applyAlignment="1">
      <alignment vertical="center"/>
      <protection/>
    </xf>
    <xf numFmtId="0" fontId="0" fillId="71" borderId="0" xfId="0" applyFont="1" applyFill="1" applyAlignment="1">
      <alignment vertical="center"/>
    </xf>
    <xf numFmtId="3" fontId="39" fillId="0" borderId="46" xfId="0" applyNumberFormat="1" applyFont="1" applyFill="1" applyBorder="1" applyAlignment="1">
      <alignment horizontal="right" vertical="center"/>
    </xf>
    <xf numFmtId="3" fontId="39" fillId="0" borderId="44" xfId="0" applyNumberFormat="1" applyFont="1" applyFill="1" applyBorder="1" applyAlignment="1">
      <alignment horizontal="right" vertical="center"/>
    </xf>
    <xf numFmtId="3" fontId="39" fillId="0" borderId="44" xfId="0" applyNumberFormat="1" applyFont="1" applyFill="1" applyBorder="1" applyAlignment="1">
      <alignment vertical="center"/>
    </xf>
    <xf numFmtId="3" fontId="39" fillId="0" borderId="47" xfId="0" applyNumberFormat="1" applyFont="1" applyFill="1" applyBorder="1" applyAlignment="1">
      <alignment vertical="center"/>
    </xf>
    <xf numFmtId="0" fontId="0" fillId="0" borderId="0" xfId="0" applyFont="1" applyFill="1" applyAlignment="1">
      <alignment vertical="center"/>
    </xf>
    <xf numFmtId="3" fontId="39" fillId="71" borderId="41" xfId="0" applyNumberFormat="1" applyFont="1" applyFill="1" applyBorder="1" applyAlignment="1">
      <alignment horizontal="right" vertical="center"/>
    </xf>
    <xf numFmtId="3" fontId="39" fillId="71" borderId="0" xfId="0" applyNumberFormat="1" applyFont="1" applyFill="1" applyBorder="1" applyAlignment="1">
      <alignment horizontal="right" vertical="center"/>
    </xf>
    <xf numFmtId="3" fontId="39" fillId="0" borderId="0" xfId="0" applyNumberFormat="1" applyFont="1" applyFill="1" applyBorder="1" applyAlignment="1">
      <alignment vertical="center"/>
    </xf>
    <xf numFmtId="3" fontId="39" fillId="71" borderId="42" xfId="0" applyNumberFormat="1" applyFont="1" applyFill="1" applyBorder="1" applyAlignment="1">
      <alignment vertical="center"/>
    </xf>
    <xf numFmtId="3" fontId="39" fillId="71" borderId="49" xfId="0" applyNumberFormat="1" applyFont="1" applyFill="1" applyBorder="1" applyAlignment="1">
      <alignment horizontal="right" vertical="center"/>
    </xf>
    <xf numFmtId="3" fontId="39" fillId="71" borderId="49" xfId="0" applyNumberFormat="1" applyFont="1" applyFill="1" applyBorder="1" applyAlignment="1">
      <alignment vertical="center"/>
    </xf>
    <xf numFmtId="3" fontId="39" fillId="0" borderId="49" xfId="0" applyNumberFormat="1" applyFont="1" applyFill="1" applyBorder="1" applyAlignment="1">
      <alignment vertical="center"/>
    </xf>
    <xf numFmtId="3" fontId="39" fillId="71" borderId="50" xfId="0" applyNumberFormat="1" applyFont="1" applyFill="1" applyBorder="1" applyAlignment="1">
      <alignment vertical="center"/>
    </xf>
    <xf numFmtId="3" fontId="39" fillId="71" borderId="44" xfId="0" applyNumberFormat="1" applyFont="1" applyFill="1" applyBorder="1" applyAlignment="1">
      <alignment horizontal="right" vertical="center"/>
    </xf>
    <xf numFmtId="3" fontId="39" fillId="71" borderId="44" xfId="0" applyNumberFormat="1" applyFont="1" applyFill="1" applyBorder="1" applyAlignment="1">
      <alignment vertical="center"/>
    </xf>
    <xf numFmtId="3" fontId="39" fillId="71" borderId="47" xfId="0" applyNumberFormat="1" applyFont="1" applyFill="1" applyBorder="1" applyAlignment="1">
      <alignment vertical="center"/>
    </xf>
    <xf numFmtId="3" fontId="39" fillId="71" borderId="42" xfId="0" applyNumberFormat="1" applyFont="1" applyFill="1" applyBorder="1" applyAlignment="1">
      <alignment horizontal="right" vertical="center"/>
    </xf>
    <xf numFmtId="3" fontId="41" fillId="71" borderId="41" xfId="0" applyNumberFormat="1" applyFont="1" applyFill="1" applyBorder="1" applyAlignment="1">
      <alignment horizontal="right" vertical="center"/>
    </xf>
    <xf numFmtId="3" fontId="41" fillId="71" borderId="0" xfId="0" applyNumberFormat="1" applyFont="1" applyFill="1" applyBorder="1" applyAlignment="1">
      <alignment horizontal="right" vertical="center"/>
    </xf>
    <xf numFmtId="3" fontId="41" fillId="71" borderId="0" xfId="0" applyNumberFormat="1" applyFont="1" applyFill="1" applyBorder="1" applyAlignment="1">
      <alignment vertical="center"/>
    </xf>
    <xf numFmtId="3" fontId="41" fillId="71" borderId="42" xfId="0" applyNumberFormat="1" applyFont="1" applyFill="1" applyBorder="1" applyAlignment="1">
      <alignment vertical="center"/>
    </xf>
    <xf numFmtId="3" fontId="39" fillId="0" borderId="50" xfId="0" applyNumberFormat="1" applyFont="1" applyFill="1" applyBorder="1" applyAlignment="1">
      <alignment vertical="center"/>
    </xf>
    <xf numFmtId="3" fontId="35" fillId="71" borderId="43" xfId="0" applyNumberFormat="1" applyFont="1" applyFill="1" applyBorder="1" applyAlignment="1">
      <alignment horizontal="right" vertical="center"/>
    </xf>
    <xf numFmtId="3" fontId="35" fillId="71" borderId="49" xfId="0" applyNumberFormat="1" applyFont="1" applyFill="1" applyBorder="1" applyAlignment="1">
      <alignment vertical="center"/>
    </xf>
    <xf numFmtId="3" fontId="35" fillId="71" borderId="50" xfId="0" applyNumberFormat="1" applyFont="1" applyFill="1" applyBorder="1" applyAlignment="1">
      <alignment vertical="center"/>
    </xf>
    <xf numFmtId="3" fontId="39" fillId="71" borderId="0" xfId="0" applyNumberFormat="1" applyFont="1" applyFill="1" applyAlignment="1">
      <alignment vertical="center"/>
    </xf>
    <xf numFmtId="3" fontId="39" fillId="71" borderId="0" xfId="0" applyNumberFormat="1" applyFont="1" applyFill="1" applyAlignment="1">
      <alignment horizontal="right" vertical="center"/>
    </xf>
    <xf numFmtId="0" fontId="39" fillId="0" borderId="0" xfId="0" applyFont="1" applyFill="1" applyAlignment="1">
      <alignment horizontal="right" vertical="center"/>
    </xf>
    <xf numFmtId="0" fontId="41" fillId="0" borderId="0" xfId="0" applyFont="1" applyFill="1" applyAlignment="1">
      <alignment horizontal="right" vertical="center"/>
    </xf>
    <xf numFmtId="1" fontId="35" fillId="0" borderId="46" xfId="0" applyNumberFormat="1" applyFont="1" applyFill="1" applyBorder="1" applyAlignment="1">
      <alignment horizontal="center" vertical="center" wrapText="1"/>
    </xf>
    <xf numFmtId="1" fontId="35" fillId="0" borderId="44" xfId="0" applyNumberFormat="1" applyFont="1" applyFill="1" applyBorder="1" applyAlignment="1">
      <alignment horizontal="center" vertical="center" wrapText="1"/>
    </xf>
    <xf numFmtId="0" fontId="35" fillId="0" borderId="0" xfId="0" applyFont="1" applyFill="1" applyAlignment="1">
      <alignment horizontal="center" vertical="center" wrapText="1"/>
    </xf>
    <xf numFmtId="0" fontId="35" fillId="0" borderId="0" xfId="0" applyFont="1" applyFill="1" applyAlignment="1">
      <alignment vertical="center"/>
    </xf>
    <xf numFmtId="3" fontId="39" fillId="0" borderId="41" xfId="0" applyNumberFormat="1" applyFont="1" applyFill="1" applyBorder="1" applyAlignment="1">
      <alignment horizontal="right" vertical="center"/>
    </xf>
    <xf numFmtId="3" fontId="39" fillId="0" borderId="0" xfId="0" applyNumberFormat="1" applyFont="1" applyFill="1" applyBorder="1" applyAlignment="1">
      <alignment horizontal="right" vertical="center"/>
    </xf>
    <xf numFmtId="3" fontId="39" fillId="0" borderId="42" xfId="0" applyNumberFormat="1" applyFont="1" applyFill="1" applyBorder="1" applyAlignment="1">
      <alignment horizontal="right" vertical="center"/>
    </xf>
    <xf numFmtId="3" fontId="39" fillId="0" borderId="48" xfId="0" applyNumberFormat="1" applyFont="1" applyFill="1" applyBorder="1" applyAlignment="1">
      <alignment horizontal="right" vertical="center"/>
    </xf>
    <xf numFmtId="3" fontId="39" fillId="0" borderId="49" xfId="0" applyNumberFormat="1" applyFont="1" applyFill="1" applyBorder="1" applyAlignment="1">
      <alignment horizontal="right" vertical="center"/>
    </xf>
    <xf numFmtId="3" fontId="41" fillId="0" borderId="41" xfId="0" applyNumberFormat="1" applyFont="1" applyFill="1" applyBorder="1" applyAlignment="1">
      <alignment horizontal="right" vertical="center"/>
    </xf>
    <xf numFmtId="3" fontId="41" fillId="0" borderId="0" xfId="0" applyNumberFormat="1" applyFont="1" applyFill="1" applyBorder="1" applyAlignment="1">
      <alignment horizontal="right" vertical="center"/>
    </xf>
    <xf numFmtId="3" fontId="41" fillId="0" borderId="0" xfId="0" applyNumberFormat="1" applyFont="1" applyFill="1" applyBorder="1" applyAlignment="1">
      <alignment vertical="center"/>
    </xf>
    <xf numFmtId="3" fontId="41" fillId="0" borderId="42" xfId="0" applyNumberFormat="1" applyFont="1" applyFill="1" applyBorder="1" applyAlignment="1">
      <alignment vertical="center"/>
    </xf>
    <xf numFmtId="3" fontId="35" fillId="0" borderId="40" xfId="0" applyNumberFormat="1" applyFont="1" applyFill="1" applyBorder="1" applyAlignment="1">
      <alignment horizontal="right" vertical="center"/>
    </xf>
    <xf numFmtId="3" fontId="35" fillId="0" borderId="43" xfId="0" applyNumberFormat="1" applyFont="1" applyFill="1" applyBorder="1" applyAlignment="1">
      <alignment horizontal="right" vertical="center"/>
    </xf>
    <xf numFmtId="3" fontId="35" fillId="0" borderId="43" xfId="0" applyNumberFormat="1" applyFont="1" applyFill="1" applyBorder="1" applyAlignment="1">
      <alignment vertical="center"/>
    </xf>
    <xf numFmtId="3" fontId="35" fillId="0" borderId="45" xfId="0" applyNumberFormat="1" applyFont="1" applyFill="1" applyBorder="1" applyAlignment="1">
      <alignment vertical="center"/>
    </xf>
    <xf numFmtId="0" fontId="35" fillId="0" borderId="0" xfId="0" applyFont="1" applyFill="1" applyBorder="1" applyAlignment="1">
      <alignment vertical="center"/>
    </xf>
    <xf numFmtId="0" fontId="39" fillId="0" borderId="0" xfId="0" applyFont="1" applyFill="1" applyAlignment="1">
      <alignment horizontal="left" vertical="center"/>
    </xf>
    <xf numFmtId="3" fontId="35" fillId="0" borderId="49" xfId="0" applyNumberFormat="1" applyFont="1" applyFill="1" applyBorder="1" applyAlignment="1">
      <alignment vertical="center"/>
    </xf>
    <xf numFmtId="3" fontId="35" fillId="0" borderId="50" xfId="0" applyNumberFormat="1" applyFont="1" applyFill="1" applyBorder="1" applyAlignment="1">
      <alignment vertical="center"/>
    </xf>
    <xf numFmtId="0" fontId="35" fillId="0" borderId="46" xfId="0" applyFont="1" applyFill="1" applyBorder="1" applyAlignment="1">
      <alignment horizontal="left" vertical="center" wrapText="1"/>
    </xf>
    <xf numFmtId="1" fontId="35" fillId="0" borderId="47" xfId="0" applyNumberFormat="1" applyFont="1" applyFill="1" applyBorder="1" applyAlignment="1">
      <alignment horizontal="center" vertical="center" wrapText="1"/>
    </xf>
    <xf numFmtId="174" fontId="39" fillId="0" borderId="41" xfId="0" applyNumberFormat="1" applyFont="1" applyFill="1" applyBorder="1" applyAlignment="1">
      <alignment horizontal="left" vertical="center" indent="1"/>
    </xf>
    <xf numFmtId="174" fontId="39" fillId="0" borderId="48" xfId="0" applyNumberFormat="1" applyFont="1" applyFill="1" applyBorder="1" applyAlignment="1">
      <alignment horizontal="left" vertical="center" indent="1"/>
    </xf>
    <xf numFmtId="174" fontId="35" fillId="0" borderId="46" xfId="0" applyNumberFormat="1" applyFont="1" applyFill="1" applyBorder="1" applyAlignment="1">
      <alignment horizontal="left" vertical="center"/>
    </xf>
    <xf numFmtId="174" fontId="39" fillId="0" borderId="41" xfId="0" applyNumberFormat="1" applyFont="1" applyFill="1" applyBorder="1" applyAlignment="1">
      <alignment horizontal="left" vertical="center" wrapText="1" indent="1"/>
    </xf>
    <xf numFmtId="174" fontId="35" fillId="0" borderId="48" xfId="0" applyNumberFormat="1" applyFont="1" applyFill="1" applyBorder="1" applyAlignment="1">
      <alignment vertical="center"/>
    </xf>
    <xf numFmtId="3" fontId="35" fillId="0" borderId="48" xfId="0" applyNumberFormat="1" applyFont="1" applyFill="1" applyBorder="1" applyAlignment="1">
      <alignment horizontal="right" vertical="center"/>
    </xf>
    <xf numFmtId="3" fontId="35" fillId="0" borderId="49" xfId="0" applyNumberFormat="1" applyFont="1" applyFill="1" applyBorder="1" applyAlignment="1">
      <alignment horizontal="right" vertical="center"/>
    </xf>
    <xf numFmtId="0" fontId="13" fillId="0" borderId="0" xfId="0" applyFont="1" applyFill="1" applyAlignment="1">
      <alignment horizontal="left" vertical="center"/>
    </xf>
    <xf numFmtId="0" fontId="35" fillId="0" borderId="0" xfId="0" applyFont="1" applyFill="1" applyAlignment="1">
      <alignment horizontal="left" vertical="center"/>
    </xf>
    <xf numFmtId="0" fontId="35" fillId="0" borderId="0" xfId="0" applyFont="1" applyFill="1" applyAlignment="1">
      <alignment horizontal="left" vertical="center" wrapText="1"/>
    </xf>
    <xf numFmtId="0" fontId="35" fillId="0" borderId="43" xfId="0" applyFont="1" applyFill="1" applyBorder="1" applyAlignment="1">
      <alignment horizontal="center" vertical="center" wrapText="1"/>
    </xf>
    <xf numFmtId="0" fontId="35" fillId="0" borderId="45" xfId="0" applyFont="1" applyFill="1" applyBorder="1" applyAlignment="1">
      <alignment horizontal="center" vertical="center" wrapText="1"/>
    </xf>
    <xf numFmtId="1" fontId="39" fillId="0" borderId="44" xfId="99" applyNumberFormat="1" applyFont="1" applyFill="1" applyBorder="1" applyAlignment="1">
      <alignment vertical="center"/>
      <protection/>
    </xf>
    <xf numFmtId="1" fontId="39" fillId="0" borderId="44" xfId="99" applyNumberFormat="1" applyFont="1" applyFill="1" applyBorder="1" applyAlignment="1">
      <alignment horizontal="right" vertical="center"/>
      <protection/>
    </xf>
    <xf numFmtId="1" fontId="39" fillId="0" borderId="44" xfId="0" applyNumberFormat="1" applyFont="1" applyFill="1" applyBorder="1" applyAlignment="1">
      <alignment vertical="center"/>
    </xf>
    <xf numFmtId="1" fontId="39" fillId="0" borderId="47" xfId="0" applyNumberFormat="1" applyFont="1" applyFill="1" applyBorder="1" applyAlignment="1">
      <alignment vertical="center"/>
    </xf>
    <xf numFmtId="1" fontId="39" fillId="0" borderId="0" xfId="99" applyNumberFormat="1" applyFont="1" applyFill="1" applyBorder="1" applyAlignment="1">
      <alignment vertical="center"/>
      <protection/>
    </xf>
    <xf numFmtId="1" fontId="39" fillId="0" borderId="0" xfId="99" applyNumberFormat="1" applyFont="1" applyFill="1" applyBorder="1" applyAlignment="1">
      <alignment horizontal="right" vertical="center"/>
      <protection/>
    </xf>
    <xf numFmtId="1" fontId="39" fillId="0" borderId="0" xfId="0" applyNumberFormat="1" applyFont="1" applyFill="1" applyBorder="1" applyAlignment="1">
      <alignment vertical="center"/>
    </xf>
    <xf numFmtId="1" fontId="39" fillId="0" borderId="42" xfId="0" applyNumberFormat="1" applyFont="1" applyFill="1" applyBorder="1" applyAlignment="1">
      <alignment vertical="center"/>
    </xf>
    <xf numFmtId="1" fontId="39" fillId="0" borderId="0" xfId="0" applyNumberFormat="1" applyFont="1" applyFill="1" applyBorder="1" applyAlignment="1">
      <alignment horizontal="right" vertical="center"/>
    </xf>
    <xf numFmtId="1" fontId="39" fillId="0" borderId="49" xfId="99" applyNumberFormat="1" applyFont="1" applyFill="1" applyBorder="1" applyAlignment="1">
      <alignment vertical="center"/>
      <protection/>
    </xf>
    <xf numFmtId="1" fontId="39" fillId="0" borderId="49" xfId="99" applyNumberFormat="1" applyFont="1" applyFill="1" applyBorder="1" applyAlignment="1">
      <alignment horizontal="right" vertical="center"/>
      <protection/>
    </xf>
    <xf numFmtId="1" fontId="39" fillId="0" borderId="49" xfId="0" applyNumberFormat="1" applyFont="1" applyFill="1" applyBorder="1" applyAlignment="1">
      <alignment horizontal="right" vertical="center"/>
    </xf>
    <xf numFmtId="1" fontId="39" fillId="0" borderId="49" xfId="0" applyNumberFormat="1" applyFont="1" applyFill="1" applyBorder="1" applyAlignment="1">
      <alignment vertical="center"/>
    </xf>
    <xf numFmtId="1" fontId="39" fillId="0" borderId="50" xfId="0" applyNumberFormat="1" applyFont="1" applyFill="1" applyBorder="1" applyAlignment="1">
      <alignment vertical="center"/>
    </xf>
    <xf numFmtId="0" fontId="41" fillId="0" borderId="0" xfId="0" applyFont="1" applyFill="1" applyBorder="1" applyAlignment="1">
      <alignment horizontal="left" vertical="center"/>
    </xf>
    <xf numFmtId="0" fontId="41" fillId="0" borderId="0" xfId="0" applyFont="1" applyFill="1" applyAlignment="1">
      <alignment horizontal="left" vertical="center"/>
    </xf>
    <xf numFmtId="0" fontId="41" fillId="0" borderId="0" xfId="0" applyFont="1" applyFill="1" applyAlignment="1">
      <alignment vertical="center"/>
    </xf>
    <xf numFmtId="0" fontId="39" fillId="0" borderId="0" xfId="0" applyFont="1" applyFill="1" applyAlignment="1">
      <alignment horizontal="center" vertical="center"/>
    </xf>
    <xf numFmtId="0" fontId="35" fillId="0" borderId="40" xfId="0" applyFont="1" applyFill="1" applyBorder="1" applyAlignment="1">
      <alignment horizontal="center" vertical="center"/>
    </xf>
    <xf numFmtId="0" fontId="35" fillId="0" borderId="43" xfId="0" applyFont="1" applyFill="1" applyBorder="1" applyAlignment="1">
      <alignment horizontal="center" vertical="center"/>
    </xf>
    <xf numFmtId="0" fontId="39" fillId="0" borderId="46" xfId="0" applyFont="1" applyFill="1" applyBorder="1" applyAlignment="1">
      <alignment horizontal="left" vertical="center"/>
    </xf>
    <xf numFmtId="1" fontId="39" fillId="0" borderId="46" xfId="0" applyNumberFormat="1" applyFont="1" applyFill="1" applyBorder="1" applyAlignment="1">
      <alignment horizontal="right" vertical="center"/>
    </xf>
    <xf numFmtId="1" fontId="39" fillId="0" borderId="44" xfId="0" applyNumberFormat="1" applyFont="1" applyFill="1" applyBorder="1" applyAlignment="1">
      <alignment horizontal="right" vertical="center"/>
    </xf>
    <xf numFmtId="1" fontId="39" fillId="0" borderId="47" xfId="0" applyNumberFormat="1" applyFont="1" applyFill="1" applyBorder="1" applyAlignment="1">
      <alignment horizontal="right" vertical="center"/>
    </xf>
    <xf numFmtId="0" fontId="39" fillId="0" borderId="41" xfId="0" applyFont="1" applyFill="1" applyBorder="1" applyAlignment="1">
      <alignment horizontal="left" vertical="center"/>
    </xf>
    <xf numFmtId="1" fontId="39" fillId="0" borderId="41" xfId="0" applyNumberFormat="1" applyFont="1" applyFill="1" applyBorder="1" applyAlignment="1">
      <alignment horizontal="right" vertical="center"/>
    </xf>
    <xf numFmtId="1" fontId="39" fillId="0" borderId="42" xfId="0" applyNumberFormat="1" applyFont="1" applyFill="1" applyBorder="1" applyAlignment="1">
      <alignment horizontal="right" vertical="center"/>
    </xf>
    <xf numFmtId="0" fontId="35" fillId="0" borderId="41" xfId="0" applyFont="1" applyFill="1" applyBorder="1" applyAlignment="1">
      <alignment horizontal="left" vertical="center"/>
    </xf>
    <xf numFmtId="1" fontId="35" fillId="0" borderId="41" xfId="0" applyNumberFormat="1" applyFont="1" applyFill="1" applyBorder="1" applyAlignment="1">
      <alignment horizontal="right" vertical="center"/>
    </xf>
    <xf numFmtId="1" fontId="35" fillId="0" borderId="0" xfId="0" applyNumberFormat="1" applyFont="1" applyFill="1" applyBorder="1" applyAlignment="1">
      <alignment horizontal="right" vertical="center"/>
    </xf>
    <xf numFmtId="1" fontId="35" fillId="0" borderId="42" xfId="0" applyNumberFormat="1" applyFont="1" applyFill="1" applyBorder="1" applyAlignment="1">
      <alignment horizontal="right" vertical="center"/>
    </xf>
    <xf numFmtId="0" fontId="39" fillId="0" borderId="48" xfId="0" applyFont="1" applyFill="1" applyBorder="1" applyAlignment="1">
      <alignment horizontal="left" vertical="center"/>
    </xf>
    <xf numFmtId="1" fontId="39" fillId="0" borderId="48" xfId="0" applyNumberFormat="1" applyFont="1" applyFill="1" applyBorder="1" applyAlignment="1">
      <alignment horizontal="right" vertical="center"/>
    </xf>
    <xf numFmtId="1" fontId="39" fillId="0" borderId="50" xfId="0" applyNumberFormat="1" applyFont="1" applyFill="1" applyBorder="1" applyAlignment="1">
      <alignment horizontal="right" vertical="center"/>
    </xf>
    <xf numFmtId="174" fontId="39" fillId="0" borderId="46" xfId="0" applyNumberFormat="1" applyFont="1" applyFill="1" applyBorder="1" applyAlignment="1">
      <alignment horizontal="right" vertical="center"/>
    </xf>
    <xf numFmtId="174" fontId="39" fillId="0" borderId="44" xfId="0" applyNumberFormat="1" applyFont="1" applyFill="1" applyBorder="1" applyAlignment="1">
      <alignment horizontal="right" vertical="center"/>
    </xf>
    <xf numFmtId="174" fontId="39" fillId="0" borderId="47" xfId="0" applyNumberFormat="1" applyFont="1" applyFill="1" applyBorder="1" applyAlignment="1">
      <alignment horizontal="right" vertical="center"/>
    </xf>
    <xf numFmtId="174" fontId="39" fillId="0" borderId="41" xfId="0" applyNumberFormat="1" applyFont="1" applyFill="1" applyBorder="1" applyAlignment="1">
      <alignment horizontal="right" vertical="center"/>
    </xf>
    <xf numFmtId="174" fontId="39" fillId="0" borderId="0" xfId="0" applyNumberFormat="1" applyFont="1" applyFill="1" applyBorder="1" applyAlignment="1">
      <alignment horizontal="right" vertical="center"/>
    </xf>
    <xf numFmtId="174" fontId="39" fillId="0" borderId="42" xfId="0" applyNumberFormat="1" applyFont="1" applyFill="1" applyBorder="1" applyAlignment="1">
      <alignment horizontal="right" vertical="center"/>
    </xf>
    <xf numFmtId="174" fontId="35" fillId="0" borderId="41" xfId="0" applyNumberFormat="1" applyFont="1" applyFill="1" applyBorder="1" applyAlignment="1">
      <alignment horizontal="right" vertical="center"/>
    </xf>
    <xf numFmtId="174" fontId="35" fillId="0" borderId="0" xfId="0" applyNumberFormat="1" applyFont="1" applyFill="1" applyBorder="1" applyAlignment="1">
      <alignment horizontal="right" vertical="center"/>
    </xf>
    <xf numFmtId="174" fontId="35" fillId="0" borderId="42" xfId="0" applyNumberFormat="1" applyFont="1" applyFill="1" applyBorder="1" applyAlignment="1">
      <alignment horizontal="right" vertical="center"/>
    </xf>
    <xf numFmtId="174" fontId="39" fillId="0" borderId="48" xfId="0" applyNumberFormat="1" applyFont="1" applyFill="1" applyBorder="1" applyAlignment="1">
      <alignment horizontal="right" vertical="center"/>
    </xf>
    <xf numFmtId="174" fontId="39" fillId="0" borderId="49" xfId="0" applyNumberFormat="1" applyFont="1" applyFill="1" applyBorder="1" applyAlignment="1">
      <alignment horizontal="right" vertical="center"/>
    </xf>
    <xf numFmtId="174" fontId="39" fillId="0" borderId="50" xfId="0" applyNumberFormat="1" applyFont="1" applyFill="1" applyBorder="1" applyAlignment="1">
      <alignment horizontal="right" vertical="center"/>
    </xf>
    <xf numFmtId="0" fontId="13" fillId="0" borderId="54" xfId="91" applyFont="1" applyFill="1" applyBorder="1" applyAlignment="1">
      <alignment vertical="center"/>
      <protection/>
    </xf>
    <xf numFmtId="0" fontId="39" fillId="71" borderId="54" xfId="0" applyFont="1" applyFill="1" applyBorder="1" applyAlignment="1">
      <alignment vertical="center"/>
    </xf>
    <xf numFmtId="0" fontId="39" fillId="71" borderId="55" xfId="0" applyFont="1" applyFill="1" applyBorder="1" applyAlignment="1">
      <alignment vertical="center"/>
    </xf>
    <xf numFmtId="0" fontId="39" fillId="71" borderId="56" xfId="0" applyFont="1" applyFill="1" applyBorder="1" applyAlignment="1">
      <alignment vertical="center"/>
    </xf>
    <xf numFmtId="0" fontId="41" fillId="71" borderId="0" xfId="0" applyFont="1" applyFill="1" applyAlignment="1">
      <alignment horizontal="right" vertical="center"/>
    </xf>
    <xf numFmtId="3" fontId="41" fillId="0" borderId="42" xfId="0" applyNumberFormat="1" applyFont="1" applyFill="1" applyBorder="1" applyAlignment="1">
      <alignment horizontal="right" vertical="center"/>
    </xf>
    <xf numFmtId="3" fontId="41" fillId="71" borderId="48" xfId="0" applyNumberFormat="1" applyFont="1" applyFill="1" applyBorder="1" applyAlignment="1">
      <alignment horizontal="right" vertical="center"/>
    </xf>
    <xf numFmtId="3" fontId="41" fillId="71" borderId="49" xfId="0" applyNumberFormat="1" applyFont="1" applyFill="1" applyBorder="1" applyAlignment="1">
      <alignment horizontal="right" vertical="center"/>
    </xf>
    <xf numFmtId="3" fontId="35" fillId="71" borderId="57" xfId="91" applyNumberFormat="1" applyFont="1" applyFill="1" applyBorder="1" applyAlignment="1">
      <alignment horizontal="right" vertical="center" wrapText="1"/>
      <protection/>
    </xf>
    <xf numFmtId="3" fontId="35" fillId="71" borderId="58" xfId="91" applyNumberFormat="1" applyFont="1" applyFill="1" applyBorder="1" applyAlignment="1">
      <alignment horizontal="right" vertical="center" wrapText="1"/>
      <protection/>
    </xf>
    <xf numFmtId="3" fontId="35" fillId="0" borderId="59" xfId="91" applyNumberFormat="1" applyFont="1" applyFill="1" applyBorder="1" applyAlignment="1">
      <alignment horizontal="right" vertical="center" wrapText="1"/>
      <protection/>
    </xf>
    <xf numFmtId="0" fontId="0" fillId="71" borderId="0" xfId="0" applyFont="1" applyFill="1" applyAlignment="1">
      <alignment/>
    </xf>
    <xf numFmtId="0" fontId="32" fillId="71" borderId="0" xfId="0" applyFont="1" applyFill="1" applyAlignment="1">
      <alignment/>
    </xf>
    <xf numFmtId="3" fontId="41" fillId="71" borderId="60" xfId="0" applyNumberFormat="1" applyFont="1" applyFill="1" applyBorder="1" applyAlignment="1">
      <alignment horizontal="right" vertical="center"/>
    </xf>
    <xf numFmtId="3" fontId="41" fillId="71" borderId="61" xfId="0" applyNumberFormat="1" applyFont="1" applyFill="1" applyBorder="1" applyAlignment="1">
      <alignment horizontal="right" vertical="center"/>
    </xf>
    <xf numFmtId="3" fontId="41" fillId="0" borderId="62" xfId="0" applyNumberFormat="1" applyFont="1" applyFill="1" applyBorder="1" applyAlignment="1">
      <alignment horizontal="right" vertical="center"/>
    </xf>
    <xf numFmtId="3" fontId="35" fillId="71" borderId="41" xfId="91" applyNumberFormat="1" applyFont="1" applyFill="1" applyBorder="1" applyAlignment="1">
      <alignment horizontal="right" vertical="center" wrapText="1"/>
      <protection/>
    </xf>
    <xf numFmtId="3" fontId="35" fillId="71" borderId="0" xfId="91" applyNumberFormat="1" applyFont="1" applyFill="1" applyBorder="1" applyAlignment="1">
      <alignment horizontal="right" vertical="center" wrapText="1"/>
      <protection/>
    </xf>
    <xf numFmtId="3" fontId="35" fillId="0" borderId="42" xfId="91" applyNumberFormat="1" applyFont="1" applyFill="1" applyBorder="1" applyAlignment="1">
      <alignment horizontal="right" vertical="center" wrapText="1"/>
      <protection/>
    </xf>
    <xf numFmtId="3" fontId="41" fillId="0" borderId="50" xfId="0" applyNumberFormat="1" applyFont="1" applyFill="1" applyBorder="1" applyAlignment="1">
      <alignment horizontal="right" vertical="center"/>
    </xf>
    <xf numFmtId="0" fontId="39" fillId="71" borderId="0" xfId="101" applyFont="1" applyFill="1" applyBorder="1" applyAlignment="1">
      <alignment horizontal="left" vertical="center" wrapText="1"/>
      <protection/>
    </xf>
    <xf numFmtId="0" fontId="39" fillId="71" borderId="0" xfId="0" applyFont="1" applyFill="1" applyBorder="1" applyAlignment="1">
      <alignment horizontal="justify" vertical="center" wrapText="1"/>
    </xf>
    <xf numFmtId="0" fontId="39" fillId="71" borderId="63" xfId="101" applyFont="1" applyFill="1" applyBorder="1" applyAlignment="1">
      <alignment horizontal="center" vertical="center"/>
      <protection/>
    </xf>
    <xf numFmtId="0" fontId="35" fillId="71" borderId="64" xfId="101" applyFont="1" applyFill="1" applyBorder="1" applyAlignment="1">
      <alignment vertical="center"/>
      <protection/>
    </xf>
    <xf numFmtId="0" fontId="39" fillId="71" borderId="65" xfId="101" applyFont="1" applyFill="1" applyBorder="1" applyAlignment="1">
      <alignment vertical="center"/>
      <protection/>
    </xf>
    <xf numFmtId="0" fontId="39" fillId="71" borderId="66" xfId="101" applyFont="1" applyFill="1" applyBorder="1" applyAlignment="1">
      <alignment vertical="center"/>
      <protection/>
    </xf>
    <xf numFmtId="0" fontId="39" fillId="0" borderId="67" xfId="0" applyFont="1" applyFill="1" applyBorder="1" applyAlignment="1">
      <alignment vertical="center"/>
    </xf>
    <xf numFmtId="0" fontId="39" fillId="0" borderId="68" xfId="0" applyFont="1" applyFill="1" applyBorder="1" applyAlignment="1">
      <alignment vertical="center"/>
    </xf>
    <xf numFmtId="0" fontId="35" fillId="71" borderId="65" xfId="101" applyFont="1" applyFill="1" applyBorder="1" applyAlignment="1">
      <alignment vertical="center"/>
      <protection/>
    </xf>
    <xf numFmtId="0" fontId="35" fillId="71" borderId="69" xfId="101" applyFont="1" applyFill="1" applyBorder="1" applyAlignment="1">
      <alignment vertical="center"/>
      <protection/>
    </xf>
    <xf numFmtId="0" fontId="39" fillId="0" borderId="70" xfId="0" applyFont="1" applyFill="1" applyBorder="1" applyAlignment="1">
      <alignment vertical="center"/>
    </xf>
    <xf numFmtId="0" fontId="39" fillId="0" borderId="71" xfId="0" applyFont="1" applyFill="1" applyBorder="1" applyAlignment="1">
      <alignment vertical="center"/>
    </xf>
    <xf numFmtId="0" fontId="35" fillId="71" borderId="72" xfId="101" applyFont="1" applyFill="1" applyBorder="1" applyAlignment="1">
      <alignment vertical="center"/>
      <protection/>
    </xf>
    <xf numFmtId="1" fontId="39" fillId="71" borderId="0" xfId="0" applyNumberFormat="1" applyFont="1" applyFill="1" applyAlignment="1">
      <alignment vertical="center"/>
    </xf>
    <xf numFmtId="0" fontId="39" fillId="71" borderId="49" xfId="0" applyFont="1" applyFill="1" applyBorder="1" applyAlignment="1">
      <alignment vertical="center"/>
    </xf>
    <xf numFmtId="1" fontId="35" fillId="71" borderId="73" xfId="100" applyNumberFormat="1" applyFont="1" applyFill="1" applyBorder="1" applyAlignment="1">
      <alignment vertical="center"/>
      <protection/>
    </xf>
    <xf numFmtId="1" fontId="35" fillId="0" borderId="74" xfId="100" applyNumberFormat="1" applyFont="1" applyFill="1" applyBorder="1" applyAlignment="1">
      <alignment vertical="center"/>
      <protection/>
    </xf>
    <xf numFmtId="1" fontId="39" fillId="71" borderId="75" xfId="100" applyNumberFormat="1" applyFont="1" applyFill="1" applyBorder="1" applyAlignment="1">
      <alignment vertical="center"/>
      <protection/>
    </xf>
    <xf numFmtId="1" fontId="39" fillId="0" borderId="76" xfId="100" applyNumberFormat="1" applyFont="1" applyFill="1" applyBorder="1" applyAlignment="1">
      <alignment vertical="center"/>
      <protection/>
    </xf>
    <xf numFmtId="1" fontId="39" fillId="71" borderId="77" xfId="100" applyNumberFormat="1" applyFont="1" applyFill="1" applyBorder="1" applyAlignment="1">
      <alignment vertical="center"/>
      <protection/>
    </xf>
    <xf numFmtId="1" fontId="39" fillId="0" borderId="63" xfId="100" applyNumberFormat="1" applyFont="1" applyFill="1" applyBorder="1" applyAlignment="1">
      <alignment vertical="center"/>
      <protection/>
    </xf>
    <xf numFmtId="1" fontId="35" fillId="0" borderId="73" xfId="100" applyNumberFormat="1" applyFont="1" applyFill="1" applyBorder="1" applyAlignment="1">
      <alignment vertical="center"/>
      <protection/>
    </xf>
    <xf numFmtId="1" fontId="35" fillId="0" borderId="76" xfId="100" applyNumberFormat="1" applyFont="1" applyFill="1" applyBorder="1" applyAlignment="1">
      <alignment vertical="center"/>
      <protection/>
    </xf>
    <xf numFmtId="1" fontId="39" fillId="71" borderId="78" xfId="100" applyNumberFormat="1" applyFont="1" applyFill="1" applyBorder="1" applyAlignment="1">
      <alignment vertical="center"/>
      <protection/>
    </xf>
    <xf numFmtId="1" fontId="39" fillId="0" borderId="78" xfId="100" applyNumberFormat="1" applyFont="1" applyFill="1" applyBorder="1" applyAlignment="1">
      <alignment vertical="center"/>
      <protection/>
    </xf>
    <xf numFmtId="1" fontId="39" fillId="0" borderId="79" xfId="100" applyNumberFormat="1" applyFont="1" applyFill="1" applyBorder="1" applyAlignment="1">
      <alignment vertical="center"/>
      <protection/>
    </xf>
    <xf numFmtId="0" fontId="41" fillId="0" borderId="0" xfId="0" applyFont="1" applyFill="1" applyBorder="1" applyAlignment="1">
      <alignment vertical="center"/>
    </xf>
    <xf numFmtId="0" fontId="39" fillId="71" borderId="50" xfId="97" applyFont="1" applyFill="1" applyBorder="1" applyAlignment="1">
      <alignment horizontal="center" vertical="center"/>
      <protection/>
    </xf>
    <xf numFmtId="3" fontId="39" fillId="0" borderId="44" xfId="97" applyNumberFormat="1" applyFont="1" applyFill="1" applyBorder="1" applyAlignment="1">
      <alignment horizontal="right" vertical="center"/>
      <protection/>
    </xf>
    <xf numFmtId="3" fontId="39" fillId="0" borderId="0" xfId="97" applyNumberFormat="1" applyFont="1" applyFill="1" applyBorder="1" applyAlignment="1">
      <alignment horizontal="right" vertical="center"/>
      <protection/>
    </xf>
    <xf numFmtId="3" fontId="39" fillId="0" borderId="49" xfId="97" applyNumberFormat="1" applyFont="1" applyFill="1" applyBorder="1" applyAlignment="1">
      <alignment horizontal="right" vertical="center"/>
      <protection/>
    </xf>
    <xf numFmtId="0" fontId="39" fillId="71" borderId="63" xfId="98" applyFont="1" applyFill="1" applyBorder="1" applyAlignment="1">
      <alignment horizontal="center" vertical="center"/>
      <protection/>
    </xf>
    <xf numFmtId="0" fontId="35" fillId="71" borderId="64" xfId="98" applyFont="1" applyFill="1" applyBorder="1" applyAlignment="1">
      <alignment horizontal="left" vertical="center" wrapText="1"/>
      <protection/>
    </xf>
    <xf numFmtId="3" fontId="39" fillId="0" borderId="44" xfId="98" applyNumberFormat="1" applyFont="1" applyFill="1" applyBorder="1" applyAlignment="1">
      <alignment vertical="center"/>
      <protection/>
    </xf>
    <xf numFmtId="0" fontId="35" fillId="71" borderId="65" xfId="98" applyFont="1" applyFill="1" applyBorder="1" applyAlignment="1">
      <alignment horizontal="left" vertical="center" wrapText="1"/>
      <protection/>
    </xf>
    <xf numFmtId="0" fontId="41" fillId="71" borderId="65" xfId="98" applyFont="1" applyFill="1" applyBorder="1" applyAlignment="1">
      <alignment horizontal="left" vertical="center"/>
      <protection/>
    </xf>
    <xf numFmtId="0" fontId="41" fillId="71" borderId="80" xfId="98" applyFont="1" applyFill="1" applyBorder="1" applyAlignment="1">
      <alignment horizontal="left" vertical="center"/>
      <protection/>
    </xf>
    <xf numFmtId="164" fontId="41" fillId="0" borderId="49" xfId="98" applyNumberFormat="1" applyFont="1" applyFill="1" applyBorder="1" applyAlignment="1">
      <alignment vertical="center"/>
      <protection/>
    </xf>
    <xf numFmtId="0" fontId="35" fillId="71" borderId="63" xfId="0" applyFont="1" applyFill="1" applyBorder="1" applyAlignment="1">
      <alignment horizontal="left" vertical="center"/>
    </xf>
    <xf numFmtId="174" fontId="35" fillId="0" borderId="64" xfId="0" applyNumberFormat="1" applyFont="1" applyFill="1" applyBorder="1" applyAlignment="1">
      <alignment vertical="center"/>
    </xf>
    <xf numFmtId="0" fontId="39" fillId="71" borderId="65" xfId="0" applyFont="1" applyFill="1" applyBorder="1" applyAlignment="1">
      <alignment horizontal="left" vertical="center" indent="1"/>
    </xf>
    <xf numFmtId="0" fontId="39" fillId="71" borderId="81" xfId="0" applyFont="1" applyFill="1" applyBorder="1" applyAlignment="1">
      <alignment horizontal="left" vertical="center" indent="1"/>
    </xf>
    <xf numFmtId="174" fontId="39" fillId="71" borderId="65" xfId="0" applyNumberFormat="1" applyFont="1" applyFill="1" applyBorder="1" applyAlignment="1">
      <alignment horizontal="left" vertical="center" indent="1"/>
    </xf>
    <xf numFmtId="174" fontId="41" fillId="71" borderId="65" xfId="0" applyNumberFormat="1" applyFont="1" applyFill="1" applyBorder="1" applyAlignment="1">
      <alignment horizontal="left" vertical="center" indent="2"/>
    </xf>
    <xf numFmtId="174" fontId="39" fillId="71" borderId="81" xfId="0" applyNumberFormat="1" applyFont="1" applyFill="1" applyBorder="1" applyAlignment="1">
      <alignment horizontal="left" vertical="center" indent="1"/>
    </xf>
    <xf numFmtId="174" fontId="35" fillId="71" borderId="82" xfId="0" applyNumberFormat="1" applyFont="1" applyFill="1" applyBorder="1" applyAlignment="1">
      <alignment vertical="center"/>
    </xf>
    <xf numFmtId="3" fontId="0" fillId="71" borderId="0" xfId="0" applyNumberFormat="1" applyFont="1" applyFill="1" applyAlignment="1">
      <alignment vertical="center"/>
    </xf>
    <xf numFmtId="0" fontId="49" fillId="0" borderId="0" xfId="0" applyFont="1" applyFill="1" applyAlignment="1">
      <alignment vertical="center"/>
    </xf>
    <xf numFmtId="0" fontId="32" fillId="0" borderId="0" xfId="0" applyFont="1" applyFill="1" applyAlignment="1">
      <alignment vertical="center"/>
    </xf>
    <xf numFmtId="0" fontId="35" fillId="0" borderId="63" xfId="0" applyFont="1" applyFill="1" applyBorder="1" applyAlignment="1">
      <alignment horizontal="center" vertical="center" wrapText="1"/>
    </xf>
    <xf numFmtId="0" fontId="35" fillId="0" borderId="64" xfId="0" applyFont="1" applyFill="1" applyBorder="1" applyAlignment="1">
      <alignment horizontal="left" vertical="center" wrapText="1"/>
    </xf>
    <xf numFmtId="174" fontId="39" fillId="0" borderId="65" xfId="0" applyNumberFormat="1" applyFont="1" applyFill="1" applyBorder="1" applyAlignment="1">
      <alignment horizontal="left" vertical="center" indent="1"/>
    </xf>
    <xf numFmtId="174" fontId="39" fillId="0" borderId="81" xfId="0" applyNumberFormat="1" applyFont="1" applyFill="1" applyBorder="1" applyAlignment="1">
      <alignment horizontal="left" vertical="center" indent="1"/>
    </xf>
    <xf numFmtId="174" fontId="35" fillId="0" borderId="64" xfId="0" applyNumberFormat="1" applyFont="1" applyFill="1" applyBorder="1" applyAlignment="1">
      <alignment horizontal="left" vertical="center"/>
    </xf>
    <xf numFmtId="174" fontId="39" fillId="0" borderId="65" xfId="0" applyNumberFormat="1" applyFont="1" applyFill="1" applyBorder="1" applyAlignment="1">
      <alignment horizontal="left" vertical="center" wrapText="1" indent="1"/>
    </xf>
    <xf numFmtId="174" fontId="35" fillId="0" borderId="80" xfId="0" applyNumberFormat="1" applyFont="1" applyFill="1" applyBorder="1" applyAlignment="1">
      <alignment vertical="center"/>
    </xf>
    <xf numFmtId="0" fontId="35" fillId="0" borderId="50" xfId="0" applyFont="1" applyFill="1" applyBorder="1" applyAlignment="1">
      <alignment horizontal="center" vertical="center" wrapText="1"/>
    </xf>
    <xf numFmtId="0" fontId="39" fillId="0" borderId="42" xfId="99" applyFont="1" applyFill="1" applyBorder="1" applyAlignment="1">
      <alignment vertical="center"/>
      <protection/>
    </xf>
    <xf numFmtId="0" fontId="39" fillId="0" borderId="83" xfId="99" applyFont="1" applyFill="1" applyBorder="1" applyAlignment="1">
      <alignment vertical="center"/>
      <protection/>
    </xf>
    <xf numFmtId="0" fontId="39" fillId="0" borderId="65" xfId="99" applyFont="1" applyFill="1" applyBorder="1" applyAlignment="1">
      <alignment vertical="center"/>
      <protection/>
    </xf>
    <xf numFmtId="0" fontId="39" fillId="0" borderId="80" xfId="99" applyFont="1" applyFill="1" applyBorder="1" applyAlignment="1">
      <alignment vertical="center"/>
      <protection/>
    </xf>
    <xf numFmtId="0" fontId="39" fillId="0" borderId="0" xfId="99" applyFont="1" applyFill="1" applyBorder="1" applyAlignment="1">
      <alignment vertical="center"/>
      <protection/>
    </xf>
    <xf numFmtId="0" fontId="39" fillId="0" borderId="50" xfId="0" applyFont="1" applyFill="1" applyBorder="1" applyAlignment="1">
      <alignment horizontal="center" vertical="center"/>
    </xf>
    <xf numFmtId="0" fontId="13" fillId="0" borderId="0" xfId="91" applyFont="1" applyFill="1" applyBorder="1" applyAlignment="1">
      <alignment vertical="center"/>
      <protection/>
    </xf>
    <xf numFmtId="0" fontId="39" fillId="71" borderId="84" xfId="0" applyFont="1" applyFill="1" applyBorder="1" applyAlignment="1">
      <alignment vertical="center"/>
    </xf>
    <xf numFmtId="0" fontId="35" fillId="71" borderId="85" xfId="0" applyFont="1" applyFill="1" applyBorder="1" applyAlignment="1">
      <alignment vertical="center"/>
    </xf>
    <xf numFmtId="0" fontId="35" fillId="71" borderId="86" xfId="0" applyFont="1" applyFill="1" applyBorder="1" applyAlignment="1">
      <alignment vertical="center"/>
    </xf>
    <xf numFmtId="0" fontId="35" fillId="71" borderId="87" xfId="0" applyFont="1" applyFill="1" applyBorder="1" applyAlignment="1">
      <alignment vertical="center"/>
    </xf>
    <xf numFmtId="0" fontId="35" fillId="0" borderId="87" xfId="0" applyFont="1" applyFill="1" applyBorder="1" applyAlignment="1">
      <alignment vertical="center"/>
    </xf>
    <xf numFmtId="0" fontId="35" fillId="0" borderId="88" xfId="0" applyFont="1" applyFill="1" applyBorder="1" applyAlignment="1">
      <alignment vertical="center"/>
    </xf>
    <xf numFmtId="0" fontId="39" fillId="71" borderId="89" xfId="0" applyFont="1" applyFill="1" applyBorder="1" applyAlignment="1">
      <alignment horizontal="left" vertical="center" indent="1"/>
    </xf>
    <xf numFmtId="3" fontId="39" fillId="0" borderId="76" xfId="0" applyNumberFormat="1" applyFont="1" applyFill="1" applyBorder="1" applyAlignment="1">
      <alignment horizontal="right" vertical="center"/>
    </xf>
    <xf numFmtId="0" fontId="41" fillId="71" borderId="89" xfId="0" applyFont="1" applyFill="1" applyBorder="1" applyAlignment="1">
      <alignment horizontal="left" vertical="center" indent="2"/>
    </xf>
    <xf numFmtId="0" fontId="41" fillId="71" borderId="90" xfId="0" applyFont="1" applyFill="1" applyBorder="1" applyAlignment="1">
      <alignment horizontal="left" vertical="center" indent="2"/>
    </xf>
    <xf numFmtId="3" fontId="41" fillId="71" borderId="91" xfId="0" applyNumberFormat="1" applyFont="1" applyFill="1" applyBorder="1" applyAlignment="1">
      <alignment horizontal="right" vertical="center"/>
    </xf>
    <xf numFmtId="3" fontId="41" fillId="71" borderId="78" xfId="0" applyNumberFormat="1" applyFont="1" applyFill="1" applyBorder="1" applyAlignment="1">
      <alignment horizontal="right" vertical="center"/>
    </xf>
    <xf numFmtId="3" fontId="41" fillId="0" borderId="78" xfId="0" applyNumberFormat="1" applyFont="1" applyFill="1" applyBorder="1" applyAlignment="1">
      <alignment horizontal="right" vertical="center"/>
    </xf>
    <xf numFmtId="3" fontId="39" fillId="0" borderId="79" xfId="0" applyNumberFormat="1" applyFont="1" applyFill="1" applyBorder="1" applyAlignment="1">
      <alignment horizontal="right" vertical="center"/>
    </xf>
    <xf numFmtId="0" fontId="35" fillId="71" borderId="89" xfId="91" applyFont="1" applyFill="1" applyBorder="1" applyAlignment="1">
      <alignment horizontal="left" vertical="center" wrapText="1"/>
      <protection/>
    </xf>
    <xf numFmtId="3" fontId="35" fillId="0" borderId="0" xfId="91" applyNumberFormat="1" applyFont="1" applyFill="1" applyBorder="1" applyAlignment="1">
      <alignment horizontal="right" vertical="center" wrapText="1"/>
      <protection/>
    </xf>
    <xf numFmtId="0" fontId="35" fillId="71" borderId="92" xfId="91" applyFont="1" applyFill="1" applyBorder="1" applyAlignment="1">
      <alignment horizontal="left" vertical="center" wrapText="1"/>
      <protection/>
    </xf>
    <xf numFmtId="3" fontId="35" fillId="0" borderId="58" xfId="91" applyNumberFormat="1" applyFont="1" applyFill="1" applyBorder="1" applyAlignment="1">
      <alignment horizontal="right" vertical="center" wrapText="1"/>
      <protection/>
    </xf>
    <xf numFmtId="0" fontId="41" fillId="71" borderId="93" xfId="0" applyFont="1" applyFill="1" applyBorder="1" applyAlignment="1">
      <alignment horizontal="left" vertical="center" indent="2"/>
    </xf>
    <xf numFmtId="3" fontId="41" fillId="0" borderId="61" xfId="0" applyNumberFormat="1" applyFont="1" applyFill="1" applyBorder="1" applyAlignment="1">
      <alignment horizontal="right" vertical="center"/>
    </xf>
    <xf numFmtId="0" fontId="41" fillId="71" borderId="94" xfId="0" applyFont="1" applyFill="1" applyBorder="1" applyAlignment="1">
      <alignment horizontal="left" vertical="center" indent="2"/>
    </xf>
    <xf numFmtId="3" fontId="41" fillId="0" borderId="49" xfId="0" applyNumberFormat="1" applyFont="1" applyFill="1" applyBorder="1" applyAlignment="1">
      <alignment horizontal="right" vertical="center"/>
    </xf>
    <xf numFmtId="0" fontId="39" fillId="71" borderId="80" xfId="101" applyFont="1" applyFill="1" applyBorder="1" applyAlignment="1">
      <alignment vertical="center"/>
      <protection/>
    </xf>
    <xf numFmtId="1" fontId="39" fillId="0" borderId="78" xfId="101" applyNumberFormat="1" applyFont="1" applyFill="1" applyBorder="1" applyAlignment="1">
      <alignment vertical="center"/>
      <protection/>
    </xf>
    <xf numFmtId="1" fontId="39" fillId="0" borderId="84" xfId="101" applyNumberFormat="1" applyFont="1" applyFill="1" applyBorder="1" applyAlignment="1">
      <alignment vertical="center"/>
      <protection/>
    </xf>
    <xf numFmtId="1" fontId="35" fillId="71" borderId="75" xfId="100" applyNumberFormat="1" applyFont="1" applyFill="1" applyBorder="1" applyAlignment="1">
      <alignment vertical="center"/>
      <protection/>
    </xf>
    <xf numFmtId="1" fontId="39" fillId="71" borderId="95" xfId="100" applyNumberFormat="1" applyFont="1" applyFill="1" applyBorder="1" applyAlignment="1">
      <alignment vertical="center"/>
      <protection/>
    </xf>
    <xf numFmtId="174" fontId="35" fillId="71" borderId="96" xfId="95" applyNumberFormat="1" applyFont="1" applyFill="1" applyBorder="1">
      <alignment/>
      <protection/>
    </xf>
    <xf numFmtId="1" fontId="35" fillId="0" borderId="40" xfId="0" applyNumberFormat="1" applyFont="1" applyFill="1" applyBorder="1" applyAlignment="1">
      <alignment horizontal="right"/>
    </xf>
    <xf numFmtId="1" fontId="35" fillId="0" borderId="43" xfId="0" applyNumberFormat="1" applyFont="1" applyFill="1" applyBorder="1" applyAlignment="1">
      <alignment horizontal="right"/>
    </xf>
    <xf numFmtId="1" fontId="35" fillId="71" borderId="97" xfId="92" applyNumberFormat="1" applyFont="1" applyFill="1" applyBorder="1" applyAlignment="1">
      <alignment horizontal="right"/>
      <protection/>
    </xf>
    <xf numFmtId="0" fontId="35" fillId="71" borderId="98" xfId="0" applyFont="1" applyFill="1" applyBorder="1" applyAlignment="1">
      <alignment horizontal="right"/>
    </xf>
    <xf numFmtId="1" fontId="39" fillId="71" borderId="76" xfId="0" applyNumberFormat="1" applyFont="1" applyFill="1" applyBorder="1" applyAlignment="1">
      <alignment/>
    </xf>
    <xf numFmtId="1" fontId="39" fillId="71" borderId="76" xfId="0" applyNumberFormat="1" applyFont="1" applyFill="1" applyBorder="1" applyAlignment="1">
      <alignment horizontal="right"/>
    </xf>
    <xf numFmtId="174" fontId="41" fillId="71" borderId="87" xfId="0" applyNumberFormat="1" applyFont="1" applyFill="1" applyBorder="1" applyAlignment="1">
      <alignment/>
    </xf>
    <xf numFmtId="1" fontId="41" fillId="71" borderId="88" xfId="0" applyNumberFormat="1" applyFont="1" applyFill="1" applyBorder="1" applyAlignment="1">
      <alignment horizontal="right"/>
    </xf>
    <xf numFmtId="174" fontId="41" fillId="71" borderId="78" xfId="0" applyNumberFormat="1" applyFont="1" applyFill="1" applyBorder="1" applyAlignment="1">
      <alignment/>
    </xf>
    <xf numFmtId="1" fontId="41" fillId="71" borderId="79" xfId="0" applyNumberFormat="1" applyFont="1" applyFill="1" applyBorder="1" applyAlignment="1">
      <alignment horizontal="right"/>
    </xf>
    <xf numFmtId="1" fontId="35" fillId="0" borderId="0" xfId="0" applyNumberFormat="1" applyFont="1" applyFill="1" applyBorder="1" applyAlignment="1">
      <alignment/>
    </xf>
    <xf numFmtId="1" fontId="39" fillId="0" borderId="76" xfId="0" applyNumberFormat="1" applyFont="1" applyFill="1" applyBorder="1" applyAlignment="1">
      <alignment/>
    </xf>
    <xf numFmtId="1" fontId="39" fillId="71" borderId="87" xfId="0" applyNumberFormat="1" applyFont="1" applyFill="1" applyBorder="1" applyAlignment="1">
      <alignment horizontal="right"/>
    </xf>
    <xf numFmtId="1" fontId="39" fillId="71" borderId="88" xfId="0" applyNumberFormat="1" applyFont="1" applyFill="1" applyBorder="1" applyAlignment="1">
      <alignment horizontal="right"/>
    </xf>
    <xf numFmtId="1" fontId="39" fillId="71" borderId="49" xfId="0" applyNumberFormat="1" applyFont="1" applyFill="1" applyBorder="1" applyAlignment="1">
      <alignment horizontal="right"/>
    </xf>
    <xf numFmtId="1" fontId="39" fillId="71" borderId="78" xfId="0" applyNumberFormat="1" applyFont="1" applyFill="1" applyBorder="1" applyAlignment="1">
      <alignment horizontal="right"/>
    </xf>
    <xf numFmtId="1" fontId="39" fillId="71" borderId="79" xfId="0" applyNumberFormat="1" applyFont="1" applyFill="1" applyBorder="1" applyAlignment="1">
      <alignment horizontal="right"/>
    </xf>
    <xf numFmtId="1" fontId="41" fillId="71" borderId="0" xfId="92" applyNumberFormat="1" applyFont="1" applyFill="1" applyBorder="1" applyAlignment="1">
      <alignment horizontal="right"/>
      <protection/>
    </xf>
    <xf numFmtId="1" fontId="41" fillId="71" borderId="49" xfId="92" applyNumberFormat="1" applyFont="1" applyFill="1" applyBorder="1" applyAlignment="1">
      <alignment horizontal="right"/>
      <protection/>
    </xf>
    <xf numFmtId="1" fontId="41" fillId="71" borderId="78" xfId="92" applyNumberFormat="1" applyFont="1" applyFill="1" applyBorder="1" applyAlignment="1">
      <alignment horizontal="right"/>
      <protection/>
    </xf>
    <xf numFmtId="1" fontId="39" fillId="71" borderId="79" xfId="0" applyNumberFormat="1" applyFont="1" applyFill="1" applyBorder="1" applyAlignment="1">
      <alignment/>
    </xf>
    <xf numFmtId="0" fontId="0" fillId="71" borderId="44" xfId="0" applyFont="1" applyFill="1" applyBorder="1" applyAlignment="1">
      <alignment wrapText="1"/>
    </xf>
    <xf numFmtId="3" fontId="39" fillId="71" borderId="76" xfId="0" applyNumberFormat="1" applyFont="1" applyFill="1" applyBorder="1" applyAlignment="1">
      <alignment/>
    </xf>
    <xf numFmtId="3" fontId="35" fillId="71" borderId="76" xfId="92" applyNumberFormat="1" applyFont="1" applyFill="1" applyBorder="1" applyAlignment="1">
      <alignment horizontal="right"/>
      <protection/>
    </xf>
    <xf numFmtId="174" fontId="41" fillId="0" borderId="87" xfId="0" applyNumberFormat="1" applyFont="1" applyFill="1" applyBorder="1" applyAlignment="1">
      <alignment/>
    </xf>
    <xf numFmtId="1" fontId="41" fillId="0" borderId="88" xfId="0" applyNumberFormat="1" applyFont="1" applyFill="1" applyBorder="1" applyAlignment="1">
      <alignment horizontal="right"/>
    </xf>
    <xf numFmtId="174" fontId="41" fillId="0" borderId="78" xfId="0" applyNumberFormat="1" applyFont="1" applyFill="1" applyBorder="1" applyAlignment="1">
      <alignment/>
    </xf>
    <xf numFmtId="1" fontId="41" fillId="0" borderId="79" xfId="0" applyNumberFormat="1" applyFont="1" applyFill="1" applyBorder="1" applyAlignment="1">
      <alignment horizontal="right"/>
    </xf>
    <xf numFmtId="3" fontId="35" fillId="0" borderId="99" xfId="0" applyNumberFormat="1" applyFont="1" applyBorder="1" applyAlignment="1">
      <alignment/>
    </xf>
    <xf numFmtId="3" fontId="35" fillId="0" borderId="87" xfId="0" applyNumberFormat="1" applyFont="1" applyBorder="1" applyAlignment="1">
      <alignment/>
    </xf>
    <xf numFmtId="3" fontId="35" fillId="0" borderId="0" xfId="0" applyNumberFormat="1" applyFont="1" applyBorder="1" applyAlignment="1">
      <alignment/>
    </xf>
    <xf numFmtId="174" fontId="41" fillId="71" borderId="75" xfId="92" applyNumberFormat="1" applyFont="1" applyFill="1" applyBorder="1" applyAlignment="1">
      <alignment horizontal="right"/>
      <protection/>
    </xf>
    <xf numFmtId="174" fontId="41" fillId="71" borderId="76" xfId="92" applyNumberFormat="1" applyFont="1" applyFill="1" applyBorder="1" applyAlignment="1">
      <alignment horizontal="right"/>
      <protection/>
    </xf>
    <xf numFmtId="174" fontId="41" fillId="71" borderId="77" xfId="92" applyNumberFormat="1" applyFont="1" applyFill="1" applyBorder="1" applyAlignment="1">
      <alignment horizontal="right"/>
      <protection/>
    </xf>
    <xf numFmtId="174" fontId="41" fillId="71" borderId="63" xfId="92" applyNumberFormat="1" applyFont="1" applyFill="1" applyBorder="1" applyAlignment="1">
      <alignment horizontal="right"/>
      <protection/>
    </xf>
    <xf numFmtId="3" fontId="39" fillId="71" borderId="73" xfId="92" applyNumberFormat="1" applyFont="1" applyFill="1" applyBorder="1" applyAlignment="1">
      <alignment horizontal="right"/>
      <protection/>
    </xf>
    <xf numFmtId="0" fontId="39" fillId="71" borderId="76" xfId="0" applyFont="1" applyFill="1" applyBorder="1" applyAlignment="1">
      <alignment/>
    </xf>
    <xf numFmtId="3" fontId="35" fillId="71" borderId="95" xfId="0" applyNumberFormat="1" applyFont="1" applyFill="1" applyBorder="1" applyAlignment="1">
      <alignment/>
    </xf>
    <xf numFmtId="3" fontId="35" fillId="71" borderId="78" xfId="0" applyNumberFormat="1" applyFont="1" applyFill="1" applyBorder="1" applyAlignment="1">
      <alignment/>
    </xf>
    <xf numFmtId="3" fontId="35" fillId="71" borderId="79" xfId="0" applyNumberFormat="1" applyFont="1" applyFill="1" applyBorder="1" applyAlignment="1">
      <alignment/>
    </xf>
    <xf numFmtId="1" fontId="35" fillId="71" borderId="100" xfId="92" applyNumberFormat="1" applyFont="1" applyFill="1" applyBorder="1" applyAlignment="1">
      <alignment horizontal="right"/>
      <protection/>
    </xf>
    <xf numFmtId="1" fontId="35" fillId="71" borderId="46" xfId="92" applyNumberFormat="1" applyFont="1" applyFill="1" applyBorder="1" applyAlignment="1">
      <alignment horizontal="right"/>
      <protection/>
    </xf>
    <xf numFmtId="1" fontId="35" fillId="71" borderId="44" xfId="92" applyNumberFormat="1" applyFont="1" applyFill="1" applyBorder="1" applyAlignment="1">
      <alignment horizontal="right"/>
      <protection/>
    </xf>
    <xf numFmtId="1" fontId="35" fillId="71" borderId="74" xfId="92" applyNumberFormat="1" applyFont="1" applyFill="1" applyBorder="1" applyAlignment="1">
      <alignment horizontal="right"/>
      <protection/>
    </xf>
    <xf numFmtId="0" fontId="39" fillId="71" borderId="88" xfId="0" applyFont="1" applyFill="1" applyBorder="1" applyAlignment="1">
      <alignment horizontal="right"/>
    </xf>
    <xf numFmtId="0" fontId="39" fillId="71" borderId="76" xfId="0" applyFont="1" applyFill="1" applyBorder="1" applyAlignment="1">
      <alignment horizontal="right"/>
    </xf>
    <xf numFmtId="1" fontId="41" fillId="71" borderId="76" xfId="0" applyNumberFormat="1" applyFont="1" applyFill="1" applyBorder="1" applyAlignment="1">
      <alignment horizontal="right"/>
    </xf>
    <xf numFmtId="1" fontId="39" fillId="71" borderId="88" xfId="0" applyNumberFormat="1" applyFont="1" applyFill="1" applyBorder="1" applyAlignment="1">
      <alignment/>
    </xf>
    <xf numFmtId="174" fontId="41" fillId="71" borderId="79" xfId="92" applyNumberFormat="1" applyFont="1" applyFill="1" applyBorder="1" applyAlignment="1">
      <alignment horizontal="right"/>
      <protection/>
    </xf>
    <xf numFmtId="1" fontId="47" fillId="0" borderId="101" xfId="0" applyNumberFormat="1" applyFont="1" applyBorder="1" applyAlignment="1">
      <alignment/>
    </xf>
    <xf numFmtId="0" fontId="39" fillId="71" borderId="98" xfId="0" applyFont="1" applyFill="1" applyBorder="1" applyAlignment="1">
      <alignment horizontal="right"/>
    </xf>
    <xf numFmtId="0" fontId="0" fillId="71" borderId="0" xfId="0" applyFont="1" applyFill="1" applyBorder="1" applyAlignment="1">
      <alignment wrapText="1"/>
    </xf>
    <xf numFmtId="1" fontId="35" fillId="71" borderId="87" xfId="92" applyNumberFormat="1" applyFont="1" applyFill="1" applyBorder="1" applyAlignment="1">
      <alignment horizontal="right"/>
      <protection/>
    </xf>
    <xf numFmtId="0" fontId="35" fillId="71" borderId="88" xfId="0" applyFont="1" applyFill="1" applyBorder="1" applyAlignment="1">
      <alignment horizontal="right"/>
    </xf>
    <xf numFmtId="1" fontId="39" fillId="71" borderId="97" xfId="0" applyNumberFormat="1" applyFont="1" applyFill="1" applyBorder="1" applyAlignment="1">
      <alignment/>
    </xf>
    <xf numFmtId="1" fontId="39" fillId="71" borderId="98" xfId="0" applyNumberFormat="1" applyFont="1" applyFill="1" applyBorder="1" applyAlignment="1">
      <alignment/>
    </xf>
    <xf numFmtId="164" fontId="35" fillId="71" borderId="46" xfId="0" applyNumberFormat="1" applyFont="1" applyFill="1" applyBorder="1" applyAlignment="1">
      <alignment horizontal="right"/>
    </xf>
    <xf numFmtId="164" fontId="35" fillId="71" borderId="44" xfId="0" applyNumberFormat="1" applyFont="1" applyFill="1" applyBorder="1" applyAlignment="1">
      <alignment horizontal="right"/>
    </xf>
    <xf numFmtId="174" fontId="35" fillId="71" borderId="44" xfId="0" applyNumberFormat="1" applyFont="1" applyFill="1" applyBorder="1" applyAlignment="1">
      <alignment horizontal="right"/>
    </xf>
    <xf numFmtId="164" fontId="39" fillId="71" borderId="41" xfId="0" applyNumberFormat="1" applyFont="1" applyFill="1" applyBorder="1" applyAlignment="1">
      <alignment horizontal="right"/>
    </xf>
    <xf numFmtId="164" fontId="39" fillId="71" borderId="0" xfId="0" applyNumberFormat="1" applyFont="1" applyFill="1" applyBorder="1" applyAlignment="1">
      <alignment horizontal="right"/>
    </xf>
    <xf numFmtId="164" fontId="39" fillId="0" borderId="41" xfId="0" applyNumberFormat="1" applyFont="1" applyBorder="1" applyAlignment="1">
      <alignment horizontal="right"/>
    </xf>
    <xf numFmtId="164" fontId="39" fillId="0" borderId="0" xfId="0" applyNumberFormat="1" applyFont="1" applyBorder="1" applyAlignment="1">
      <alignment horizontal="right"/>
    </xf>
    <xf numFmtId="174" fontId="39" fillId="0" borderId="0" xfId="0" applyNumberFormat="1" applyFont="1" applyBorder="1" applyAlignment="1">
      <alignment horizontal="right"/>
    </xf>
    <xf numFmtId="164" fontId="39" fillId="71" borderId="40" xfId="0" applyNumberFormat="1" applyFont="1" applyFill="1" applyBorder="1" applyAlignment="1">
      <alignment horizontal="right"/>
    </xf>
    <xf numFmtId="164" fontId="39" fillId="71" borderId="43" xfId="0" applyNumberFormat="1" applyFont="1" applyFill="1" applyBorder="1" applyAlignment="1">
      <alignment horizontal="right"/>
    </xf>
    <xf numFmtId="174" fontId="39" fillId="71" borderId="43" xfId="0" applyNumberFormat="1" applyFont="1" applyFill="1" applyBorder="1" applyAlignment="1">
      <alignment horizontal="right"/>
    </xf>
    <xf numFmtId="164" fontId="39" fillId="71" borderId="48" xfId="0" applyNumberFormat="1" applyFont="1" applyFill="1" applyBorder="1" applyAlignment="1">
      <alignment horizontal="right"/>
    </xf>
    <xf numFmtId="164" fontId="39" fillId="71" borderId="49" xfId="0" applyNumberFormat="1" applyFont="1" applyFill="1" applyBorder="1" applyAlignment="1">
      <alignment horizontal="right"/>
    </xf>
    <xf numFmtId="1" fontId="35" fillId="0" borderId="44" xfId="0" applyNumberFormat="1" applyFont="1" applyFill="1" applyBorder="1" applyAlignment="1">
      <alignment horizontal="right"/>
    </xf>
    <xf numFmtId="164" fontId="35" fillId="71" borderId="87" xfId="0" applyNumberFormat="1" applyFont="1" applyFill="1" applyBorder="1" applyAlignment="1">
      <alignment horizontal="right"/>
    </xf>
    <xf numFmtId="164" fontId="39" fillId="71" borderId="78" xfId="0" applyNumberFormat="1" applyFont="1" applyFill="1" applyBorder="1" applyAlignment="1">
      <alignment horizontal="right"/>
    </xf>
    <xf numFmtId="1" fontId="35" fillId="0" borderId="99" xfId="0" applyNumberFormat="1" applyFont="1" applyFill="1" applyBorder="1" applyAlignment="1">
      <alignment/>
    </xf>
    <xf numFmtId="1" fontId="35" fillId="0" borderId="87" xfId="0" applyNumberFormat="1" applyFont="1" applyFill="1" applyBorder="1" applyAlignment="1">
      <alignment/>
    </xf>
    <xf numFmtId="1" fontId="35" fillId="0" borderId="88" xfId="0" applyNumberFormat="1" applyFont="1" applyFill="1" applyBorder="1" applyAlignment="1">
      <alignment/>
    </xf>
    <xf numFmtId="1" fontId="35" fillId="71" borderId="99" xfId="0" applyNumberFormat="1" applyFont="1" applyFill="1" applyBorder="1" applyAlignment="1">
      <alignment/>
    </xf>
    <xf numFmtId="1" fontId="35" fillId="71" borderId="87" xfId="0" applyNumberFormat="1" applyFont="1" applyFill="1" applyBorder="1" applyAlignment="1">
      <alignment/>
    </xf>
    <xf numFmtId="1" fontId="35" fillId="71" borderId="88" xfId="0" applyNumberFormat="1" applyFont="1" applyFill="1" applyBorder="1" applyAlignment="1">
      <alignment/>
    </xf>
    <xf numFmtId="3" fontId="39" fillId="71" borderId="75" xfId="0" applyNumberFormat="1" applyFont="1" applyFill="1" applyBorder="1" applyAlignment="1">
      <alignment/>
    </xf>
    <xf numFmtId="3" fontId="39" fillId="0" borderId="75" xfId="0" applyNumberFormat="1" applyFont="1" applyBorder="1" applyAlignment="1">
      <alignment/>
    </xf>
    <xf numFmtId="3" fontId="39" fillId="0" borderId="76" xfId="0" applyNumberFormat="1" applyFont="1" applyBorder="1" applyAlignment="1">
      <alignment/>
    </xf>
    <xf numFmtId="174" fontId="39" fillId="0" borderId="75" xfId="0" applyNumberFormat="1" applyFont="1" applyBorder="1" applyAlignment="1">
      <alignment/>
    </xf>
    <xf numFmtId="2" fontId="39" fillId="0" borderId="0" xfId="0" applyNumberFormat="1" applyFont="1" applyBorder="1" applyAlignment="1">
      <alignment/>
    </xf>
    <xf numFmtId="2" fontId="39" fillId="0" borderId="76" xfId="0" applyNumberFormat="1" applyFont="1" applyBorder="1" applyAlignment="1">
      <alignment/>
    </xf>
    <xf numFmtId="1" fontId="39" fillId="0" borderId="75" xfId="0" applyNumberFormat="1" applyFont="1" applyBorder="1" applyAlignment="1">
      <alignment/>
    </xf>
    <xf numFmtId="1" fontId="39" fillId="0" borderId="0" xfId="0" applyNumberFormat="1" applyFont="1" applyBorder="1" applyAlignment="1">
      <alignment/>
    </xf>
    <xf numFmtId="176" fontId="39" fillId="0" borderId="0" xfId="0" applyNumberFormat="1" applyFont="1" applyBorder="1" applyAlignment="1">
      <alignment/>
    </xf>
    <xf numFmtId="176" fontId="39" fillId="0" borderId="76" xfId="0" applyNumberFormat="1" applyFont="1" applyBorder="1" applyAlignment="1">
      <alignment/>
    </xf>
    <xf numFmtId="1" fontId="39" fillId="71" borderId="95" xfId="0" applyNumberFormat="1" applyFont="1" applyFill="1" applyBorder="1" applyAlignment="1">
      <alignment/>
    </xf>
    <xf numFmtId="1" fontId="39" fillId="71" borderId="78" xfId="0" applyNumberFormat="1" applyFont="1" applyFill="1" applyBorder="1" applyAlignment="1">
      <alignment/>
    </xf>
    <xf numFmtId="1" fontId="35" fillId="71" borderId="75" xfId="0" applyNumberFormat="1" applyFont="1" applyFill="1" applyBorder="1" applyAlignment="1">
      <alignment/>
    </xf>
    <xf numFmtId="1" fontId="35" fillId="71" borderId="76" xfId="0" applyNumberFormat="1" applyFont="1" applyFill="1" applyBorder="1" applyAlignment="1">
      <alignment/>
    </xf>
    <xf numFmtId="1" fontId="39" fillId="71" borderId="75" xfId="0" applyNumberFormat="1" applyFont="1" applyFill="1" applyBorder="1" applyAlignment="1">
      <alignment/>
    </xf>
    <xf numFmtId="174" fontId="39" fillId="71" borderId="78" xfId="0" applyNumberFormat="1" applyFont="1" applyFill="1" applyBorder="1" applyAlignment="1">
      <alignment/>
    </xf>
    <xf numFmtId="174" fontId="39" fillId="71" borderId="79" xfId="0" applyNumberFormat="1" applyFont="1" applyFill="1" applyBorder="1" applyAlignment="1">
      <alignment/>
    </xf>
    <xf numFmtId="174" fontId="35" fillId="71" borderId="75" xfId="0" applyNumberFormat="1" applyFont="1" applyFill="1" applyBorder="1" applyAlignment="1">
      <alignment/>
    </xf>
    <xf numFmtId="174" fontId="35" fillId="71" borderId="0" xfId="0" applyNumberFormat="1" applyFont="1" applyFill="1" applyBorder="1" applyAlignment="1">
      <alignment/>
    </xf>
    <xf numFmtId="174" fontId="35" fillId="71" borderId="76" xfId="0" applyNumberFormat="1" applyFont="1" applyFill="1" applyBorder="1" applyAlignment="1">
      <alignment/>
    </xf>
    <xf numFmtId="176" fontId="39" fillId="71" borderId="75" xfId="0" applyNumberFormat="1" applyFont="1" applyFill="1" applyBorder="1" applyAlignment="1">
      <alignment/>
    </xf>
    <xf numFmtId="176" fontId="39" fillId="71" borderId="0" xfId="0" applyNumberFormat="1" applyFont="1" applyFill="1" applyBorder="1" applyAlignment="1">
      <alignment/>
    </xf>
    <xf numFmtId="176" fontId="39" fillId="71" borderId="76" xfId="0" applyNumberFormat="1" applyFont="1" applyFill="1" applyBorder="1" applyAlignment="1">
      <alignment/>
    </xf>
    <xf numFmtId="2" fontId="39" fillId="71" borderId="78" xfId="0" applyNumberFormat="1" applyFont="1" applyFill="1" applyBorder="1" applyAlignment="1">
      <alignment/>
    </xf>
    <xf numFmtId="2" fontId="39" fillId="71" borderId="79" xfId="0" applyNumberFormat="1" applyFont="1" applyFill="1" applyBorder="1" applyAlignment="1">
      <alignment/>
    </xf>
    <xf numFmtId="2" fontId="39" fillId="71" borderId="75" xfId="0" applyNumberFormat="1" applyFont="1" applyFill="1" applyBorder="1" applyAlignment="1">
      <alignment/>
    </xf>
    <xf numFmtId="174" fontId="39" fillId="71" borderId="76" xfId="0" applyNumberFormat="1" applyFont="1" applyFill="1" applyBorder="1" applyAlignment="1">
      <alignment/>
    </xf>
    <xf numFmtId="174" fontId="39" fillId="71" borderId="95" xfId="0" applyNumberFormat="1" applyFont="1" applyFill="1" applyBorder="1" applyAlignment="1">
      <alignment/>
    </xf>
    <xf numFmtId="164" fontId="39" fillId="71" borderId="76" xfId="0" applyNumberFormat="1" applyFont="1" applyFill="1" applyBorder="1" applyAlignment="1">
      <alignment/>
    </xf>
    <xf numFmtId="2" fontId="39" fillId="0" borderId="75" xfId="0" applyNumberFormat="1" applyFont="1" applyBorder="1" applyAlignment="1">
      <alignment/>
    </xf>
    <xf numFmtId="174" fontId="39" fillId="71" borderId="75" xfId="0" applyNumberFormat="1" applyFont="1" applyFill="1" applyBorder="1" applyAlignment="1">
      <alignment/>
    </xf>
    <xf numFmtId="178" fontId="39" fillId="71" borderId="78" xfId="0" applyNumberFormat="1" applyFont="1" applyFill="1" applyBorder="1" applyAlignment="1">
      <alignment/>
    </xf>
    <xf numFmtId="176" fontId="39" fillId="71" borderId="78" xfId="0" applyNumberFormat="1" applyFont="1" applyFill="1" applyBorder="1" applyAlignment="1">
      <alignment/>
    </xf>
    <xf numFmtId="178" fontId="39" fillId="71" borderId="79" xfId="0" applyNumberFormat="1" applyFont="1" applyFill="1" applyBorder="1" applyAlignment="1">
      <alignment/>
    </xf>
    <xf numFmtId="2" fontId="39" fillId="71" borderId="95" xfId="0" applyNumberFormat="1" applyFont="1" applyFill="1" applyBorder="1" applyAlignment="1">
      <alignment/>
    </xf>
    <xf numFmtId="174" fontId="39" fillId="0" borderId="76" xfId="0" applyNumberFormat="1" applyFont="1" applyBorder="1" applyAlignment="1">
      <alignment/>
    </xf>
    <xf numFmtId="176" fontId="39" fillId="71" borderId="79" xfId="0" applyNumberFormat="1" applyFont="1" applyFill="1" applyBorder="1" applyAlignment="1">
      <alignment/>
    </xf>
    <xf numFmtId="164" fontId="39" fillId="0" borderId="75" xfId="0" applyNumberFormat="1" applyFont="1" applyBorder="1" applyAlignment="1">
      <alignment/>
    </xf>
    <xf numFmtId="164" fontId="39" fillId="0" borderId="76" xfId="0" applyNumberFormat="1" applyFont="1" applyBorder="1" applyAlignment="1">
      <alignment/>
    </xf>
    <xf numFmtId="176" fontId="39" fillId="0" borderId="75" xfId="0" applyNumberFormat="1" applyFont="1" applyBorder="1" applyAlignment="1">
      <alignment/>
    </xf>
    <xf numFmtId="178" fontId="39" fillId="0" borderId="0" xfId="0" applyNumberFormat="1" applyFont="1" applyBorder="1" applyAlignment="1">
      <alignment/>
    </xf>
    <xf numFmtId="175" fontId="39" fillId="0" borderId="0" xfId="0" applyNumberFormat="1" applyFont="1" applyBorder="1" applyAlignment="1">
      <alignment/>
    </xf>
    <xf numFmtId="178" fontId="39" fillId="0" borderId="76" xfId="0" applyNumberFormat="1" applyFont="1" applyBorder="1" applyAlignment="1">
      <alignment/>
    </xf>
    <xf numFmtId="179" fontId="39" fillId="71" borderId="78" xfId="0" applyNumberFormat="1" applyFont="1" applyFill="1" applyBorder="1" applyAlignment="1">
      <alignment/>
    </xf>
    <xf numFmtId="177" fontId="39" fillId="71" borderId="78" xfId="0" applyNumberFormat="1" applyFont="1" applyFill="1" applyBorder="1" applyAlignment="1">
      <alignment/>
    </xf>
    <xf numFmtId="175" fontId="39" fillId="71" borderId="78" xfId="0" applyNumberFormat="1" applyFont="1" applyFill="1" applyBorder="1" applyAlignment="1">
      <alignment/>
    </xf>
    <xf numFmtId="175" fontId="39" fillId="71" borderId="75" xfId="0" applyNumberFormat="1" applyFont="1" applyFill="1" applyBorder="1" applyAlignment="1">
      <alignment/>
    </xf>
    <xf numFmtId="175" fontId="39" fillId="71" borderId="0" xfId="0" applyNumberFormat="1" applyFont="1" applyFill="1" applyBorder="1" applyAlignment="1">
      <alignment/>
    </xf>
    <xf numFmtId="175" fontId="39" fillId="71" borderId="76" xfId="0" applyNumberFormat="1" applyFont="1" applyFill="1" applyBorder="1" applyAlignment="1">
      <alignment/>
    </xf>
    <xf numFmtId="2" fontId="39" fillId="71" borderId="0" xfId="0" applyNumberFormat="1" applyFont="1" applyFill="1" applyBorder="1" applyAlignment="1">
      <alignment/>
    </xf>
    <xf numFmtId="2" fontId="39" fillId="71" borderId="76" xfId="0" applyNumberFormat="1" applyFont="1" applyFill="1" applyBorder="1" applyAlignment="1">
      <alignment/>
    </xf>
    <xf numFmtId="176" fontId="39" fillId="71" borderId="95" xfId="0" applyNumberFormat="1" applyFont="1" applyFill="1" applyBorder="1" applyAlignment="1">
      <alignment/>
    </xf>
    <xf numFmtId="178" fontId="39" fillId="71" borderId="75" xfId="0" applyNumberFormat="1" applyFont="1" applyFill="1" applyBorder="1" applyAlignment="1">
      <alignment/>
    </xf>
    <xf numFmtId="178" fontId="39" fillId="71" borderId="0" xfId="0" applyNumberFormat="1" applyFont="1" applyFill="1" applyBorder="1" applyAlignment="1">
      <alignment/>
    </xf>
    <xf numFmtId="178" fontId="39" fillId="71" borderId="76" xfId="0" applyNumberFormat="1" applyFont="1" applyFill="1" applyBorder="1" applyAlignment="1">
      <alignment/>
    </xf>
    <xf numFmtId="174" fontId="35" fillId="71" borderId="99" xfId="0" applyNumberFormat="1" applyFont="1" applyFill="1" applyBorder="1" applyAlignment="1">
      <alignment/>
    </xf>
    <xf numFmtId="174" fontId="35" fillId="71" borderId="87" xfId="0" applyNumberFormat="1" applyFont="1" applyFill="1" applyBorder="1" applyAlignment="1">
      <alignment/>
    </xf>
    <xf numFmtId="174" fontId="35" fillId="71" borderId="88" xfId="0" applyNumberFormat="1" applyFont="1" applyFill="1" applyBorder="1" applyAlignment="1">
      <alignment/>
    </xf>
    <xf numFmtId="4" fontId="39" fillId="0" borderId="75" xfId="0" applyNumberFormat="1" applyFont="1" applyBorder="1" applyAlignment="1">
      <alignment/>
    </xf>
    <xf numFmtId="4" fontId="39" fillId="0" borderId="0" xfId="0" applyNumberFormat="1" applyFont="1" applyBorder="1" applyAlignment="1">
      <alignment/>
    </xf>
    <xf numFmtId="4" fontId="39" fillId="0" borderId="76" xfId="0" applyNumberFormat="1" applyFont="1" applyBorder="1" applyAlignment="1">
      <alignment/>
    </xf>
    <xf numFmtId="175" fontId="39" fillId="0" borderId="75" xfId="0" applyNumberFormat="1" applyFont="1" applyBorder="1" applyAlignment="1">
      <alignment/>
    </xf>
    <xf numFmtId="175" fontId="39" fillId="0" borderId="76" xfId="0" applyNumberFormat="1" applyFont="1" applyBorder="1" applyAlignment="1">
      <alignment/>
    </xf>
    <xf numFmtId="179" fontId="39" fillId="0" borderId="0" xfId="0" applyNumberFormat="1" applyFont="1" applyBorder="1" applyAlignment="1">
      <alignment/>
    </xf>
    <xf numFmtId="177" fontId="39" fillId="0" borderId="0" xfId="0" applyNumberFormat="1" applyFont="1" applyBorder="1" applyAlignment="1">
      <alignment/>
    </xf>
    <xf numFmtId="177" fontId="39" fillId="0" borderId="76" xfId="0" applyNumberFormat="1" applyFont="1" applyBorder="1" applyAlignment="1">
      <alignment/>
    </xf>
    <xf numFmtId="180" fontId="39" fillId="71" borderId="78" xfId="0" applyNumberFormat="1" applyFont="1" applyFill="1" applyBorder="1" applyAlignment="1">
      <alignment/>
    </xf>
    <xf numFmtId="179" fontId="39" fillId="71" borderId="79" xfId="0" applyNumberFormat="1" applyFont="1" applyFill="1" applyBorder="1" applyAlignment="1">
      <alignment/>
    </xf>
    <xf numFmtId="2" fontId="35" fillId="71" borderId="75" xfId="0" applyNumberFormat="1" applyFont="1" applyFill="1" applyBorder="1" applyAlignment="1">
      <alignment/>
    </xf>
    <xf numFmtId="2" fontId="35" fillId="71" borderId="0" xfId="0" applyNumberFormat="1" applyFont="1" applyFill="1" applyBorder="1" applyAlignment="1">
      <alignment/>
    </xf>
    <xf numFmtId="2" fontId="35" fillId="71" borderId="76" xfId="0" applyNumberFormat="1" applyFont="1" applyFill="1" applyBorder="1" applyAlignment="1">
      <alignment/>
    </xf>
    <xf numFmtId="177" fontId="39" fillId="71" borderId="75" xfId="0" applyNumberFormat="1" applyFont="1" applyFill="1" applyBorder="1" applyAlignment="1">
      <alignment/>
    </xf>
    <xf numFmtId="177" fontId="39" fillId="71" borderId="0" xfId="0" applyNumberFormat="1" applyFont="1" applyFill="1" applyBorder="1" applyAlignment="1">
      <alignment/>
    </xf>
    <xf numFmtId="177" fontId="39" fillId="71" borderId="76" xfId="0" applyNumberFormat="1" applyFont="1" applyFill="1" applyBorder="1" applyAlignment="1">
      <alignment/>
    </xf>
    <xf numFmtId="175" fontId="39" fillId="71" borderId="95" xfId="0" applyNumberFormat="1" applyFont="1" applyFill="1" applyBorder="1" applyAlignment="1">
      <alignment/>
    </xf>
    <xf numFmtId="0" fontId="49" fillId="72" borderId="0" xfId="0" applyFont="1" applyFill="1" applyAlignment="1">
      <alignment vertical="top" wrapText="1"/>
    </xf>
    <xf numFmtId="0" fontId="35" fillId="73" borderId="43" xfId="95" applyFont="1" applyFill="1" applyBorder="1" applyAlignment="1">
      <alignment horizontal="right" vertical="center"/>
      <protection/>
    </xf>
    <xf numFmtId="0" fontId="35" fillId="73" borderId="45" xfId="95" applyFont="1" applyFill="1" applyBorder="1" applyAlignment="1">
      <alignment horizontal="right" vertical="center"/>
      <protection/>
    </xf>
    <xf numFmtId="174" fontId="39" fillId="73" borderId="44" xfId="95" applyNumberFormat="1" applyFont="1" applyFill="1" applyBorder="1" applyAlignment="1">
      <alignment horizontal="right"/>
      <protection/>
    </xf>
    <xf numFmtId="174" fontId="39" fillId="73" borderId="47" xfId="95" applyNumberFormat="1" applyFont="1" applyFill="1" applyBorder="1" applyAlignment="1">
      <alignment horizontal="right"/>
      <protection/>
    </xf>
    <xf numFmtId="174" fontId="39" fillId="73" borderId="0" xfId="95" applyNumberFormat="1" applyFont="1" applyFill="1" applyBorder="1" applyAlignment="1">
      <alignment horizontal="right"/>
      <protection/>
    </xf>
    <xf numFmtId="174" fontId="39" fillId="73" borderId="42" xfId="95" applyNumberFormat="1" applyFont="1" applyFill="1" applyBorder="1" applyAlignment="1">
      <alignment horizontal="right"/>
      <protection/>
    </xf>
    <xf numFmtId="174" fontId="39" fillId="73" borderId="49" xfId="95" applyNumberFormat="1" applyFont="1" applyFill="1" applyBorder="1" applyAlignment="1">
      <alignment horizontal="right"/>
      <protection/>
    </xf>
    <xf numFmtId="174" fontId="39" fillId="73" borderId="50" xfId="95" applyNumberFormat="1" applyFont="1" applyFill="1" applyBorder="1" applyAlignment="1">
      <alignment horizontal="right"/>
      <protection/>
    </xf>
    <xf numFmtId="174" fontId="39" fillId="73" borderId="0" xfId="95" applyNumberFormat="1" applyFont="1" applyFill="1" applyBorder="1">
      <alignment/>
      <protection/>
    </xf>
    <xf numFmtId="174" fontId="39" fillId="73" borderId="44" xfId="95" applyNumberFormat="1" applyFont="1" applyFill="1" applyBorder="1">
      <alignment/>
      <protection/>
    </xf>
    <xf numFmtId="174" fontId="39" fillId="73" borderId="47" xfId="95" applyNumberFormat="1" applyFont="1" applyFill="1" applyBorder="1">
      <alignment/>
      <protection/>
    </xf>
    <xf numFmtId="174" fontId="39" fillId="73" borderId="42" xfId="95" applyNumberFormat="1" applyFont="1" applyFill="1" applyBorder="1">
      <alignment/>
      <protection/>
    </xf>
    <xf numFmtId="0" fontId="39" fillId="73" borderId="44" xfId="95" applyFont="1" applyFill="1" applyBorder="1">
      <alignment/>
      <protection/>
    </xf>
    <xf numFmtId="0" fontId="39" fillId="73" borderId="0" xfId="95" applyFont="1" applyFill="1" applyBorder="1">
      <alignment/>
      <protection/>
    </xf>
    <xf numFmtId="0" fontId="39" fillId="73" borderId="42" xfId="95" applyFont="1" applyFill="1" applyBorder="1">
      <alignment/>
      <protection/>
    </xf>
    <xf numFmtId="2" fontId="39" fillId="73" borderId="0" xfId="95" applyNumberFormat="1" applyFont="1" applyFill="1" applyBorder="1" applyAlignment="1">
      <alignment horizontal="right"/>
      <protection/>
    </xf>
    <xf numFmtId="2" fontId="39" fillId="73" borderId="42" xfId="95" applyNumberFormat="1" applyFont="1" applyFill="1" applyBorder="1" applyAlignment="1">
      <alignment horizontal="right"/>
      <protection/>
    </xf>
    <xf numFmtId="2" fontId="39" fillId="73" borderId="0" xfId="95" applyNumberFormat="1" applyFont="1" applyFill="1" applyBorder="1">
      <alignment/>
      <protection/>
    </xf>
    <xf numFmtId="2" fontId="39" fillId="73" borderId="42" xfId="95" applyNumberFormat="1" applyFont="1" applyFill="1" applyBorder="1">
      <alignment/>
      <protection/>
    </xf>
    <xf numFmtId="2" fontId="41" fillId="73" borderId="0" xfId="95" applyNumberFormat="1" applyFont="1" applyFill="1" applyBorder="1">
      <alignment/>
      <protection/>
    </xf>
    <xf numFmtId="2" fontId="41" fillId="73" borderId="42" xfId="95" applyNumberFormat="1" applyFont="1" applyFill="1" applyBorder="1">
      <alignment/>
      <protection/>
    </xf>
    <xf numFmtId="2" fontId="43" fillId="73" borderId="0" xfId="95" applyNumberFormat="1" applyFont="1" applyFill="1" applyBorder="1">
      <alignment/>
      <protection/>
    </xf>
    <xf numFmtId="2" fontId="43" fillId="73" borderId="42" xfId="95" applyNumberFormat="1" applyFont="1" applyFill="1" applyBorder="1">
      <alignment/>
      <protection/>
    </xf>
    <xf numFmtId="2" fontId="39" fillId="73" borderId="49" xfId="95" applyNumberFormat="1" applyFont="1" applyFill="1" applyBorder="1" applyAlignment="1">
      <alignment horizontal="right"/>
      <protection/>
    </xf>
    <xf numFmtId="2" fontId="39" fillId="73" borderId="50" xfId="95" applyNumberFormat="1" applyFont="1" applyFill="1" applyBorder="1" applyAlignment="1">
      <alignment horizontal="right"/>
      <protection/>
    </xf>
    <xf numFmtId="0" fontId="41" fillId="73" borderId="0" xfId="93" applyFont="1" applyFill="1" applyAlignment="1">
      <alignment horizontal="right"/>
      <protection/>
    </xf>
    <xf numFmtId="0" fontId="39" fillId="73" borderId="0" xfId="93" applyFont="1" applyFill="1">
      <alignment/>
      <protection/>
    </xf>
    <xf numFmtId="0" fontId="39" fillId="73" borderId="0" xfId="93" applyFont="1" applyFill="1" applyAlignment="1">
      <alignment horizontal="right"/>
      <protection/>
    </xf>
    <xf numFmtId="174" fontId="39" fillId="73" borderId="44" xfId="95" applyNumberFormat="1" applyFont="1" applyFill="1" applyBorder="1" applyAlignment="1">
      <alignment horizontal="center"/>
      <protection/>
    </xf>
    <xf numFmtId="174" fontId="39" fillId="73" borderId="44" xfId="93" applyNumberFormat="1" applyFont="1" applyFill="1" applyBorder="1">
      <alignment/>
      <protection/>
    </xf>
    <xf numFmtId="174" fontId="39" fillId="73" borderId="47" xfId="93" applyNumberFormat="1" applyFont="1" applyFill="1" applyBorder="1">
      <alignment/>
      <protection/>
    </xf>
    <xf numFmtId="174" fontId="39" fillId="73" borderId="0" xfId="93" applyNumberFormat="1" applyFont="1" applyFill="1" applyBorder="1">
      <alignment/>
      <protection/>
    </xf>
    <xf numFmtId="174" fontId="39" fillId="73" borderId="42" xfId="93" applyNumberFormat="1" applyFont="1" applyFill="1" applyBorder="1">
      <alignment/>
      <protection/>
    </xf>
    <xf numFmtId="174" fontId="39" fillId="73" borderId="49" xfId="93" applyNumberFormat="1" applyFont="1" applyFill="1" applyBorder="1">
      <alignment/>
      <protection/>
    </xf>
    <xf numFmtId="174" fontId="39" fillId="73" borderId="50" xfId="93" applyNumberFormat="1" applyFont="1" applyFill="1" applyBorder="1">
      <alignment/>
      <protection/>
    </xf>
    <xf numFmtId="0" fontId="35" fillId="71" borderId="46" xfId="95" applyFont="1" applyFill="1" applyBorder="1" applyAlignment="1">
      <alignment horizontal="right" vertical="center"/>
      <protection/>
    </xf>
    <xf numFmtId="0" fontId="35" fillId="71" borderId="46" xfId="95" applyFont="1" applyFill="1" applyBorder="1" applyAlignment="1">
      <alignment horizontal="right" vertical="center" wrapText="1"/>
      <protection/>
    </xf>
    <xf numFmtId="0" fontId="35" fillId="71" borderId="44" xfId="95" applyFont="1" applyFill="1" applyBorder="1" applyAlignment="1">
      <alignment horizontal="right" vertical="center" wrapText="1"/>
      <protection/>
    </xf>
    <xf numFmtId="0" fontId="35" fillId="73" borderId="44" xfId="95" applyFont="1" applyFill="1" applyBorder="1" applyAlignment="1">
      <alignment horizontal="right" vertical="center" wrapText="1"/>
      <protection/>
    </xf>
    <xf numFmtId="0" fontId="35" fillId="73" borderId="43" xfId="95" applyFont="1" applyFill="1" applyBorder="1" applyAlignment="1">
      <alignment horizontal="right" vertical="center" wrapText="1"/>
      <protection/>
    </xf>
    <xf numFmtId="0" fontId="35" fillId="73" borderId="45" xfId="95" applyFont="1" applyFill="1" applyBorder="1" applyAlignment="1">
      <alignment horizontal="right" vertical="center" wrapText="1"/>
      <protection/>
    </xf>
    <xf numFmtId="0" fontId="35" fillId="71" borderId="40" xfId="95" applyFont="1" applyFill="1" applyBorder="1" applyAlignment="1">
      <alignment horizontal="right" vertical="center"/>
      <protection/>
    </xf>
    <xf numFmtId="0" fontId="35" fillId="71" borderId="40" xfId="95" applyFont="1" applyFill="1" applyBorder="1" applyAlignment="1">
      <alignment horizontal="right" vertical="center" wrapText="1"/>
      <protection/>
    </xf>
    <xf numFmtId="0" fontId="38" fillId="0" borderId="0" xfId="79" applyAlignment="1">
      <alignment/>
    </xf>
    <xf numFmtId="174" fontId="39" fillId="71" borderId="76" xfId="95" applyNumberFormat="1" applyFont="1" applyFill="1" applyBorder="1">
      <alignment/>
      <protection/>
    </xf>
    <xf numFmtId="174" fontId="35" fillId="71" borderId="102" xfId="95" applyNumberFormat="1" applyFont="1" applyFill="1" applyBorder="1">
      <alignment/>
      <protection/>
    </xf>
    <xf numFmtId="0" fontId="35" fillId="71" borderId="43" xfId="95" applyFont="1" applyFill="1" applyBorder="1" applyAlignment="1">
      <alignment horizontal="right" vertical="center"/>
      <protection/>
    </xf>
    <xf numFmtId="0" fontId="35" fillId="71" borderId="96" xfId="95" applyFont="1" applyFill="1" applyBorder="1" applyAlignment="1">
      <alignment horizontal="right" vertical="center"/>
      <protection/>
    </xf>
    <xf numFmtId="0" fontId="35" fillId="71" borderId="102" xfId="95" applyFont="1" applyFill="1" applyBorder="1" applyAlignment="1">
      <alignment horizontal="right" vertical="center"/>
      <protection/>
    </xf>
    <xf numFmtId="0" fontId="35" fillId="71" borderId="40" xfId="96" applyFont="1" applyFill="1" applyBorder="1" applyAlignment="1">
      <alignment horizontal="right" vertical="center"/>
      <protection/>
    </xf>
    <xf numFmtId="0" fontId="35" fillId="71" borderId="43" xfId="96" applyFont="1" applyFill="1" applyBorder="1" applyAlignment="1">
      <alignment horizontal="right" vertical="center"/>
      <protection/>
    </xf>
    <xf numFmtId="0" fontId="35" fillId="71" borderId="45" xfId="95" applyFont="1" applyFill="1" applyBorder="1" applyAlignment="1">
      <alignment horizontal="right" vertical="center"/>
      <protection/>
    </xf>
    <xf numFmtId="1" fontId="35" fillId="71" borderId="98" xfId="0" applyNumberFormat="1" applyFont="1" applyFill="1" applyBorder="1" applyAlignment="1">
      <alignment horizontal="right"/>
    </xf>
    <xf numFmtId="174" fontId="39" fillId="71" borderId="76" xfId="0" applyNumberFormat="1" applyFont="1" applyFill="1" applyBorder="1" applyAlignment="1">
      <alignment horizontal="right"/>
    </xf>
    <xf numFmtId="174" fontId="35" fillId="71" borderId="76" xfId="0" applyNumberFormat="1" applyFont="1" applyFill="1" applyBorder="1" applyAlignment="1">
      <alignment horizontal="right"/>
    </xf>
    <xf numFmtId="174" fontId="39" fillId="71" borderId="79" xfId="0" applyNumberFormat="1" applyFont="1" applyFill="1" applyBorder="1" applyAlignment="1">
      <alignment horizontal="right"/>
    </xf>
    <xf numFmtId="1" fontId="35" fillId="71" borderId="88" xfId="0" applyNumberFormat="1" applyFont="1" applyFill="1" applyBorder="1" applyAlignment="1">
      <alignment horizontal="right"/>
    </xf>
    <xf numFmtId="174" fontId="39" fillId="71" borderId="88" xfId="0" applyNumberFormat="1" applyFont="1" applyFill="1" applyBorder="1" applyAlignment="1">
      <alignment horizontal="right"/>
    </xf>
    <xf numFmtId="174" fontId="39" fillId="71" borderId="98" xfId="0" applyNumberFormat="1" applyFont="1" applyFill="1" applyBorder="1" applyAlignment="1">
      <alignment horizontal="right"/>
    </xf>
    <xf numFmtId="0" fontId="35" fillId="71" borderId="44" xfId="0" applyFont="1" applyFill="1" applyBorder="1" applyAlignment="1">
      <alignment horizontal="right" vertical="center"/>
    </xf>
    <xf numFmtId="0" fontId="35" fillId="0" borderId="44" xfId="0" applyFont="1" applyFill="1" applyBorder="1" applyAlignment="1">
      <alignment horizontal="right" vertical="center"/>
    </xf>
    <xf numFmtId="0" fontId="35" fillId="0" borderId="47" xfId="0" applyFont="1" applyFill="1" applyBorder="1" applyAlignment="1">
      <alignment horizontal="right" vertical="center"/>
    </xf>
    <xf numFmtId="0" fontId="35" fillId="71" borderId="103" xfId="100" applyFont="1" applyFill="1" applyBorder="1" applyAlignment="1">
      <alignment horizontal="right" vertical="center"/>
      <protection/>
    </xf>
    <xf numFmtId="0" fontId="35" fillId="71" borderId="100" xfId="100" applyFont="1" applyFill="1" applyBorder="1" applyAlignment="1">
      <alignment horizontal="right" vertical="center"/>
      <protection/>
    </xf>
    <xf numFmtId="0" fontId="35" fillId="0" borderId="87" xfId="0" applyFont="1" applyFill="1" applyBorder="1" applyAlignment="1">
      <alignment horizontal="right" vertical="center"/>
    </xf>
    <xf numFmtId="0" fontId="35" fillId="0" borderId="88" xfId="0" applyFont="1" applyFill="1" applyBorder="1" applyAlignment="1">
      <alignment horizontal="right" vertical="center"/>
    </xf>
    <xf numFmtId="0" fontId="35" fillId="71" borderId="46" xfId="97" applyFont="1" applyFill="1" applyBorder="1" applyAlignment="1">
      <alignment horizontal="right" vertical="center"/>
      <protection/>
    </xf>
    <xf numFmtId="0" fontId="35" fillId="71" borderId="44" xfId="97" applyFont="1" applyFill="1" applyBorder="1" applyAlignment="1">
      <alignment horizontal="right" vertical="center"/>
      <protection/>
    </xf>
    <xf numFmtId="0" fontId="35" fillId="0" borderId="44" xfId="97" applyFont="1" applyFill="1" applyBorder="1" applyAlignment="1">
      <alignment horizontal="right" vertical="center"/>
      <protection/>
    </xf>
    <xf numFmtId="0" fontId="35" fillId="71" borderId="43" xfId="98" applyFont="1" applyFill="1" applyBorder="1" applyAlignment="1">
      <alignment horizontal="right" vertical="center"/>
      <protection/>
    </xf>
    <xf numFmtId="0" fontId="35" fillId="71" borderId="44" xfId="98" applyFont="1" applyFill="1" applyBorder="1" applyAlignment="1">
      <alignment horizontal="right" vertical="center"/>
      <protection/>
    </xf>
    <xf numFmtId="1" fontId="35" fillId="71" borderId="43" xfId="0" applyNumberFormat="1" applyFont="1" applyFill="1" applyBorder="1" applyAlignment="1">
      <alignment horizontal="right" vertical="center" wrapText="1"/>
    </xf>
    <xf numFmtId="1" fontId="35" fillId="0" borderId="46" xfId="0" applyNumberFormat="1" applyFont="1" applyFill="1" applyBorder="1" applyAlignment="1">
      <alignment horizontal="right" vertical="center" wrapText="1"/>
    </xf>
    <xf numFmtId="1" fontId="35" fillId="0" borderId="44" xfId="0" applyNumberFormat="1" applyFont="1" applyFill="1" applyBorder="1" applyAlignment="1">
      <alignment horizontal="right" vertical="center" wrapText="1"/>
    </xf>
    <xf numFmtId="0" fontId="35" fillId="0" borderId="40" xfId="99" applyFont="1" applyFill="1" applyBorder="1" applyAlignment="1">
      <alignment horizontal="right" vertical="center" wrapText="1"/>
      <protection/>
    </xf>
    <xf numFmtId="0" fontId="35" fillId="0" borderId="43" xfId="99" applyFont="1" applyFill="1" applyBorder="1" applyAlignment="1">
      <alignment horizontal="right" vertical="center" wrapText="1"/>
      <protection/>
    </xf>
    <xf numFmtId="0" fontId="35" fillId="0" borderId="43" xfId="0" applyFont="1" applyFill="1" applyBorder="1" applyAlignment="1">
      <alignment horizontal="right" vertical="center" wrapText="1"/>
    </xf>
    <xf numFmtId="0" fontId="35" fillId="0" borderId="44" xfId="0" applyFont="1" applyFill="1" applyBorder="1" applyAlignment="1">
      <alignment horizontal="right" vertical="center" wrapText="1"/>
    </xf>
    <xf numFmtId="0" fontId="35" fillId="0" borderId="45" xfId="0" applyFont="1" applyFill="1" applyBorder="1" applyAlignment="1">
      <alignment horizontal="right" vertical="center" wrapText="1"/>
    </xf>
    <xf numFmtId="0" fontId="35" fillId="0" borderId="40" xfId="0" applyFont="1" applyFill="1" applyBorder="1" applyAlignment="1">
      <alignment horizontal="right" vertical="center"/>
    </xf>
    <xf numFmtId="0" fontId="35" fillId="0" borderId="43" xfId="0" applyFont="1" applyFill="1" applyBorder="1" applyAlignment="1">
      <alignment horizontal="right" vertical="center"/>
    </xf>
    <xf numFmtId="0" fontId="35" fillId="71" borderId="46" xfId="0" applyFont="1" applyFill="1" applyBorder="1" applyAlignment="1">
      <alignment horizontal="right" vertical="center"/>
    </xf>
    <xf numFmtId="174" fontId="39" fillId="71" borderId="91" xfId="95" applyNumberFormat="1" applyFont="1" applyFill="1" applyBorder="1">
      <alignment/>
      <protection/>
    </xf>
    <xf numFmtId="174" fontId="39" fillId="71" borderId="78" xfId="95" applyNumberFormat="1" applyFont="1" applyFill="1" applyBorder="1">
      <alignment/>
      <protection/>
    </xf>
    <xf numFmtId="174" fontId="39" fillId="73" borderId="78" xfId="95" applyNumberFormat="1" applyFont="1" applyFill="1" applyBorder="1">
      <alignment/>
      <protection/>
    </xf>
    <xf numFmtId="174" fontId="39" fillId="73" borderId="84" xfId="95" applyNumberFormat="1" applyFont="1" applyFill="1" applyBorder="1">
      <alignment/>
      <protection/>
    </xf>
    <xf numFmtId="0" fontId="39" fillId="71" borderId="0" xfId="92" applyFont="1" applyFill="1" applyBorder="1" applyAlignment="1">
      <alignment/>
      <protection/>
    </xf>
    <xf numFmtId="0" fontId="13" fillId="0" borderId="0" xfId="0" applyFont="1" applyFill="1" applyBorder="1" applyAlignment="1">
      <alignment/>
    </xf>
    <xf numFmtId="0" fontId="38" fillId="71" borderId="0" xfId="79" applyFill="1" applyBorder="1" applyAlignment="1">
      <alignment/>
    </xf>
    <xf numFmtId="0" fontId="38" fillId="0" borderId="0" xfId="79" applyFill="1" applyBorder="1" applyAlignment="1">
      <alignment/>
    </xf>
    <xf numFmtId="0" fontId="41" fillId="71" borderId="44" xfId="92" applyFont="1" applyFill="1" applyBorder="1" applyAlignment="1">
      <alignment/>
      <protection/>
    </xf>
    <xf numFmtId="0" fontId="41" fillId="71" borderId="0" xfId="92" applyFont="1" applyFill="1" applyBorder="1" applyAlignment="1">
      <alignment/>
      <protection/>
    </xf>
    <xf numFmtId="0" fontId="55" fillId="71" borderId="0" xfId="0" applyFont="1" applyFill="1" applyBorder="1" applyAlignment="1">
      <alignment horizontal="right"/>
    </xf>
    <xf numFmtId="0" fontId="95" fillId="0" borderId="0" xfId="88" applyFont="1">
      <alignment/>
      <protection/>
    </xf>
    <xf numFmtId="0" fontId="96" fillId="0" borderId="98" xfId="88" applyFont="1" applyBorder="1" applyAlignment="1">
      <alignment horizontal="right" vertical="center"/>
      <protection/>
    </xf>
    <xf numFmtId="1" fontId="95" fillId="0" borderId="76" xfId="88" applyNumberFormat="1" applyFont="1" applyBorder="1" applyAlignment="1">
      <alignment horizontal="right"/>
      <protection/>
    </xf>
    <xf numFmtId="1" fontId="96" fillId="0" borderId="76" xfId="88" applyNumberFormat="1" applyFont="1" applyBorder="1" applyAlignment="1">
      <alignment horizontal="right"/>
      <protection/>
    </xf>
    <xf numFmtId="174" fontId="95" fillId="0" borderId="76" xfId="88" applyNumberFormat="1" applyFont="1" applyBorder="1" applyAlignment="1">
      <alignment horizontal="right"/>
      <protection/>
    </xf>
    <xf numFmtId="3" fontId="95" fillId="0" borderId="76" xfId="88" applyNumberFormat="1" applyFont="1" applyBorder="1" applyAlignment="1">
      <alignment horizontal="right"/>
      <protection/>
    </xf>
    <xf numFmtId="1" fontId="95" fillId="0" borderId="88" xfId="88" applyNumberFormat="1" applyFont="1" applyBorder="1" applyAlignment="1">
      <alignment horizontal="right"/>
      <protection/>
    </xf>
    <xf numFmtId="1" fontId="95" fillId="0" borderId="79" xfId="88" applyNumberFormat="1" applyFont="1" applyBorder="1" applyAlignment="1">
      <alignment horizontal="right"/>
      <protection/>
    </xf>
    <xf numFmtId="1" fontId="97" fillId="0" borderId="76" xfId="88" applyNumberFormat="1" applyFont="1" applyBorder="1" applyAlignment="1">
      <alignment horizontal="right" vertical="center"/>
      <protection/>
    </xf>
    <xf numFmtId="1" fontId="97" fillId="0" borderId="79" xfId="88" applyNumberFormat="1" applyFont="1" applyBorder="1" applyAlignment="1">
      <alignment horizontal="right" vertical="center"/>
      <protection/>
    </xf>
    <xf numFmtId="0" fontId="95" fillId="0" borderId="0" xfId="88" applyFont="1" applyAlignment="1">
      <alignment horizontal="right"/>
      <protection/>
    </xf>
    <xf numFmtId="2" fontId="95" fillId="0" borderId="76" xfId="88" applyNumberFormat="1" applyFont="1" applyBorder="1" applyAlignment="1">
      <alignment horizontal="right"/>
      <protection/>
    </xf>
    <xf numFmtId="174" fontId="95" fillId="0" borderId="88" xfId="88" applyNumberFormat="1" applyFont="1" applyBorder="1" applyAlignment="1">
      <alignment horizontal="right"/>
      <protection/>
    </xf>
    <xf numFmtId="174" fontId="97" fillId="0" borderId="76" xfId="88" applyNumberFormat="1" applyFont="1" applyBorder="1" applyAlignment="1">
      <alignment horizontal="right" vertical="center"/>
      <protection/>
    </xf>
    <xf numFmtId="174" fontId="97" fillId="0" borderId="79" xfId="88" applyNumberFormat="1" applyFont="1" applyBorder="1" applyAlignment="1">
      <alignment horizontal="right" vertical="center"/>
      <protection/>
    </xf>
    <xf numFmtId="3" fontId="96" fillId="0" borderId="76" xfId="88" applyNumberFormat="1" applyFont="1" applyBorder="1" applyAlignment="1">
      <alignment horizontal="right"/>
      <protection/>
    </xf>
    <xf numFmtId="164" fontId="95" fillId="0" borderId="76" xfId="88" applyNumberFormat="1" applyFont="1" applyBorder="1" applyAlignment="1">
      <alignment horizontal="right"/>
      <protection/>
    </xf>
    <xf numFmtId="3" fontId="95" fillId="0" borderId="88" xfId="88" applyNumberFormat="1" applyFont="1" applyBorder="1" applyAlignment="1">
      <alignment horizontal="right"/>
      <protection/>
    </xf>
    <xf numFmtId="3" fontId="95" fillId="0" borderId="79" xfId="88" applyNumberFormat="1" applyFont="1" applyBorder="1" applyAlignment="1">
      <alignment horizontal="right"/>
      <protection/>
    </xf>
    <xf numFmtId="3" fontId="97" fillId="0" borderId="76" xfId="88" applyNumberFormat="1" applyFont="1" applyBorder="1" applyAlignment="1">
      <alignment horizontal="right" vertical="center"/>
      <protection/>
    </xf>
    <xf numFmtId="0" fontId="97" fillId="0" borderId="0" xfId="88" applyFont="1" applyAlignment="1">
      <alignment horizontal="right"/>
      <protection/>
    </xf>
    <xf numFmtId="176" fontId="95" fillId="0" borderId="76" xfId="88" applyNumberFormat="1" applyFont="1" applyBorder="1" applyAlignment="1">
      <alignment horizontal="right"/>
      <protection/>
    </xf>
    <xf numFmtId="2" fontId="97" fillId="0" borderId="76" xfId="88" applyNumberFormat="1" applyFont="1" applyBorder="1" applyAlignment="1">
      <alignment horizontal="right" vertical="center"/>
      <protection/>
    </xf>
    <xf numFmtId="0" fontId="97" fillId="0" borderId="0" xfId="88" applyFont="1" applyAlignment="1">
      <alignment horizontal="left" indent="1"/>
      <protection/>
    </xf>
    <xf numFmtId="177" fontId="95" fillId="0" borderId="76" xfId="88" applyNumberFormat="1" applyFont="1" applyBorder="1" applyAlignment="1">
      <alignment horizontal="right"/>
      <protection/>
    </xf>
    <xf numFmtId="175" fontId="95" fillId="0" borderId="76" xfId="88" applyNumberFormat="1" applyFont="1" applyBorder="1" applyAlignment="1">
      <alignment horizontal="right"/>
      <protection/>
    </xf>
    <xf numFmtId="178" fontId="95" fillId="0" borderId="76" xfId="88" applyNumberFormat="1" applyFont="1" applyBorder="1" applyAlignment="1">
      <alignment horizontal="right"/>
      <protection/>
    </xf>
    <xf numFmtId="174" fontId="96" fillId="0" borderId="76" xfId="88" applyNumberFormat="1" applyFont="1" applyBorder="1" applyAlignment="1">
      <alignment horizontal="right"/>
      <protection/>
    </xf>
    <xf numFmtId="2" fontId="95" fillId="0" borderId="88" xfId="88" applyNumberFormat="1" applyFont="1" applyBorder="1" applyAlignment="1">
      <alignment horizontal="right"/>
      <protection/>
    </xf>
    <xf numFmtId="0" fontId="97" fillId="0" borderId="0" xfId="88" applyFont="1" applyAlignment="1">
      <alignment horizontal="right" indent="1"/>
      <protection/>
    </xf>
    <xf numFmtId="0" fontId="35" fillId="71" borderId="0" xfId="0" applyFont="1" applyFill="1" applyBorder="1" applyAlignment="1">
      <alignment horizontal="left"/>
    </xf>
    <xf numFmtId="0" fontId="39" fillId="0" borderId="0" xfId="0" applyFont="1" applyAlignment="1">
      <alignment/>
    </xf>
    <xf numFmtId="0" fontId="39" fillId="0" borderId="0" xfId="0" applyFont="1" applyBorder="1" applyAlignment="1">
      <alignment/>
    </xf>
    <xf numFmtId="0" fontId="96" fillId="0" borderId="0" xfId="88" applyFont="1">
      <alignment/>
      <protection/>
    </xf>
    <xf numFmtId="0" fontId="96" fillId="0" borderId="97" xfId="88" applyFont="1" applyBorder="1">
      <alignment/>
      <protection/>
    </xf>
    <xf numFmtId="0" fontId="96" fillId="0" borderId="97" xfId="88" applyFont="1" applyBorder="1" applyAlignment="1">
      <alignment horizontal="right" vertical="center"/>
      <protection/>
    </xf>
    <xf numFmtId="164" fontId="95" fillId="0" borderId="0" xfId="88" applyNumberFormat="1" applyFont="1" applyAlignment="1">
      <alignment horizontal="right"/>
      <protection/>
    </xf>
    <xf numFmtId="164" fontId="96" fillId="0" borderId="0" xfId="88" applyNumberFormat="1" applyFont="1" applyAlignment="1">
      <alignment horizontal="right"/>
      <protection/>
    </xf>
    <xf numFmtId="164" fontId="96" fillId="0" borderId="76" xfId="88" applyNumberFormat="1" applyFont="1" applyBorder="1" applyAlignment="1">
      <alignment horizontal="right"/>
      <protection/>
    </xf>
    <xf numFmtId="0" fontId="95" fillId="0" borderId="0" xfId="88" applyFont="1" applyAlignment="1">
      <alignment horizontal="left"/>
      <protection/>
    </xf>
    <xf numFmtId="0" fontId="95" fillId="0" borderId="87" xfId="88" applyFont="1" applyBorder="1" applyAlignment="1">
      <alignment horizontal="left"/>
      <protection/>
    </xf>
    <xf numFmtId="164" fontId="95" fillId="0" borderId="87" xfId="88" applyNumberFormat="1" applyFont="1" applyBorder="1" applyAlignment="1">
      <alignment horizontal="right"/>
      <protection/>
    </xf>
    <xf numFmtId="164" fontId="95" fillId="0" borderId="88" xfId="88" applyNumberFormat="1" applyFont="1" applyBorder="1" applyAlignment="1">
      <alignment horizontal="right"/>
      <protection/>
    </xf>
    <xf numFmtId="0" fontId="95" fillId="0" borderId="78" xfId="88" applyFont="1" applyBorder="1" applyAlignment="1">
      <alignment horizontal="left"/>
      <protection/>
    </xf>
    <xf numFmtId="164" fontId="95" fillId="0" borderId="78" xfId="88" applyNumberFormat="1" applyFont="1" applyBorder="1" applyAlignment="1">
      <alignment horizontal="right"/>
      <protection/>
    </xf>
    <xf numFmtId="164" fontId="95" fillId="0" borderId="79" xfId="88" applyNumberFormat="1" applyFont="1" applyBorder="1" applyAlignment="1">
      <alignment horizontal="right"/>
      <protection/>
    </xf>
    <xf numFmtId="0" fontId="97" fillId="0" borderId="0" xfId="88" applyFont="1" applyBorder="1" applyAlignment="1">
      <alignment horizontal="left" vertical="center" wrapText="1"/>
      <protection/>
    </xf>
    <xf numFmtId="164" fontId="97" fillId="0" borderId="0" xfId="88" applyNumberFormat="1" applyFont="1" applyBorder="1" applyAlignment="1">
      <alignment horizontal="right" vertical="center"/>
      <protection/>
    </xf>
    <xf numFmtId="164" fontId="97" fillId="0" borderId="76" xfId="88" applyNumberFormat="1" applyFont="1" applyBorder="1" applyAlignment="1">
      <alignment horizontal="right" vertical="center"/>
      <protection/>
    </xf>
    <xf numFmtId="0" fontId="97" fillId="0" borderId="78" xfId="88" applyFont="1" applyBorder="1" applyAlignment="1">
      <alignment horizontal="left" vertical="center" wrapText="1"/>
      <protection/>
    </xf>
    <xf numFmtId="164" fontId="97" fillId="0" borderId="78" xfId="88" applyNumberFormat="1" applyFont="1" applyBorder="1" applyAlignment="1">
      <alignment horizontal="right" vertical="center"/>
      <protection/>
    </xf>
    <xf numFmtId="164" fontId="97" fillId="0" borderId="79" xfId="88" applyNumberFormat="1" applyFont="1" applyBorder="1" applyAlignment="1">
      <alignment horizontal="right" vertical="center"/>
      <protection/>
    </xf>
    <xf numFmtId="1" fontId="95" fillId="0" borderId="0" xfId="88" applyNumberFormat="1" applyFont="1" applyAlignment="1">
      <alignment horizontal="right"/>
      <protection/>
    </xf>
    <xf numFmtId="1" fontId="96" fillId="0" borderId="0" xfId="88" applyNumberFormat="1" applyFont="1" applyAlignment="1">
      <alignment horizontal="right"/>
      <protection/>
    </xf>
    <xf numFmtId="174" fontId="95" fillId="0" borderId="0" xfId="88" applyNumberFormat="1" applyFont="1" applyAlignment="1">
      <alignment horizontal="right"/>
      <protection/>
    </xf>
    <xf numFmtId="2" fontId="95" fillId="0" borderId="0" xfId="88" applyNumberFormat="1" applyFont="1" applyAlignment="1">
      <alignment horizontal="right"/>
      <protection/>
    </xf>
    <xf numFmtId="3" fontId="95" fillId="0" borderId="0" xfId="88" applyNumberFormat="1" applyFont="1" applyAlignment="1">
      <alignment horizontal="right"/>
      <protection/>
    </xf>
    <xf numFmtId="1" fontId="95" fillId="0" borderId="87" xfId="88" applyNumberFormat="1" applyFont="1" applyBorder="1" applyAlignment="1">
      <alignment horizontal="right"/>
      <protection/>
    </xf>
    <xf numFmtId="174" fontId="95" fillId="0" borderId="87" xfId="88" applyNumberFormat="1" applyFont="1" applyBorder="1" applyAlignment="1">
      <alignment horizontal="right"/>
      <protection/>
    </xf>
    <xf numFmtId="1" fontId="95" fillId="0" borderId="78" xfId="88" applyNumberFormat="1" applyFont="1" applyBorder="1" applyAlignment="1">
      <alignment horizontal="right"/>
      <protection/>
    </xf>
    <xf numFmtId="174" fontId="97" fillId="0" borderId="0" xfId="88" applyNumberFormat="1" applyFont="1" applyBorder="1" applyAlignment="1">
      <alignment horizontal="right" vertical="center"/>
      <protection/>
    </xf>
    <xf numFmtId="174" fontId="97" fillId="0" borderId="78" xfId="88" applyNumberFormat="1" applyFont="1" applyBorder="1" applyAlignment="1">
      <alignment horizontal="right" vertical="center"/>
      <protection/>
    </xf>
    <xf numFmtId="3" fontId="96" fillId="0" borderId="0" xfId="88" applyNumberFormat="1" applyFont="1" applyAlignment="1">
      <alignment horizontal="right"/>
      <protection/>
    </xf>
    <xf numFmtId="3" fontId="95" fillId="0" borderId="87" xfId="88" applyNumberFormat="1" applyFont="1" applyBorder="1" applyAlignment="1">
      <alignment horizontal="right"/>
      <protection/>
    </xf>
    <xf numFmtId="3" fontId="95" fillId="0" borderId="78" xfId="88" applyNumberFormat="1" applyFont="1" applyBorder="1" applyAlignment="1">
      <alignment horizontal="right"/>
      <protection/>
    </xf>
    <xf numFmtId="3" fontId="97" fillId="0" borderId="0" xfId="88" applyNumberFormat="1" applyFont="1" applyBorder="1" applyAlignment="1">
      <alignment horizontal="right" vertical="center"/>
      <protection/>
    </xf>
    <xf numFmtId="1" fontId="97" fillId="0" borderId="0" xfId="88" applyNumberFormat="1" applyFont="1" applyBorder="1" applyAlignment="1">
      <alignment horizontal="right" vertical="center"/>
      <protection/>
    </xf>
    <xf numFmtId="176" fontId="95" fillId="0" borderId="0" xfId="88" applyNumberFormat="1" applyFont="1" applyAlignment="1">
      <alignment horizontal="right"/>
      <protection/>
    </xf>
    <xf numFmtId="2" fontId="97" fillId="0" borderId="0" xfId="88" applyNumberFormat="1" applyFont="1" applyBorder="1" applyAlignment="1">
      <alignment horizontal="right" vertical="center"/>
      <protection/>
    </xf>
    <xf numFmtId="1" fontId="97" fillId="0" borderId="78" xfId="88" applyNumberFormat="1" applyFont="1" applyBorder="1" applyAlignment="1">
      <alignment horizontal="right" vertical="center"/>
      <protection/>
    </xf>
    <xf numFmtId="177" fontId="95" fillId="0" borderId="0" xfId="88" applyNumberFormat="1" applyFont="1" applyAlignment="1">
      <alignment horizontal="right"/>
      <protection/>
    </xf>
    <xf numFmtId="175" fontId="95" fillId="0" borderId="0" xfId="88" applyNumberFormat="1" applyFont="1" applyAlignment="1">
      <alignment horizontal="right"/>
      <protection/>
    </xf>
    <xf numFmtId="178" fontId="95" fillId="0" borderId="0" xfId="88" applyNumberFormat="1" applyFont="1" applyAlignment="1">
      <alignment horizontal="right"/>
      <protection/>
    </xf>
    <xf numFmtId="174" fontId="96" fillId="0" borderId="0" xfId="88" applyNumberFormat="1" applyFont="1" applyAlignment="1">
      <alignment horizontal="right"/>
      <protection/>
    </xf>
    <xf numFmtId="2" fontId="95" fillId="0" borderId="87" xfId="88" applyNumberFormat="1" applyFont="1" applyBorder="1" applyAlignment="1">
      <alignment horizontal="right"/>
      <protection/>
    </xf>
    <xf numFmtId="1" fontId="95" fillId="0" borderId="0" xfId="88" applyNumberFormat="1" applyFont="1" applyAlignment="1">
      <alignment horizontal="left"/>
      <protection/>
    </xf>
    <xf numFmtId="0" fontId="35" fillId="71" borderId="0" xfId="0" applyFont="1" applyFill="1" applyBorder="1" applyAlignment="1">
      <alignment/>
    </xf>
    <xf numFmtId="0" fontId="38" fillId="71" borderId="0" xfId="79" applyFill="1" applyBorder="1" applyAlignment="1">
      <alignment horizontal="left"/>
    </xf>
    <xf numFmtId="0" fontId="38" fillId="71" borderId="0" xfId="79" applyFill="1" applyBorder="1" applyAlignment="1">
      <alignment/>
    </xf>
    <xf numFmtId="1" fontId="35" fillId="0" borderId="40" xfId="0" applyNumberFormat="1" applyFont="1" applyFill="1" applyBorder="1" applyAlignment="1">
      <alignment horizontal="right" vertical="center" wrapText="1"/>
    </xf>
    <xf numFmtId="1" fontId="35" fillId="0" borderId="43" xfId="0" applyNumberFormat="1" applyFont="1" applyFill="1" applyBorder="1" applyAlignment="1">
      <alignment horizontal="right" vertical="center" wrapText="1"/>
    </xf>
    <xf numFmtId="49" fontId="3" fillId="30" borderId="5" xfId="46" applyFont="1" applyBorder="1">
      <alignment horizontal="center" vertical="center" wrapText="1"/>
      <protection/>
    </xf>
    <xf numFmtId="49" fontId="3" fillId="30" borderId="6" xfId="47" applyFont="1" applyBorder="1">
      <alignment horizontal="center" vertical="center" wrapText="1"/>
      <protection/>
    </xf>
    <xf numFmtId="49" fontId="3" fillId="29" borderId="5" xfId="45" applyFont="1" applyBorder="1">
      <alignment horizontal="center" vertical="center" wrapText="1"/>
      <protection/>
    </xf>
    <xf numFmtId="49" fontId="3" fillId="29" borderId="6" xfId="48" applyFont="1" applyBorder="1">
      <alignment horizontal="center" vertical="center" wrapText="1"/>
      <protection/>
    </xf>
    <xf numFmtId="49" fontId="3" fillId="51" borderId="17" xfId="71" applyFont="1" applyBorder="1">
      <alignment vertical="center" wrapText="1"/>
      <protection/>
    </xf>
    <xf numFmtId="49" fontId="3" fillId="28" borderId="4" xfId="44" applyFont="1" applyBorder="1">
      <alignment horizontal="center" vertical="center" wrapText="1"/>
      <protection/>
    </xf>
    <xf numFmtId="49" fontId="3" fillId="28" borderId="7" xfId="49" applyFont="1" applyBorder="1">
      <alignment horizontal="center" vertical="center" wrapText="1"/>
      <protection/>
    </xf>
    <xf numFmtId="0" fontId="0" fillId="0" borderId="0" xfId="0" applyBorder="1" applyAlignment="1">
      <alignment/>
    </xf>
    <xf numFmtId="0" fontId="0" fillId="64" borderId="17" xfId="172" applyFont="1" applyBorder="1">
      <alignment horizontal="left" vertical="center"/>
      <protection/>
    </xf>
    <xf numFmtId="0" fontId="0" fillId="48" borderId="17" xfId="181" applyFont="1" applyBorder="1">
      <alignment horizontal="left" vertical="center" wrapText="1"/>
      <protection/>
    </xf>
    <xf numFmtId="0" fontId="0" fillId="49" borderId="17" xfId="182" applyFont="1" applyBorder="1">
      <alignment horizontal="left" vertical="center" wrapText="1"/>
      <protection/>
    </xf>
    <xf numFmtId="0" fontId="0" fillId="50" borderId="17" xfId="183" applyFont="1" applyBorder="1">
      <alignment horizontal="left" vertical="center" wrapText="1"/>
      <protection/>
    </xf>
    <xf numFmtId="0" fontId="11" fillId="52" borderId="104" xfId="73" applyFont="1" applyBorder="1">
      <alignment wrapText="1"/>
      <protection/>
    </xf>
    <xf numFmtId="0" fontId="0" fillId="0" borderId="104" xfId="0" applyBorder="1" applyAlignment="1">
      <alignment/>
    </xf>
    <xf numFmtId="0" fontId="0" fillId="51" borderId="17" xfId="184" applyFont="1" applyBorder="1">
      <alignment horizontal="left" vertical="center" wrapText="1"/>
      <protection/>
    </xf>
    <xf numFmtId="0" fontId="0" fillId="52" borderId="17" xfId="185" applyFont="1" applyBorder="1">
      <alignment horizontal="left" vertical="center" wrapText="1"/>
      <protection/>
    </xf>
    <xf numFmtId="49" fontId="0" fillId="47" borderId="26" xfId="180" applyFont="1" applyBorder="1">
      <alignment vertical="center" wrapText="1"/>
      <protection/>
    </xf>
    <xf numFmtId="0" fontId="0" fillId="65" borderId="17" xfId="176" applyFont="1" applyBorder="1">
      <alignment horizontal="left" vertical="center" wrapText="1"/>
      <protection/>
    </xf>
    <xf numFmtId="0" fontId="30" fillId="66" borderId="17" xfId="177" applyFont="1" applyBorder="1">
      <alignment horizontal="left" vertical="center" wrapText="1"/>
      <protection/>
    </xf>
    <xf numFmtId="0" fontId="11" fillId="53" borderId="105" xfId="74" applyFont="1" applyBorder="1">
      <alignment/>
      <protection/>
    </xf>
    <xf numFmtId="0" fontId="41" fillId="71" borderId="0" xfId="95" applyFont="1" applyFill="1" applyBorder="1" applyAlignment="1">
      <alignment wrapText="1"/>
      <protection/>
    </xf>
    <xf numFmtId="0" fontId="41" fillId="71" borderId="0" xfId="95" applyFont="1" applyFill="1" applyBorder="1" applyAlignment="1">
      <alignment horizontal="left" vertical="center" wrapText="1"/>
      <protection/>
    </xf>
    <xf numFmtId="0" fontId="41" fillId="73" borderId="0" xfId="95" applyFont="1" applyFill="1" applyBorder="1" applyAlignment="1">
      <alignment wrapText="1"/>
      <protection/>
    </xf>
    <xf numFmtId="0" fontId="41" fillId="71" borderId="44" xfId="92" applyFont="1" applyFill="1" applyBorder="1" applyAlignment="1">
      <alignment wrapText="1"/>
      <protection/>
    </xf>
    <xf numFmtId="0" fontId="41" fillId="71" borderId="0" xfId="92" applyFont="1" applyFill="1" applyBorder="1" applyAlignment="1">
      <alignment wrapText="1"/>
      <protection/>
    </xf>
    <xf numFmtId="0" fontId="39" fillId="71" borderId="0" xfId="101" applyFont="1" applyFill="1" applyBorder="1" applyAlignment="1">
      <alignment horizontal="left" vertical="center" wrapText="1"/>
      <protection/>
    </xf>
    <xf numFmtId="0" fontId="41" fillId="71" borderId="0" xfId="101" applyFont="1" applyFill="1" applyBorder="1" applyAlignment="1">
      <alignment horizontal="left" vertical="center" wrapText="1"/>
      <protection/>
    </xf>
    <xf numFmtId="0" fontId="39" fillId="71" borderId="0" xfId="0" applyFont="1" applyFill="1" applyBorder="1" applyAlignment="1">
      <alignment horizontal="left" vertical="center" wrapText="1"/>
    </xf>
    <xf numFmtId="0" fontId="39" fillId="0" borderId="44" xfId="103" applyFont="1" applyBorder="1" applyAlignment="1">
      <alignment horizontal="justify" vertical="center" wrapText="1"/>
      <protection/>
    </xf>
    <xf numFmtId="0" fontId="39" fillId="0" borderId="0" xfId="103" applyFont="1" applyBorder="1" applyAlignment="1">
      <alignment horizontal="justify" vertical="center" wrapText="1"/>
      <protection/>
    </xf>
    <xf numFmtId="0" fontId="39" fillId="0" borderId="0" xfId="103" applyFont="1" applyFill="1" applyBorder="1" applyAlignment="1">
      <alignment horizontal="justify" vertical="center" wrapText="1"/>
      <protection/>
    </xf>
    <xf numFmtId="0" fontId="39" fillId="71" borderId="0" xfId="0" applyFont="1" applyFill="1" applyBorder="1" applyAlignment="1">
      <alignment horizontal="justify" vertical="center" wrapText="1"/>
    </xf>
    <xf numFmtId="0" fontId="39" fillId="71" borderId="44" xfId="97" applyFont="1" applyFill="1" applyBorder="1" applyAlignment="1">
      <alignment horizontal="left" vertical="center" wrapText="1"/>
      <protection/>
    </xf>
    <xf numFmtId="174" fontId="39" fillId="71" borderId="0" xfId="0" applyNumberFormat="1" applyFont="1" applyFill="1" applyBorder="1" applyAlignment="1">
      <alignment horizontal="left" vertical="center" wrapText="1" indent="2"/>
    </xf>
    <xf numFmtId="0" fontId="13" fillId="71" borderId="0" xfId="0" applyFont="1" applyFill="1" applyBorder="1" applyAlignment="1">
      <alignment horizontal="left" vertical="center" wrapText="1"/>
    </xf>
    <xf numFmtId="174" fontId="35" fillId="71" borderId="0" xfId="0" applyNumberFormat="1" applyFont="1" applyFill="1" applyBorder="1" applyAlignment="1">
      <alignment vertical="center" wrapText="1"/>
    </xf>
    <xf numFmtId="174" fontId="35" fillId="71" borderId="44" xfId="0" applyNumberFormat="1" applyFont="1" applyFill="1" applyBorder="1" applyAlignment="1">
      <alignment vertical="center" wrapText="1"/>
    </xf>
    <xf numFmtId="174" fontId="39" fillId="71" borderId="0" xfId="0" applyNumberFormat="1" applyFont="1" applyFill="1" applyBorder="1" applyAlignment="1">
      <alignment horizontal="left" vertical="center" wrapText="1" indent="4"/>
    </xf>
    <xf numFmtId="174" fontId="39" fillId="71" borderId="0" xfId="0" applyNumberFormat="1" applyFont="1" applyFill="1" applyBorder="1" applyAlignment="1">
      <alignment vertical="center" wrapText="1"/>
    </xf>
    <xf numFmtId="174" fontId="39" fillId="71" borderId="44" xfId="0" applyNumberFormat="1" applyFont="1" applyFill="1" applyBorder="1" applyAlignment="1">
      <alignment vertical="center" wrapText="1"/>
    </xf>
    <xf numFmtId="174" fontId="48" fillId="0" borderId="0" xfId="0" applyNumberFormat="1" applyFont="1" applyFill="1" applyBorder="1" applyAlignment="1">
      <alignment horizontal="left" vertical="center" indent="2"/>
    </xf>
    <xf numFmtId="0" fontId="41" fillId="71" borderId="0" xfId="0" applyFont="1" applyFill="1" applyBorder="1" applyAlignment="1">
      <alignment horizontal="left" vertical="center"/>
    </xf>
    <xf numFmtId="174" fontId="48" fillId="0" borderId="0" xfId="0" applyNumberFormat="1" applyFont="1" applyFill="1" applyBorder="1" applyAlignment="1">
      <alignment horizontal="left" vertical="center" wrapText="1" indent="2"/>
    </xf>
    <xf numFmtId="0" fontId="39" fillId="0" borderId="0" xfId="0" applyFont="1" applyFill="1" applyBorder="1" applyAlignment="1">
      <alignment horizontal="left" vertical="center" wrapText="1"/>
    </xf>
    <xf numFmtId="0" fontId="41" fillId="0" borderId="0" xfId="0" applyFont="1" applyFill="1" applyBorder="1" applyAlignment="1">
      <alignment horizontal="left" vertical="center" wrapText="1"/>
    </xf>
  </cellXfs>
  <cellStyles count="18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ld GHG Numbers (0.00)" xfId="40"/>
    <cellStyle name="Calcul" xfId="41"/>
    <cellStyle name="Cellule liée" xfId="42"/>
    <cellStyle name="classeur | commentaire" xfId="43"/>
    <cellStyle name="classeur | extraction | series | particulier" xfId="44"/>
    <cellStyle name="classeur | extraction | series | quinquenal" xfId="45"/>
    <cellStyle name="classeur | extraction | series | sept dernieres" xfId="46"/>
    <cellStyle name="classeur | extraction | structure | dernier" xfId="47"/>
    <cellStyle name="classeur | extraction | structure | deux derniers" xfId="48"/>
    <cellStyle name="classeur | extraction | structure | particulier" xfId="49"/>
    <cellStyle name="classeur | historique" xfId="50"/>
    <cellStyle name="classeur | note | numero" xfId="51"/>
    <cellStyle name="classeur | note | texte" xfId="52"/>
    <cellStyle name="classeur | periodicite | annee scolaire" xfId="53"/>
    <cellStyle name="classeur | periodicite | annuelle" xfId="54"/>
    <cellStyle name="classeur | periodicite | autre" xfId="55"/>
    <cellStyle name="classeur | periodicite | bimestrielle" xfId="56"/>
    <cellStyle name="classeur | periodicite | mensuelle" xfId="57"/>
    <cellStyle name="classeur | periodicite | semestrielle" xfId="58"/>
    <cellStyle name="classeur | periodicite | trimestrielle" xfId="59"/>
    <cellStyle name="classeur | reference | aucune" xfId="60"/>
    <cellStyle name="classeur | reference | tabl-series compose" xfId="61"/>
    <cellStyle name="classeur | reference | tabl-series simple (particulier)" xfId="62"/>
    <cellStyle name="classeur | reference | tabl-series simple (standard)" xfId="63"/>
    <cellStyle name="classeur | reference | tabl-structure (particulier)" xfId="64"/>
    <cellStyle name="classeur | reference | tabl-structure (standard)" xfId="65"/>
    <cellStyle name="classeur | theme | intitule" xfId="66"/>
    <cellStyle name="classeur | theme | notice explicative" xfId="67"/>
    <cellStyle name="classeur | titre | niveau 1" xfId="68"/>
    <cellStyle name="classeur | titre | niveau 2" xfId="69"/>
    <cellStyle name="classeur | titre | niveau 3" xfId="70"/>
    <cellStyle name="classeur | titre | niveau 4" xfId="71"/>
    <cellStyle name="classeur | titre | niveau 5" xfId="72"/>
    <cellStyle name="debugage | texte note potentiel ?" xfId="73"/>
    <cellStyle name="debugage | titre de niveau potentiel" xfId="74"/>
    <cellStyle name="donn_normal" xfId="75"/>
    <cellStyle name="ent_col_ser" xfId="76"/>
    <cellStyle name="Entrée" xfId="77"/>
    <cellStyle name="Insatisfaisant" xfId="78"/>
    <cellStyle name="Hyperlink" xfId="79"/>
    <cellStyle name="Followed Hyperlink" xfId="80"/>
    <cellStyle name="ligne_titre_tableau_1" xfId="81"/>
    <cellStyle name="Comma" xfId="82"/>
    <cellStyle name="Comma [0]" xfId="83"/>
    <cellStyle name="Currency" xfId="84"/>
    <cellStyle name="Currency [0]" xfId="85"/>
    <cellStyle name="Neutre" xfId="86"/>
    <cellStyle name="Normal 12" xfId="87"/>
    <cellStyle name="Normal 2" xfId="88"/>
    <cellStyle name="Normal 2 2" xfId="89"/>
    <cellStyle name="Normal GHG Numbers (0.00)" xfId="90"/>
    <cellStyle name="Normal_Accidents circ" xfId="91"/>
    <cellStyle name="Normal_Annexe 11.6" xfId="92"/>
    <cellStyle name="Normal_Annexes A - Données macro-économiques" xfId="93"/>
    <cellStyle name="normal_Annexes A (modifiées 2011 01 05) - Données macro-écon" xfId="94"/>
    <cellStyle name="Normal_Annexes A6" xfId="95"/>
    <cellStyle name="Normal_Annexes C_exII_2_v0" xfId="96"/>
    <cellStyle name="Normal_Figure F63-nouvelle" xfId="97"/>
    <cellStyle name="Normal_Tab A 11.1" xfId="98"/>
    <cellStyle name="Normal_Tab A 11.2" xfId="99"/>
    <cellStyle name="Normal_Tab A 11.4" xfId="100"/>
    <cellStyle name="Normal_Tab A 11.5" xfId="101"/>
    <cellStyle name="Normal_Tableau A 1.1 (2)" xfId="102"/>
    <cellStyle name="note" xfId="103"/>
    <cellStyle name="Percent" xfId="104"/>
    <cellStyle name="Pourcentage_Annexes A6 2010 fichier travail" xfId="105"/>
    <cellStyle name="Satisfaisant" xfId="106"/>
    <cellStyle name="Sortie" xfId="107"/>
    <cellStyle name="tableau | cellule | (normal) | decimal 1" xfId="108"/>
    <cellStyle name="tableau | cellule | (normal) | decimal 2" xfId="109"/>
    <cellStyle name="tableau | cellule | (normal) | decimal 3" xfId="110"/>
    <cellStyle name="tableau | cellule | (normal) | decimal 4" xfId="111"/>
    <cellStyle name="tableau | cellule | (normal) | entier" xfId="112"/>
    <cellStyle name="tableau | cellule | (normal) | euro | decimal 1" xfId="113"/>
    <cellStyle name="tableau | cellule | (normal) | euro | decimal 2" xfId="114"/>
    <cellStyle name="tableau | cellule | (normal) | euro | entier" xfId="115"/>
    <cellStyle name="tableau | cellule | (normal) | franc | decimal 1" xfId="116"/>
    <cellStyle name="tableau | cellule | (normal) | franc | decimal 2" xfId="117"/>
    <cellStyle name="tableau | cellule | (normal) | franc | entier" xfId="118"/>
    <cellStyle name="tableau | cellule | (normal) | pourcentage | decimal 1" xfId="119"/>
    <cellStyle name="tableau | cellule | (normal) | pourcentage | decimal 2" xfId="120"/>
    <cellStyle name="tableau | cellule | (normal) | pourcentage | entier" xfId="121"/>
    <cellStyle name="tableau | cellule | (normal) | standard" xfId="122"/>
    <cellStyle name="tableau | cellule | (normal) | texte" xfId="123"/>
    <cellStyle name="tableau | cellule | (total) | decimal 1" xfId="124"/>
    <cellStyle name="tableau | cellule | (total) | decimal 2" xfId="125"/>
    <cellStyle name="tableau | cellule | (total) | decimal 3" xfId="126"/>
    <cellStyle name="tableau | cellule | (total) | decimal 4" xfId="127"/>
    <cellStyle name="tableau | cellule | (total) | entier" xfId="128"/>
    <cellStyle name="tableau | cellule | (total) | euro | decimal 1" xfId="129"/>
    <cellStyle name="tableau | cellule | (total) | euro | decimal 2" xfId="130"/>
    <cellStyle name="tableau | cellule | (total) | euro | entier" xfId="131"/>
    <cellStyle name="tableau | cellule | (total) | franc | decimal 1" xfId="132"/>
    <cellStyle name="tableau | cellule | (total) | franc | decimal 2" xfId="133"/>
    <cellStyle name="tableau | cellule | (total) | franc | entier" xfId="134"/>
    <cellStyle name="tableau | cellule | (total) | pourcentage | decimal 1" xfId="135"/>
    <cellStyle name="tableau | cellule | (total) | pourcentage | decimal 2" xfId="136"/>
    <cellStyle name="tableau | cellule | (total) | pourcentage | entier" xfId="137"/>
    <cellStyle name="tableau | cellule | (total) | standard" xfId="138"/>
    <cellStyle name="tableau | cellule | (total) | texte" xfId="139"/>
    <cellStyle name="tableau | cellule | normal | decimal 1" xfId="140"/>
    <cellStyle name="tableau | cellule | normal | decimal 2" xfId="141"/>
    <cellStyle name="tableau | cellule | normal | decimal 3" xfId="142"/>
    <cellStyle name="tableau | cellule | normal | decimal 4" xfId="143"/>
    <cellStyle name="tableau | cellule | normal | entier" xfId="144"/>
    <cellStyle name="tableau | cellule | normal | euro | decimal 1" xfId="145"/>
    <cellStyle name="tableau | cellule | normal | euro | decimal 2" xfId="146"/>
    <cellStyle name="tableau | cellule | normal | euro | entier" xfId="147"/>
    <cellStyle name="tableau | cellule | normal | franc | decimal 1" xfId="148"/>
    <cellStyle name="tableau | cellule | normal | franc | decimal 2" xfId="149"/>
    <cellStyle name="tableau | cellule | normal | franc | entier" xfId="150"/>
    <cellStyle name="tableau | cellule | normal | pourcentage | decimal 1" xfId="151"/>
    <cellStyle name="tableau | cellule | normal | pourcentage | decimal 2" xfId="152"/>
    <cellStyle name="tableau | cellule | normal | pourcentage | entier" xfId="153"/>
    <cellStyle name="tableau | cellule | normal | standard" xfId="154"/>
    <cellStyle name="tableau | cellule | normal | texte" xfId="155"/>
    <cellStyle name="tableau | cellule | total | decimal 1" xfId="156"/>
    <cellStyle name="tableau | cellule | total | decimal 2" xfId="157"/>
    <cellStyle name="tableau | cellule | total | decimal 3" xfId="158"/>
    <cellStyle name="tableau | cellule | total | decimal 4" xfId="159"/>
    <cellStyle name="tableau | cellule | total | entier" xfId="160"/>
    <cellStyle name="tableau | cellule | total | euro | decimal 1" xfId="161"/>
    <cellStyle name="tableau | cellule | total | euro | decimal 2" xfId="162"/>
    <cellStyle name="tableau | cellule | total | euro | entier" xfId="163"/>
    <cellStyle name="tableau | cellule | total | franc | decimal 1" xfId="164"/>
    <cellStyle name="tableau | cellule | total | franc | decimal 2" xfId="165"/>
    <cellStyle name="tableau | cellule | total | franc | entier" xfId="166"/>
    <cellStyle name="tableau | cellule | total | pourcentage | decimal 1" xfId="167"/>
    <cellStyle name="tableau | cellule | total | pourcentage | decimal 2" xfId="168"/>
    <cellStyle name="tableau | cellule | total | pourcentage | entier" xfId="169"/>
    <cellStyle name="tableau | cellule | total | standard" xfId="170"/>
    <cellStyle name="tableau | cellule | total | texte" xfId="171"/>
    <cellStyle name="tableau | coin superieur gauche" xfId="172"/>
    <cellStyle name="tableau | entete-colonne | series" xfId="173"/>
    <cellStyle name="tableau | entete-colonne | structure | normal" xfId="174"/>
    <cellStyle name="tableau | entete-colonne | structure | total" xfId="175"/>
    <cellStyle name="tableau | entete-ligne | normal" xfId="176"/>
    <cellStyle name="tableau | entete-ligne | total" xfId="177"/>
    <cellStyle name="tableau | indice | plage de cellules" xfId="178"/>
    <cellStyle name="tableau | indice | texte" xfId="179"/>
    <cellStyle name="tableau | ligne de cesure" xfId="180"/>
    <cellStyle name="tableau | ligne-titre | niveau1" xfId="181"/>
    <cellStyle name="tableau | ligne-titre | niveau2" xfId="182"/>
    <cellStyle name="tableau | ligne-titre | niveau3" xfId="183"/>
    <cellStyle name="tableau | ligne-titre | niveau4" xfId="184"/>
    <cellStyle name="tableau | ligne-titre | niveau5" xfId="185"/>
    <cellStyle name="tableau | source | plage de cellules" xfId="186"/>
    <cellStyle name="tableau | source | texte" xfId="187"/>
    <cellStyle name="tableau | unite | plage de cellules" xfId="188"/>
    <cellStyle name="tableau | unite | texte" xfId="189"/>
    <cellStyle name="Texte explicatif" xfId="190"/>
    <cellStyle name="Titre" xfId="191"/>
    <cellStyle name="Titre 1" xfId="192"/>
    <cellStyle name="Titre 1" xfId="193"/>
    <cellStyle name="Titre 2" xfId="194"/>
    <cellStyle name="Titre 3" xfId="195"/>
    <cellStyle name="Titre 4" xfId="196"/>
    <cellStyle name="Total" xfId="197"/>
    <cellStyle name="Vérification" xfId="1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E6E6"/>
      <rgbColor rgb="000000FF"/>
      <rgbColor rgb="00FFFF80"/>
      <rgbColor rgb="00FFCCE6"/>
      <rgbColor rgb="0066FFFF"/>
      <rgbColor rgb="00800000"/>
      <rgbColor rgb="00008000"/>
      <rgbColor rgb="00000080"/>
      <rgbColor rgb="00CBCBCB"/>
      <rgbColor rgb="00E6E6FF"/>
      <rgbColor rgb="00CCE680"/>
      <rgbColor rgb="00C0C0C0"/>
      <rgbColor rgb="00808080"/>
      <rgbColor rgb="009999FF"/>
      <rgbColor rgb="00E580FF"/>
      <rgbColor rgb="00FFFFCC"/>
      <rgbColor rgb="00CCFFFF"/>
      <rgbColor rgb="00F3FFF3"/>
      <rgbColor rgb="00FF8080"/>
      <rgbColor rgb="000074AF"/>
      <rgbColor rgb="00CCCCFF"/>
      <rgbColor rgb="00000080"/>
      <rgbColor rgb="00E6CCFF"/>
      <rgbColor rgb="00FFE680"/>
      <rgbColor rgb="0080E6FF"/>
      <rgbColor rgb="00E6F3C0"/>
      <rgbColor rgb="00800000"/>
      <rgbColor rgb="00CCE6FF"/>
      <rgbColor rgb="000000FF"/>
      <rgbColor rgb="0066D9D9"/>
      <rgbColor rgb="00E6FFFF"/>
      <rgbColor rgb="00CCFFCC"/>
      <rgbColor rgb="00FFFF99"/>
      <rgbColor rgb="00ADC6DF"/>
      <rgbColor rgb="00FFA0A0"/>
      <rgbColor rgb="00CCB3E6"/>
      <rgbColor rgb="00FFCC80"/>
      <rgbColor rgb="00C6C6DF"/>
      <rgbColor rgb="0033CCCC"/>
      <rgbColor rgb="007BBF00"/>
      <rgbColor rgb="00FFCC00"/>
      <rgbColor rgb="00FF9900"/>
      <rgbColor rgb="00FFB24C"/>
      <rgbColor rgb="00666699"/>
      <rgbColor rgb="0080C080"/>
      <rgbColor rgb="00C0FFC0"/>
      <rgbColor rgb="00339966"/>
      <rgbColor rgb="00003300"/>
      <rgbColor rgb="00E0E0E0"/>
      <rgbColor rgb="00993300"/>
      <rgbColor rgb="00FFC0C0"/>
      <rgbColor rgb="002F2480"/>
      <rgbColor rgb="0014333B"/>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13</xdr:row>
      <xdr:rowOff>104775</xdr:rowOff>
    </xdr:from>
    <xdr:to>
      <xdr:col>0</xdr:col>
      <xdr:colOff>857250</xdr:colOff>
      <xdr:row>14</xdr:row>
      <xdr:rowOff>123825</xdr:rowOff>
    </xdr:to>
    <xdr:sp fLocksText="0">
      <xdr:nvSpPr>
        <xdr:cNvPr id="1" name="Text Box 1"/>
        <xdr:cNvSpPr txBox="1">
          <a:spLocks noChangeArrowheads="1"/>
        </xdr:cNvSpPr>
      </xdr:nvSpPr>
      <xdr:spPr>
        <a:xfrm>
          <a:off x="781050" y="22479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SCR-1\SRDO.unt\j%20-%20publications\0%20-%20bilan%202006\2%20-%20Fichiers%202006%20avant%20avis%20JC\2-5-1-%20analyse%20conjoncturelle%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s-app0\appli\cctn\pr&#233;rapport\Pr&#233;rap.2000\Emploi\grafactivi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BL-AUTH-DEFORL\PS_cgdd-arch-cctn\CCTN\CT2015\Rapport%20juillet%202016,%20exercice%202015\Annexes\Annexes%20d&#233;finitives%20en%20valeur\Annexes%20D%20-%20Transport%20et%20d&#233;veloppement%20durable%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ique 1 "/>
      <sheetName val="graphique 2"/>
      <sheetName val="graphiques  3"/>
      <sheetName val="graphiques "/>
      <sheetName val="données graphique 4"/>
      <sheetName val="graphique 4"/>
      <sheetName val="données graphique 5"/>
      <sheetName val="graphique 5"/>
      <sheetName val=" graphique 6"/>
      <sheetName val="données graphique 7"/>
      <sheetName val="Graphique 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ph_effectifs"/>
      <sheetName val="Unedic99"/>
      <sheetName val="Serie_trim9699"/>
      <sheetName val="Feuil3"/>
      <sheetName val="Feuil4"/>
      <sheetName val="Feuil5"/>
      <sheetName val="Feuil6"/>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yles"/>
      <sheetName val="sommaire"/>
      <sheetName val="D1.a"/>
      <sheetName val="D1.b"/>
      <sheetName val="D1.c"/>
      <sheetName val="D2.a"/>
      <sheetName val="D2.b"/>
      <sheetName val="D2.c"/>
      <sheetName val="D2.d"/>
      <sheetName val="D2.e"/>
      <sheetName val="D2.f"/>
      <sheetName val="D2.g"/>
      <sheetName val="D3.1"/>
      <sheetName val="D3.2-a (1 à 3)"/>
      <sheetName val="D3.2-a (4 à 12)"/>
      <sheetName val="D3.2-b"/>
      <sheetName val="D4.1-a"/>
      <sheetName val="D4.1-b"/>
      <sheetName val="D4.1-c"/>
      <sheetName val="D4.2-a"/>
      <sheetName val="D4.2-b"/>
      <sheetName val="D4.2-c"/>
      <sheetName val="D4.2-d"/>
      <sheetName val="D4.2-e"/>
      <sheetName val="D4.2-f"/>
      <sheetName val="D4.2-g"/>
      <sheetName val="D4.2-h"/>
      <sheetName val="D4.2-i"/>
      <sheetName val="D4.3-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66"/>
  <sheetViews>
    <sheetView zoomScalePageLayoutView="0" workbookViewId="0" topLeftCell="A1">
      <selection activeCell="A1" sqref="A1"/>
    </sheetView>
  </sheetViews>
  <sheetFormatPr defaultColWidth="11.421875" defaultRowHeight="12.75"/>
  <cols>
    <col min="1" max="1" width="2.7109375" style="0" customWidth="1"/>
    <col min="2" max="2" width="5.421875" style="0" customWidth="1"/>
    <col min="3" max="3" width="23.28125" style="0" customWidth="1"/>
    <col min="4" max="4" width="54.140625" style="0" customWidth="1"/>
    <col min="5" max="5" width="18.7109375" style="0" customWidth="1"/>
    <col min="6" max="6" width="28.8515625" style="0" customWidth="1"/>
    <col min="7" max="7" width="29.8515625" style="0" customWidth="1"/>
    <col min="8" max="8" width="14.8515625" style="0" customWidth="1"/>
    <col min="9" max="9" width="3.421875" style="0" customWidth="1"/>
    <col min="10" max="10" width="2.7109375" style="0" customWidth="1"/>
  </cols>
  <sheetData>
    <row r="1" spans="1:15" ht="12.75">
      <c r="A1" s="1"/>
      <c r="B1" s="1"/>
      <c r="C1" s="1"/>
      <c r="D1" s="1"/>
      <c r="E1" s="1"/>
      <c r="F1" s="1"/>
      <c r="G1" s="1"/>
      <c r="H1" s="1"/>
      <c r="I1" s="1"/>
      <c r="J1" s="1"/>
      <c r="K1" s="1"/>
      <c r="L1" s="1"/>
      <c r="M1" s="1"/>
      <c r="N1" s="1"/>
      <c r="O1" s="1"/>
    </row>
    <row r="2" spans="1:15" ht="12.75">
      <c r="A2" s="1"/>
      <c r="B2" s="2"/>
      <c r="C2" s="3"/>
      <c r="D2" s="3"/>
      <c r="E2" s="3"/>
      <c r="F2" s="3"/>
      <c r="G2" s="3"/>
      <c r="H2" s="3"/>
      <c r="I2" s="4"/>
      <c r="J2" s="1"/>
      <c r="K2" s="1"/>
      <c r="L2" s="1"/>
      <c r="M2" s="1"/>
      <c r="N2" s="1"/>
      <c r="O2" s="1"/>
    </row>
    <row r="3" spans="1:15" ht="14.25">
      <c r="A3" s="1"/>
      <c r="B3" s="5"/>
      <c r="C3" s="6" t="s">
        <v>0</v>
      </c>
      <c r="D3" s="7" t="s">
        <v>1</v>
      </c>
      <c r="E3" s="8" t="s">
        <v>2</v>
      </c>
      <c r="H3" s="9"/>
      <c r="I3" s="10"/>
      <c r="J3" s="1"/>
      <c r="K3" s="1"/>
      <c r="L3" s="1"/>
      <c r="M3" s="1"/>
      <c r="N3" s="1"/>
      <c r="O3" s="1"/>
    </row>
    <row r="4" spans="1:15" ht="12.75">
      <c r="A4" s="1"/>
      <c r="B4" s="5"/>
      <c r="H4" s="9"/>
      <c r="I4" s="10"/>
      <c r="J4" s="1"/>
      <c r="K4" s="1"/>
      <c r="L4" s="1"/>
      <c r="M4" s="1"/>
      <c r="N4" s="1"/>
      <c r="O4" s="1"/>
    </row>
    <row r="5" spans="1:15" ht="13.5">
      <c r="A5" s="1"/>
      <c r="B5" s="5"/>
      <c r="C5" s="11" t="s">
        <v>3</v>
      </c>
      <c r="E5" t="s">
        <v>4</v>
      </c>
      <c r="I5" s="10"/>
      <c r="J5" s="1"/>
      <c r="K5" s="1"/>
      <c r="L5" s="1"/>
      <c r="M5" s="1"/>
      <c r="N5" s="1"/>
      <c r="O5" s="1"/>
    </row>
    <row r="6" spans="1:15" ht="12.75">
      <c r="A6" s="1"/>
      <c r="B6" s="5"/>
      <c r="H6" s="9"/>
      <c r="I6" s="10"/>
      <c r="J6" s="1"/>
      <c r="K6" s="1"/>
      <c r="L6" s="1"/>
      <c r="M6" s="1"/>
      <c r="N6" s="1"/>
      <c r="O6" s="1"/>
    </row>
    <row r="7" spans="1:15" ht="13.5">
      <c r="A7" s="1"/>
      <c r="B7" s="5"/>
      <c r="C7" s="12" t="s">
        <v>5</v>
      </c>
      <c r="D7" s="13" t="s">
        <v>6</v>
      </c>
      <c r="I7" s="10"/>
      <c r="J7" s="1"/>
      <c r="K7" s="1"/>
      <c r="L7" s="1"/>
      <c r="M7" s="1"/>
      <c r="N7" s="1"/>
      <c r="O7" s="1"/>
    </row>
    <row r="8" spans="1:15" ht="12.75">
      <c r="A8" s="1"/>
      <c r="B8" s="5"/>
      <c r="I8" s="10"/>
      <c r="J8" s="1"/>
      <c r="K8" s="1"/>
      <c r="L8" s="1"/>
      <c r="M8" s="1"/>
      <c r="N8" s="1"/>
      <c r="O8" s="1"/>
    </row>
    <row r="9" spans="1:15" ht="27" customHeight="1">
      <c r="A9" s="1"/>
      <c r="B9" s="5"/>
      <c r="C9" s="14" t="s">
        <v>7</v>
      </c>
      <c r="D9" s="15" t="s">
        <v>8</v>
      </c>
      <c r="E9" s="973" t="s">
        <v>9</v>
      </c>
      <c r="F9" s="974" t="s">
        <v>10</v>
      </c>
      <c r="G9" s="16" t="s">
        <v>11</v>
      </c>
      <c r="H9" s="9"/>
      <c r="I9" s="10"/>
      <c r="J9" s="1"/>
      <c r="K9" s="1"/>
      <c r="L9" s="1"/>
      <c r="M9" s="1"/>
      <c r="N9" s="1"/>
      <c r="O9" s="1"/>
    </row>
    <row r="10" spans="1:15" ht="27">
      <c r="A10" s="1"/>
      <c r="B10" s="5"/>
      <c r="C10" s="17" t="s">
        <v>12</v>
      </c>
      <c r="D10" s="18" t="s">
        <v>13</v>
      </c>
      <c r="E10" s="973"/>
      <c r="F10" s="974"/>
      <c r="G10" s="19" t="s">
        <v>14</v>
      </c>
      <c r="H10" s="9"/>
      <c r="I10" s="10"/>
      <c r="J10" s="1"/>
      <c r="K10" s="1"/>
      <c r="L10" s="1"/>
      <c r="M10" s="1"/>
      <c r="N10" s="1"/>
      <c r="O10" s="1"/>
    </row>
    <row r="11" spans="1:15" ht="43.5" customHeight="1">
      <c r="A11" s="1"/>
      <c r="B11" s="5"/>
      <c r="C11" s="20" t="s">
        <v>15</v>
      </c>
      <c r="D11" s="21" t="s">
        <v>16</v>
      </c>
      <c r="E11" s="975" t="s">
        <v>17</v>
      </c>
      <c r="F11" s="976" t="s">
        <v>18</v>
      </c>
      <c r="G11" s="22" t="s">
        <v>19</v>
      </c>
      <c r="H11" s="9"/>
      <c r="I11" s="10"/>
      <c r="J11" s="1"/>
      <c r="K11" s="1"/>
      <c r="L11" s="1"/>
      <c r="M11" s="1"/>
      <c r="N11" s="1"/>
      <c r="O11" s="1"/>
    </row>
    <row r="12" spans="1:15" ht="42" customHeight="1">
      <c r="A12" s="1"/>
      <c r="B12" s="5"/>
      <c r="C12" s="977" t="s">
        <v>20</v>
      </c>
      <c r="D12" s="23" t="s">
        <v>21</v>
      </c>
      <c r="E12" s="975"/>
      <c r="F12" s="976"/>
      <c r="G12" s="24" t="s">
        <v>22</v>
      </c>
      <c r="H12" s="9"/>
      <c r="I12" s="10"/>
      <c r="J12" s="1"/>
      <c r="K12" s="1"/>
      <c r="L12" s="1"/>
      <c r="M12" s="1"/>
      <c r="N12" s="1"/>
      <c r="O12" s="1"/>
    </row>
    <row r="13" spans="1:15" ht="28.5" customHeight="1">
      <c r="A13" s="1"/>
      <c r="B13" s="5"/>
      <c r="C13" s="977"/>
      <c r="D13" s="25" t="s">
        <v>23</v>
      </c>
      <c r="E13" s="978" t="s">
        <v>24</v>
      </c>
      <c r="F13" s="979" t="s">
        <v>25</v>
      </c>
      <c r="G13" s="26" t="s">
        <v>26</v>
      </c>
      <c r="H13" s="9"/>
      <c r="I13" s="10"/>
      <c r="J13" s="1"/>
      <c r="K13" s="1"/>
      <c r="L13" s="1"/>
      <c r="M13" s="1"/>
      <c r="N13" s="1"/>
      <c r="O13" s="1"/>
    </row>
    <row r="14" spans="1:15" ht="40.5">
      <c r="A14" s="1"/>
      <c r="B14" s="5"/>
      <c r="C14" s="27" t="s">
        <v>27</v>
      </c>
      <c r="D14" s="28" t="s">
        <v>28</v>
      </c>
      <c r="E14" s="978"/>
      <c r="F14" s="979"/>
      <c r="G14" s="29" t="s">
        <v>29</v>
      </c>
      <c r="H14" s="30" t="s">
        <v>30</v>
      </c>
      <c r="I14" s="10"/>
      <c r="J14" s="1"/>
      <c r="K14" s="1"/>
      <c r="L14" s="1"/>
      <c r="M14" s="1"/>
      <c r="N14" s="1"/>
      <c r="O14" s="1"/>
    </row>
    <row r="15" spans="1:15" ht="12.75">
      <c r="A15" s="1"/>
      <c r="B15" s="31"/>
      <c r="C15" s="32"/>
      <c r="D15" s="32"/>
      <c r="E15" s="32"/>
      <c r="F15" s="32"/>
      <c r="G15" s="32"/>
      <c r="H15" s="32"/>
      <c r="I15" s="33"/>
      <c r="J15" s="1"/>
      <c r="K15" s="1"/>
      <c r="L15" s="1"/>
      <c r="M15" s="1"/>
      <c r="N15" s="1"/>
      <c r="O15" s="1"/>
    </row>
    <row r="16" spans="1:15" ht="12.75">
      <c r="A16" s="1"/>
      <c r="B16" s="1"/>
      <c r="C16" s="1"/>
      <c r="D16" s="1"/>
      <c r="E16" s="1"/>
      <c r="F16" s="1"/>
      <c r="G16" s="1"/>
      <c r="H16" s="1"/>
      <c r="I16" s="1"/>
      <c r="J16" s="1"/>
      <c r="K16" s="1"/>
      <c r="L16" s="1"/>
      <c r="M16" s="1"/>
      <c r="N16" s="1"/>
      <c r="O16" s="1"/>
    </row>
    <row r="17" spans="1:15" ht="13.5">
      <c r="A17" s="1"/>
      <c r="B17" s="2"/>
      <c r="C17" s="3"/>
      <c r="D17" s="3"/>
      <c r="E17" s="3"/>
      <c r="F17" s="34" t="s">
        <v>31</v>
      </c>
      <c r="G17" s="35" t="s">
        <v>31</v>
      </c>
      <c r="H17" s="3"/>
      <c r="I17" s="4"/>
      <c r="J17" s="1"/>
      <c r="K17" s="1"/>
      <c r="L17" s="1"/>
      <c r="M17" s="1"/>
      <c r="N17" s="1"/>
      <c r="O17" s="1"/>
    </row>
    <row r="18" spans="1:15" ht="13.5">
      <c r="A18" s="1"/>
      <c r="B18" s="5"/>
      <c r="C18" s="36" t="s">
        <v>32</v>
      </c>
      <c r="D18" s="37" t="s">
        <v>33</v>
      </c>
      <c r="F18" s="38" t="s">
        <v>34</v>
      </c>
      <c r="G18" s="39" t="s">
        <v>34</v>
      </c>
      <c r="I18" s="10"/>
      <c r="J18" s="1"/>
      <c r="K18" s="1"/>
      <c r="L18" s="1"/>
      <c r="M18" s="1"/>
      <c r="N18" s="1"/>
      <c r="O18" s="1"/>
    </row>
    <row r="19" spans="1:15" ht="13.5">
      <c r="A19" s="1"/>
      <c r="B19" s="5"/>
      <c r="C19" s="40" t="s">
        <v>35</v>
      </c>
      <c r="D19" s="41" t="s">
        <v>33</v>
      </c>
      <c r="F19" s="42" t="s">
        <v>36</v>
      </c>
      <c r="G19" s="43" t="s">
        <v>36</v>
      </c>
      <c r="I19" s="10"/>
      <c r="J19" s="1"/>
      <c r="K19" s="1"/>
      <c r="L19" s="1"/>
      <c r="M19" s="1"/>
      <c r="N19" s="1"/>
      <c r="O19" s="1"/>
    </row>
    <row r="20" spans="1:15" ht="13.5">
      <c r="A20" s="1"/>
      <c r="B20" s="5"/>
      <c r="C20" s="44" t="s">
        <v>37</v>
      </c>
      <c r="D20" s="45" t="s">
        <v>33</v>
      </c>
      <c r="F20" s="46" t="s">
        <v>38</v>
      </c>
      <c r="G20" s="47" t="s">
        <v>38</v>
      </c>
      <c r="I20" s="10"/>
      <c r="J20" s="1"/>
      <c r="K20" s="1"/>
      <c r="L20" s="1"/>
      <c r="M20" s="1"/>
      <c r="N20" s="1"/>
      <c r="O20" s="1"/>
    </row>
    <row r="21" spans="1:15" ht="13.5">
      <c r="A21" s="1"/>
      <c r="B21" s="5"/>
      <c r="C21" s="980"/>
      <c r="D21" s="980"/>
      <c r="F21" s="49" t="s">
        <v>39</v>
      </c>
      <c r="G21" s="50" t="s">
        <v>39</v>
      </c>
      <c r="I21" s="10"/>
      <c r="J21" s="1"/>
      <c r="K21" s="1"/>
      <c r="L21" s="1"/>
      <c r="M21" s="1"/>
      <c r="N21" s="1"/>
      <c r="O21" s="1"/>
    </row>
    <row r="22" spans="1:15" ht="13.5">
      <c r="A22" s="1"/>
      <c r="B22" s="5"/>
      <c r="F22" s="51" t="s">
        <v>40</v>
      </c>
      <c r="G22" s="52" t="s">
        <v>40</v>
      </c>
      <c r="I22" s="10"/>
      <c r="J22" s="1"/>
      <c r="K22" s="1"/>
      <c r="L22" s="1"/>
      <c r="M22" s="1"/>
      <c r="N22" s="1"/>
      <c r="O22" s="1"/>
    </row>
    <row r="23" spans="1:15" ht="12.75">
      <c r="A23" s="1"/>
      <c r="B23" s="5"/>
      <c r="C23" s="981" t="s">
        <v>41</v>
      </c>
      <c r="D23" s="53" t="s">
        <v>42</v>
      </c>
      <c r="F23" s="54" t="s">
        <v>43</v>
      </c>
      <c r="G23" s="55" t="s">
        <v>43</v>
      </c>
      <c r="I23" s="10"/>
      <c r="J23" s="1"/>
      <c r="K23" s="1"/>
      <c r="L23" s="1"/>
      <c r="M23" s="1"/>
      <c r="N23" s="1"/>
      <c r="O23" s="1"/>
    </row>
    <row r="24" spans="1:15" ht="12.75">
      <c r="A24" s="1"/>
      <c r="B24" s="5"/>
      <c r="C24" s="981"/>
      <c r="D24" s="56" t="s">
        <v>44</v>
      </c>
      <c r="F24" s="57" t="s">
        <v>45</v>
      </c>
      <c r="G24" s="58" t="s">
        <v>45</v>
      </c>
      <c r="I24" s="10"/>
      <c r="J24" s="1"/>
      <c r="K24" s="1"/>
      <c r="L24" s="1"/>
      <c r="M24" s="1"/>
      <c r="N24" s="1"/>
      <c r="O24" s="1"/>
    </row>
    <row r="25" spans="1:15" ht="12.75">
      <c r="A25" s="1"/>
      <c r="B25" s="5"/>
      <c r="C25" s="981"/>
      <c r="D25" s="59" t="s">
        <v>46</v>
      </c>
      <c r="F25" s="60" t="s">
        <v>47</v>
      </c>
      <c r="G25" s="61" t="s">
        <v>47</v>
      </c>
      <c r="I25" s="10"/>
      <c r="J25" s="1"/>
      <c r="K25" s="1"/>
      <c r="L25" s="1"/>
      <c r="M25" s="1"/>
      <c r="N25" s="1"/>
      <c r="O25" s="1"/>
    </row>
    <row r="26" spans="1:15" ht="12.75">
      <c r="A26" s="1"/>
      <c r="B26" s="5"/>
      <c r="C26" s="980"/>
      <c r="F26" s="62" t="s">
        <v>48</v>
      </c>
      <c r="G26" s="63" t="s">
        <v>48</v>
      </c>
      <c r="I26" s="10"/>
      <c r="J26" s="1"/>
      <c r="K26" s="1"/>
      <c r="L26" s="1"/>
      <c r="M26" s="1"/>
      <c r="N26" s="1"/>
      <c r="O26" s="1"/>
    </row>
    <row r="27" spans="1:15" ht="12.75">
      <c r="A27" s="1"/>
      <c r="B27" s="5"/>
      <c r="C27" s="980"/>
      <c r="F27" s="64" t="s">
        <v>49</v>
      </c>
      <c r="G27" s="65" t="s">
        <v>49</v>
      </c>
      <c r="I27" s="10"/>
      <c r="J27" s="1"/>
      <c r="K27" s="1"/>
      <c r="L27" s="1"/>
      <c r="M27" s="1"/>
      <c r="N27" s="1"/>
      <c r="O27" s="1"/>
    </row>
    <row r="28" spans="1:15" ht="12.75">
      <c r="A28" s="1"/>
      <c r="B28" s="5"/>
      <c r="F28" s="66" t="s">
        <v>50</v>
      </c>
      <c r="G28" s="67" t="s">
        <v>50</v>
      </c>
      <c r="I28" s="10"/>
      <c r="J28" s="1"/>
      <c r="K28" s="1"/>
      <c r="L28" s="1"/>
      <c r="M28" s="1"/>
      <c r="N28" s="1"/>
      <c r="O28" s="1"/>
    </row>
    <row r="29" spans="1:15" ht="12.75" customHeight="1">
      <c r="A29" s="1"/>
      <c r="B29" s="5"/>
      <c r="C29" s="982" t="s">
        <v>51</v>
      </c>
      <c r="D29" s="982"/>
      <c r="F29" s="68" t="s">
        <v>52</v>
      </c>
      <c r="G29" s="69" t="s">
        <v>52</v>
      </c>
      <c r="I29" s="10"/>
      <c r="J29" s="1"/>
      <c r="K29" s="1"/>
      <c r="L29" s="1"/>
      <c r="M29" s="1"/>
      <c r="N29" s="1"/>
      <c r="O29" s="1"/>
    </row>
    <row r="30" spans="1:15" ht="12.75" customHeight="1">
      <c r="A30" s="1"/>
      <c r="B30" s="5"/>
      <c r="C30" s="983" t="s">
        <v>53</v>
      </c>
      <c r="D30" s="983"/>
      <c r="F30" s="70" t="s">
        <v>54</v>
      </c>
      <c r="G30" s="71" t="s">
        <v>54</v>
      </c>
      <c r="I30" s="10"/>
      <c r="J30" s="1"/>
      <c r="K30" s="1"/>
      <c r="L30" s="1"/>
      <c r="M30" s="1"/>
      <c r="N30" s="1"/>
      <c r="O30" s="1"/>
    </row>
    <row r="31" spans="1:15" ht="12.75" customHeight="1">
      <c r="A31" s="1"/>
      <c r="B31" s="5"/>
      <c r="C31" s="984" t="s">
        <v>55</v>
      </c>
      <c r="D31" s="984"/>
      <c r="F31" s="72" t="s">
        <v>56</v>
      </c>
      <c r="G31" s="73" t="s">
        <v>56</v>
      </c>
      <c r="I31" s="10"/>
      <c r="J31" s="1"/>
      <c r="K31" s="1"/>
      <c r="L31" s="1"/>
      <c r="M31" s="1"/>
      <c r="N31" s="1"/>
      <c r="O31" s="1"/>
    </row>
    <row r="32" spans="1:15" ht="12.75" customHeight="1">
      <c r="A32" s="1"/>
      <c r="B32" s="5"/>
      <c r="C32" s="987" t="s">
        <v>57</v>
      </c>
      <c r="D32" s="987"/>
      <c r="F32" s="74" t="s">
        <v>58</v>
      </c>
      <c r="G32" s="75" t="s">
        <v>58</v>
      </c>
      <c r="I32" s="10"/>
      <c r="J32" s="1"/>
      <c r="K32" s="1"/>
      <c r="L32" s="1"/>
      <c r="M32" s="1"/>
      <c r="N32" s="1"/>
      <c r="O32" s="1"/>
    </row>
    <row r="33" spans="1:15" ht="13.5" customHeight="1">
      <c r="A33" s="1"/>
      <c r="B33" s="5"/>
      <c r="C33" s="988" t="s">
        <v>59</v>
      </c>
      <c r="D33" s="988"/>
      <c r="F33" s="76" t="s">
        <v>31</v>
      </c>
      <c r="G33" s="77" t="s">
        <v>31</v>
      </c>
      <c r="I33" s="10"/>
      <c r="J33" s="1"/>
      <c r="K33" s="1"/>
      <c r="L33" s="1"/>
      <c r="M33" s="1"/>
      <c r="N33" s="1"/>
      <c r="O33" s="1"/>
    </row>
    <row r="34" spans="1:15" ht="13.5">
      <c r="A34" s="1"/>
      <c r="B34" s="5"/>
      <c r="F34" s="78" t="s">
        <v>34</v>
      </c>
      <c r="G34" s="79" t="s">
        <v>34</v>
      </c>
      <c r="I34" s="10"/>
      <c r="J34" s="1"/>
      <c r="K34" s="1"/>
      <c r="L34" s="1"/>
      <c r="M34" s="1"/>
      <c r="N34" s="1"/>
      <c r="O34" s="1"/>
    </row>
    <row r="35" spans="1:15" ht="13.5" customHeight="1">
      <c r="A35" s="1"/>
      <c r="B35" s="5"/>
      <c r="C35" s="989" t="s">
        <v>60</v>
      </c>
      <c r="D35" s="989"/>
      <c r="F35" s="80" t="s">
        <v>36</v>
      </c>
      <c r="G35" s="81" t="s">
        <v>36</v>
      </c>
      <c r="I35" s="10"/>
      <c r="J35" s="1"/>
      <c r="K35" s="1"/>
      <c r="L35" s="1"/>
      <c r="M35" s="1"/>
      <c r="N35" s="1"/>
      <c r="O35" s="1"/>
    </row>
    <row r="36" spans="1:15" ht="13.5">
      <c r="A36" s="1"/>
      <c r="B36" s="5"/>
      <c r="F36" s="82" t="s">
        <v>38</v>
      </c>
      <c r="G36" s="83" t="s">
        <v>38</v>
      </c>
      <c r="I36" s="10"/>
      <c r="J36" s="1"/>
      <c r="K36" s="1"/>
      <c r="L36" s="1"/>
      <c r="M36" s="1"/>
      <c r="N36" s="1"/>
      <c r="O36" s="1"/>
    </row>
    <row r="37" spans="1:15" ht="13.5" customHeight="1">
      <c r="A37" s="1"/>
      <c r="B37" s="5"/>
      <c r="C37" s="990" t="s">
        <v>61</v>
      </c>
      <c r="F37" s="84" t="s">
        <v>39</v>
      </c>
      <c r="G37" s="85" t="s">
        <v>39</v>
      </c>
      <c r="I37" s="10"/>
      <c r="J37" s="1"/>
      <c r="K37" s="1"/>
      <c r="L37" s="1"/>
      <c r="M37" s="1"/>
      <c r="N37" s="1"/>
      <c r="O37" s="1"/>
    </row>
    <row r="38" spans="1:15" ht="13.5">
      <c r="A38" s="1"/>
      <c r="B38" s="5"/>
      <c r="C38" s="990"/>
      <c r="F38" s="86" t="s">
        <v>40</v>
      </c>
      <c r="G38" s="87" t="s">
        <v>40</v>
      </c>
      <c r="I38" s="10"/>
      <c r="J38" s="1"/>
      <c r="K38" s="1"/>
      <c r="L38" s="1"/>
      <c r="M38" s="1"/>
      <c r="N38" s="1"/>
      <c r="O38" s="1"/>
    </row>
    <row r="39" spans="1:15" ht="15" customHeight="1">
      <c r="A39" s="1"/>
      <c r="B39" s="5"/>
      <c r="C39" s="991" t="s">
        <v>62</v>
      </c>
      <c r="F39" s="88" t="s">
        <v>43</v>
      </c>
      <c r="G39" s="89" t="s">
        <v>43</v>
      </c>
      <c r="I39" s="10"/>
      <c r="J39" s="1"/>
      <c r="K39" s="1"/>
      <c r="L39" s="1"/>
      <c r="M39" s="1"/>
      <c r="N39" s="1"/>
      <c r="O39" s="1"/>
    </row>
    <row r="40" spans="1:15" ht="13.5" customHeight="1">
      <c r="A40" s="1"/>
      <c r="B40" s="5"/>
      <c r="C40" s="991"/>
      <c r="D40" s="90"/>
      <c r="F40" s="91" t="s">
        <v>45</v>
      </c>
      <c r="G40" s="92" t="s">
        <v>45</v>
      </c>
      <c r="I40" s="10"/>
      <c r="J40" s="1"/>
      <c r="K40" s="1"/>
      <c r="L40" s="1"/>
      <c r="M40" s="1"/>
      <c r="N40" s="1"/>
      <c r="O40" s="1"/>
    </row>
    <row r="41" spans="1:15" ht="13.5" customHeight="1">
      <c r="A41" s="1"/>
      <c r="B41" s="5"/>
      <c r="F41" s="93" t="s">
        <v>47</v>
      </c>
      <c r="G41" s="94" t="s">
        <v>47</v>
      </c>
      <c r="I41" s="10"/>
      <c r="J41" s="1"/>
      <c r="K41" s="1"/>
      <c r="L41" s="1"/>
      <c r="M41" s="1"/>
      <c r="N41" s="1"/>
      <c r="O41" s="1"/>
    </row>
    <row r="42" spans="1:15" ht="13.5" customHeight="1">
      <c r="A42" s="1"/>
      <c r="B42" s="5"/>
      <c r="C42" s="992" t="s">
        <v>63</v>
      </c>
      <c r="D42" s="992"/>
      <c r="F42" s="95" t="s">
        <v>48</v>
      </c>
      <c r="G42" s="96" t="s">
        <v>48</v>
      </c>
      <c r="I42" s="10"/>
      <c r="J42" s="1"/>
      <c r="K42" s="1"/>
      <c r="L42" s="1"/>
      <c r="M42" s="1"/>
      <c r="N42" s="1"/>
      <c r="O42" s="1"/>
    </row>
    <row r="43" spans="1:15" ht="13.5" customHeight="1">
      <c r="A43" s="1"/>
      <c r="B43" s="5"/>
      <c r="C43" s="985" t="s">
        <v>64</v>
      </c>
      <c r="D43" s="985"/>
      <c r="F43" s="97" t="s">
        <v>49</v>
      </c>
      <c r="G43" s="98" t="s">
        <v>49</v>
      </c>
      <c r="I43" s="10"/>
      <c r="J43" s="1"/>
      <c r="K43" s="1"/>
      <c r="L43" s="1"/>
      <c r="M43" s="1"/>
      <c r="N43" s="1"/>
      <c r="O43" s="1"/>
    </row>
    <row r="44" spans="1:15" ht="13.5" customHeight="1">
      <c r="A44" s="1"/>
      <c r="B44" s="5"/>
      <c r="C44" s="986"/>
      <c r="D44" s="986"/>
      <c r="F44" s="99" t="s">
        <v>50</v>
      </c>
      <c r="G44" s="100" t="s">
        <v>50</v>
      </c>
      <c r="I44" s="10"/>
      <c r="J44" s="1"/>
      <c r="K44" s="1"/>
      <c r="L44" s="1"/>
      <c r="M44" s="1"/>
      <c r="N44" s="1"/>
      <c r="O44" s="1"/>
    </row>
    <row r="45" spans="1:15" ht="13.5" customHeight="1">
      <c r="A45" s="1"/>
      <c r="B45" s="5"/>
      <c r="C45" s="48"/>
      <c r="D45" s="48"/>
      <c r="F45" s="101" t="s">
        <v>52</v>
      </c>
      <c r="G45" s="102" t="s">
        <v>52</v>
      </c>
      <c r="I45" s="10"/>
      <c r="J45" s="1"/>
      <c r="K45" s="1"/>
      <c r="L45" s="1"/>
      <c r="M45" s="1"/>
      <c r="N45" s="1"/>
      <c r="O45" s="1"/>
    </row>
    <row r="46" spans="1:15" ht="13.5" customHeight="1">
      <c r="A46" s="1"/>
      <c r="B46" s="5"/>
      <c r="C46" s="48"/>
      <c r="D46" s="48"/>
      <c r="F46" s="103" t="s">
        <v>54</v>
      </c>
      <c r="G46" s="104" t="s">
        <v>54</v>
      </c>
      <c r="I46" s="10"/>
      <c r="J46" s="1"/>
      <c r="K46" s="1"/>
      <c r="L46" s="1"/>
      <c r="M46" s="1"/>
      <c r="N46" s="1"/>
      <c r="O46" s="1"/>
    </row>
    <row r="47" spans="1:15" ht="13.5" customHeight="1">
      <c r="A47" s="1"/>
      <c r="B47" s="5"/>
      <c r="C47" s="48"/>
      <c r="D47" s="48"/>
      <c r="E47" s="48"/>
      <c r="F47" s="105" t="s">
        <v>56</v>
      </c>
      <c r="G47" s="106" t="s">
        <v>56</v>
      </c>
      <c r="I47" s="10"/>
      <c r="J47" s="1"/>
      <c r="K47" s="1"/>
      <c r="L47" s="1"/>
      <c r="M47" s="1"/>
      <c r="N47" s="1"/>
      <c r="O47" s="1"/>
    </row>
    <row r="48" spans="1:15" ht="12.75">
      <c r="A48" s="1"/>
      <c r="B48" s="31"/>
      <c r="C48" s="32"/>
      <c r="D48" s="32"/>
      <c r="E48" s="32"/>
      <c r="F48" s="107" t="s">
        <v>58</v>
      </c>
      <c r="G48" s="108" t="s">
        <v>58</v>
      </c>
      <c r="H48" s="32"/>
      <c r="I48" s="33"/>
      <c r="J48" s="1"/>
      <c r="K48" s="1"/>
      <c r="L48" s="1"/>
      <c r="M48" s="1"/>
      <c r="N48" s="1"/>
      <c r="O48" s="1"/>
    </row>
    <row r="49" spans="1:15" ht="12.75">
      <c r="A49" s="1"/>
      <c r="B49" s="1"/>
      <c r="C49" s="1"/>
      <c r="D49" s="1"/>
      <c r="E49" s="1"/>
      <c r="F49" s="1"/>
      <c r="G49" s="1"/>
      <c r="H49" s="1"/>
      <c r="I49" s="1"/>
      <c r="J49" s="1"/>
      <c r="K49" s="1"/>
      <c r="L49" s="1"/>
      <c r="M49" s="1"/>
      <c r="N49" s="1"/>
      <c r="O49" s="1"/>
    </row>
    <row r="50" spans="1:15" ht="12.75">
      <c r="A50" s="1"/>
      <c r="B50" s="1"/>
      <c r="C50" s="1"/>
      <c r="D50" s="1"/>
      <c r="E50" s="1"/>
      <c r="F50" s="1"/>
      <c r="G50" s="1"/>
      <c r="H50" s="1"/>
      <c r="I50" s="1"/>
      <c r="J50" s="1"/>
      <c r="K50" s="1"/>
      <c r="L50" s="1"/>
      <c r="M50" s="1"/>
      <c r="N50" s="1"/>
      <c r="O50" s="1"/>
    </row>
    <row r="51" spans="1:15" ht="12.75">
      <c r="A51" s="1"/>
      <c r="B51" s="1"/>
      <c r="C51" s="1"/>
      <c r="D51" s="1"/>
      <c r="E51" s="1"/>
      <c r="F51" s="1"/>
      <c r="G51" s="1"/>
      <c r="H51" s="1"/>
      <c r="I51" s="1"/>
      <c r="J51" s="1"/>
      <c r="K51" s="1"/>
      <c r="L51" s="1"/>
      <c r="M51" s="1"/>
      <c r="N51" s="1"/>
      <c r="O51" s="1"/>
    </row>
    <row r="52" spans="1:15" ht="12.75">
      <c r="A52" s="1"/>
      <c r="B52" s="1"/>
      <c r="C52" s="1"/>
      <c r="D52" s="1"/>
      <c r="E52" s="1"/>
      <c r="F52" s="1"/>
      <c r="G52" s="1"/>
      <c r="H52" s="1"/>
      <c r="I52" s="1"/>
      <c r="J52" s="1"/>
      <c r="K52" s="1"/>
      <c r="L52" s="1"/>
      <c r="M52" s="1"/>
      <c r="N52" s="1"/>
      <c r="O52" s="1"/>
    </row>
    <row r="53" spans="1:15" ht="12.75">
      <c r="A53" s="1"/>
      <c r="B53" s="1"/>
      <c r="C53" s="1"/>
      <c r="D53" s="1"/>
      <c r="E53" s="1"/>
      <c r="F53" s="1"/>
      <c r="G53" s="1"/>
      <c r="H53" s="1"/>
      <c r="I53" s="1"/>
      <c r="J53" s="1"/>
      <c r="K53" s="1"/>
      <c r="L53" s="1"/>
      <c r="M53" s="1"/>
      <c r="N53" s="1"/>
      <c r="O53" s="1"/>
    </row>
    <row r="54" spans="1:15" ht="12.75">
      <c r="A54" s="1"/>
      <c r="B54" s="1"/>
      <c r="C54" s="1"/>
      <c r="D54" s="1"/>
      <c r="E54" s="1"/>
      <c r="F54" s="1"/>
      <c r="G54" s="1"/>
      <c r="H54" s="1"/>
      <c r="I54" s="1"/>
      <c r="J54" s="1"/>
      <c r="K54" s="1"/>
      <c r="L54" s="1"/>
      <c r="M54" s="1"/>
      <c r="N54" s="1"/>
      <c r="O54" s="1"/>
    </row>
    <row r="55" spans="1:15" ht="12.75">
      <c r="A55" s="1"/>
      <c r="B55" s="1"/>
      <c r="C55" s="1"/>
      <c r="D55" s="1"/>
      <c r="E55" s="1"/>
      <c r="F55" s="1"/>
      <c r="G55" s="1"/>
      <c r="H55" s="1"/>
      <c r="I55" s="1"/>
      <c r="J55" s="1"/>
      <c r="K55" s="1"/>
      <c r="L55" s="1"/>
      <c r="M55" s="1"/>
      <c r="N55" s="1"/>
      <c r="O55" s="1"/>
    </row>
    <row r="56" spans="1:15" ht="12.75">
      <c r="A56" s="1"/>
      <c r="B56" s="1"/>
      <c r="C56" s="1"/>
      <c r="D56" s="1"/>
      <c r="E56" s="1"/>
      <c r="F56" s="1"/>
      <c r="G56" s="1"/>
      <c r="H56" s="1"/>
      <c r="I56" s="1"/>
      <c r="J56" s="1"/>
      <c r="K56" s="1"/>
      <c r="L56" s="1"/>
      <c r="M56" s="1"/>
      <c r="N56" s="1"/>
      <c r="O56" s="1"/>
    </row>
    <row r="57" spans="1:15" ht="12.75">
      <c r="A57" s="1"/>
      <c r="B57" s="1"/>
      <c r="C57" s="1"/>
      <c r="D57" s="1"/>
      <c r="E57" s="1"/>
      <c r="F57" s="1"/>
      <c r="G57" s="1"/>
      <c r="H57" s="1"/>
      <c r="I57" s="1"/>
      <c r="J57" s="1"/>
      <c r="K57" s="1"/>
      <c r="L57" s="1"/>
      <c r="M57" s="1"/>
      <c r="N57" s="1"/>
      <c r="O57" s="1"/>
    </row>
    <row r="58" spans="1:15" ht="12.75">
      <c r="A58" s="1"/>
      <c r="B58" s="1"/>
      <c r="C58" s="1"/>
      <c r="D58" s="1"/>
      <c r="E58" s="1"/>
      <c r="F58" s="1"/>
      <c r="G58" s="1"/>
      <c r="H58" s="1"/>
      <c r="I58" s="1"/>
      <c r="J58" s="1"/>
      <c r="K58" s="1"/>
      <c r="L58" s="1"/>
      <c r="M58" s="1"/>
      <c r="N58" s="1"/>
      <c r="O58" s="1"/>
    </row>
    <row r="59" spans="1:15" ht="12.75">
      <c r="A59" s="1"/>
      <c r="B59" s="1"/>
      <c r="C59" s="1"/>
      <c r="D59" s="1"/>
      <c r="E59" s="1"/>
      <c r="F59" s="1"/>
      <c r="G59" s="1"/>
      <c r="H59" s="1"/>
      <c r="I59" s="1"/>
      <c r="J59" s="1"/>
      <c r="K59" s="1"/>
      <c r="L59" s="1"/>
      <c r="M59" s="1"/>
      <c r="N59" s="1"/>
      <c r="O59" s="1"/>
    </row>
    <row r="60" spans="1:15" ht="12.75">
      <c r="A60" s="1"/>
      <c r="B60" s="1"/>
      <c r="C60" s="1"/>
      <c r="D60" s="1"/>
      <c r="E60" s="1"/>
      <c r="F60" s="1"/>
      <c r="G60" s="1"/>
      <c r="H60" s="1"/>
      <c r="I60" s="1"/>
      <c r="J60" s="1"/>
      <c r="K60" s="1"/>
      <c r="L60" s="1"/>
      <c r="M60" s="1"/>
      <c r="N60" s="1"/>
      <c r="O60" s="1"/>
    </row>
    <row r="61" spans="1:15" ht="12.75">
      <c r="A61" s="1"/>
      <c r="B61" s="1"/>
      <c r="C61" s="1"/>
      <c r="D61" s="1"/>
      <c r="E61" s="1"/>
      <c r="F61" s="1"/>
      <c r="G61" s="1"/>
      <c r="H61" s="1"/>
      <c r="I61" s="1"/>
      <c r="J61" s="1"/>
      <c r="K61" s="1"/>
      <c r="L61" s="1"/>
      <c r="M61" s="1"/>
      <c r="N61" s="1"/>
      <c r="O61" s="1"/>
    </row>
    <row r="62" spans="1:15" ht="12.75">
      <c r="A62" s="1"/>
      <c r="B62" s="1"/>
      <c r="C62" s="1"/>
      <c r="D62" s="1"/>
      <c r="E62" s="1"/>
      <c r="F62" s="1"/>
      <c r="G62" s="1"/>
      <c r="H62" s="1"/>
      <c r="I62" s="1"/>
      <c r="J62" s="1"/>
      <c r="K62" s="1"/>
      <c r="L62" s="1"/>
      <c r="M62" s="1"/>
      <c r="N62" s="1"/>
      <c r="O62" s="1"/>
    </row>
    <row r="63" spans="1:15" ht="12.75">
      <c r="A63" s="1"/>
      <c r="B63" s="1"/>
      <c r="C63" s="1"/>
      <c r="D63" s="1"/>
      <c r="E63" s="1"/>
      <c r="F63" s="1"/>
      <c r="G63" s="1"/>
      <c r="H63" s="1"/>
      <c r="I63" s="1"/>
      <c r="J63" s="1"/>
      <c r="K63" s="1"/>
      <c r="L63" s="1"/>
      <c r="M63" s="1"/>
      <c r="N63" s="1"/>
      <c r="O63" s="1"/>
    </row>
    <row r="64" spans="1:15" ht="12.75">
      <c r="A64" s="1"/>
      <c r="B64" s="1"/>
      <c r="C64" s="1"/>
      <c r="D64" s="1"/>
      <c r="E64" s="1"/>
      <c r="F64" s="1"/>
      <c r="G64" s="1"/>
      <c r="H64" s="1"/>
      <c r="I64" s="1"/>
      <c r="J64" s="1"/>
      <c r="K64" s="1"/>
      <c r="L64" s="1"/>
      <c r="M64" s="1"/>
      <c r="N64" s="1"/>
      <c r="O64" s="1"/>
    </row>
    <row r="65" spans="1:15" ht="12.75">
      <c r="A65" s="1"/>
      <c r="B65" s="1"/>
      <c r="C65" s="1"/>
      <c r="D65" s="1"/>
      <c r="E65" s="1"/>
      <c r="F65" s="1"/>
      <c r="G65" s="1"/>
      <c r="H65" s="1"/>
      <c r="I65" s="1"/>
      <c r="J65" s="1"/>
      <c r="K65" s="1"/>
      <c r="L65" s="1"/>
      <c r="M65" s="1"/>
      <c r="N65" s="1"/>
      <c r="O65" s="1"/>
    </row>
    <row r="66" spans="1:15" ht="12.75">
      <c r="A66" s="1"/>
      <c r="B66" s="1"/>
      <c r="C66" s="1"/>
      <c r="D66" s="1"/>
      <c r="E66" s="1"/>
      <c r="F66" s="1"/>
      <c r="G66" s="1"/>
      <c r="H66" s="1"/>
      <c r="I66" s="1"/>
      <c r="J66" s="1"/>
      <c r="K66" s="1"/>
      <c r="L66" s="1"/>
      <c r="M66" s="1"/>
      <c r="N66" s="1"/>
      <c r="O66" s="1"/>
    </row>
  </sheetData>
  <sheetProtection selectLockedCells="1" selectUnlockedCells="1"/>
  <mergeCells count="21">
    <mergeCell ref="C43:D43"/>
    <mergeCell ref="C44:D44"/>
    <mergeCell ref="C32:D32"/>
    <mergeCell ref="C33:D33"/>
    <mergeCell ref="C35:D35"/>
    <mergeCell ref="C37:C38"/>
    <mergeCell ref="C39:C40"/>
    <mergeCell ref="C42:D42"/>
    <mergeCell ref="C21:D21"/>
    <mergeCell ref="C23:C25"/>
    <mergeCell ref="C26:C27"/>
    <mergeCell ref="C29:D29"/>
    <mergeCell ref="C30:D30"/>
    <mergeCell ref="C31:D31"/>
    <mergeCell ref="E9:E10"/>
    <mergeCell ref="F9:F10"/>
    <mergeCell ref="E11:E12"/>
    <mergeCell ref="F11:F12"/>
    <mergeCell ref="C12:C13"/>
    <mergeCell ref="E13:E14"/>
    <mergeCell ref="F13:F14"/>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tabColor rgb="FFFF0000"/>
  </sheetPr>
  <dimension ref="A1:AB38"/>
  <sheetViews>
    <sheetView showGridLines="0" zoomScalePageLayoutView="0" workbookViewId="0" topLeftCell="A1">
      <selection activeCell="A1" sqref="A1"/>
    </sheetView>
  </sheetViews>
  <sheetFormatPr defaultColWidth="10.28125" defaultRowHeight="12.75"/>
  <cols>
    <col min="1" max="1" width="41.28125" style="116" customWidth="1"/>
    <col min="2" max="2" width="7.7109375" style="116" customWidth="1"/>
    <col min="3" max="3" width="7.7109375" style="146" customWidth="1"/>
    <col min="4" max="20" width="7.7109375" style="206" customWidth="1"/>
    <col min="21" max="26" width="7.7109375" style="146" customWidth="1"/>
    <col min="27" max="28" width="8.7109375" style="146" customWidth="1"/>
    <col min="29" max="16384" width="10.28125" style="146" customWidth="1"/>
  </cols>
  <sheetData>
    <row r="1" spans="1:20" ht="12.75">
      <c r="A1" s="117" t="s">
        <v>412</v>
      </c>
      <c r="B1" s="207"/>
      <c r="C1" s="114"/>
      <c r="D1" s="208"/>
      <c r="E1" s="208"/>
      <c r="F1" s="208"/>
      <c r="G1" s="208"/>
      <c r="H1" s="208"/>
      <c r="I1" s="208"/>
      <c r="J1" s="208"/>
      <c r="K1" s="208"/>
      <c r="L1" s="208"/>
      <c r="M1" s="208"/>
      <c r="N1" s="208"/>
      <c r="O1" s="208"/>
      <c r="P1" s="208"/>
      <c r="Q1" s="208"/>
      <c r="R1" s="208"/>
      <c r="S1" s="208"/>
      <c r="T1" s="208"/>
    </row>
    <row r="2" spans="1:28" ht="11.25">
      <c r="A2" s="209"/>
      <c r="B2" s="209"/>
      <c r="C2" s="209"/>
      <c r="D2" s="210"/>
      <c r="E2" s="210"/>
      <c r="F2" s="210"/>
      <c r="G2" s="210"/>
      <c r="H2" s="210"/>
      <c r="I2" s="210"/>
      <c r="J2" s="210"/>
      <c r="K2" s="210"/>
      <c r="L2" s="210"/>
      <c r="M2" s="210"/>
      <c r="N2" s="210"/>
      <c r="O2" s="210"/>
      <c r="P2" s="210"/>
      <c r="Q2" s="210"/>
      <c r="R2" s="210"/>
      <c r="S2" s="210"/>
      <c r="U2" s="211"/>
      <c r="V2" s="211"/>
      <c r="Z2" s="211"/>
      <c r="AA2" s="212" t="s">
        <v>143</v>
      </c>
      <c r="AB2" s="212"/>
    </row>
    <row r="3" spans="1:28" s="120" customFormat="1" ht="11.25">
      <c r="A3" s="213"/>
      <c r="B3" s="848">
        <v>1990</v>
      </c>
      <c r="C3" s="849">
        <v>1991</v>
      </c>
      <c r="D3" s="849">
        <v>1992</v>
      </c>
      <c r="E3" s="849">
        <v>1993</v>
      </c>
      <c r="F3" s="849">
        <v>1994</v>
      </c>
      <c r="G3" s="849">
        <v>1995</v>
      </c>
      <c r="H3" s="849">
        <v>1996</v>
      </c>
      <c r="I3" s="849">
        <v>1997</v>
      </c>
      <c r="J3" s="849">
        <v>1998</v>
      </c>
      <c r="K3" s="849">
        <v>1999</v>
      </c>
      <c r="L3" s="849">
        <v>2000</v>
      </c>
      <c r="M3" s="849">
        <v>2001</v>
      </c>
      <c r="N3" s="849">
        <v>2002</v>
      </c>
      <c r="O3" s="849">
        <v>2003</v>
      </c>
      <c r="P3" s="849">
        <v>2004</v>
      </c>
      <c r="Q3" s="845">
        <v>2005</v>
      </c>
      <c r="R3" s="845">
        <v>2006</v>
      </c>
      <c r="S3" s="845">
        <v>2007</v>
      </c>
      <c r="T3" s="845">
        <v>2008</v>
      </c>
      <c r="U3" s="845">
        <v>2009</v>
      </c>
      <c r="V3" s="845">
        <v>2010</v>
      </c>
      <c r="W3" s="845">
        <v>2011</v>
      </c>
      <c r="X3" s="845">
        <v>2012</v>
      </c>
      <c r="Y3" s="845">
        <v>2013</v>
      </c>
      <c r="Z3" s="845">
        <v>2014</v>
      </c>
      <c r="AA3" s="850" t="s">
        <v>91</v>
      </c>
      <c r="AB3" s="214"/>
    </row>
    <row r="4" spans="1:28" ht="13.5" customHeight="1">
      <c r="A4" s="215" t="s">
        <v>144</v>
      </c>
      <c r="B4" s="216">
        <v>0.89031024</v>
      </c>
      <c r="C4" s="217">
        <v>0.9507438399999999</v>
      </c>
      <c r="D4" s="217">
        <v>0.96276592</v>
      </c>
      <c r="E4" s="217">
        <v>0.9697812800000001</v>
      </c>
      <c r="F4" s="217">
        <v>0.86145296</v>
      </c>
      <c r="G4" s="217">
        <v>0.92550144</v>
      </c>
      <c r="H4" s="217">
        <v>0.9431644799999999</v>
      </c>
      <c r="I4" s="217">
        <v>1.03577072</v>
      </c>
      <c r="J4" s="217">
        <v>1.08630128</v>
      </c>
      <c r="K4" s="217">
        <v>1.01491264</v>
      </c>
      <c r="L4" s="217">
        <v>1.03382752</v>
      </c>
      <c r="M4" s="217">
        <v>1.0334196383428185</v>
      </c>
      <c r="N4" s="217">
        <v>0.9375704150879036</v>
      </c>
      <c r="O4" s="217">
        <v>0.90764384</v>
      </c>
      <c r="P4" s="217">
        <v>0.9214771199999999</v>
      </c>
      <c r="Q4" s="218">
        <v>0.88169232</v>
      </c>
      <c r="R4" s="218">
        <v>0.8773411199999999</v>
      </c>
      <c r="S4" s="218">
        <v>0.8604652799999999</v>
      </c>
      <c r="T4" s="218">
        <v>0.88623392</v>
      </c>
      <c r="U4" s="218">
        <v>0.84675696</v>
      </c>
      <c r="V4" s="218">
        <v>0.83652992</v>
      </c>
      <c r="W4" s="218">
        <v>0.83604864</v>
      </c>
      <c r="X4" s="218">
        <v>0.83018384</v>
      </c>
      <c r="Y4" s="218">
        <v>0.8229626768</v>
      </c>
      <c r="Z4" s="218">
        <v>0.7802360444272092</v>
      </c>
      <c r="AA4" s="219">
        <v>0.7927391746592471</v>
      </c>
      <c r="AB4" s="220"/>
    </row>
    <row r="5" spans="1:28" ht="13.5" customHeight="1">
      <c r="A5" s="221" t="s">
        <v>124</v>
      </c>
      <c r="B5" s="222">
        <v>0.38</v>
      </c>
      <c r="C5" s="223">
        <v>0.42</v>
      </c>
      <c r="D5" s="223">
        <v>0.424</v>
      </c>
      <c r="E5" s="223">
        <v>0.446</v>
      </c>
      <c r="F5" s="223">
        <v>0.313</v>
      </c>
      <c r="G5" s="223">
        <v>0.38</v>
      </c>
      <c r="H5" s="223">
        <v>0.335</v>
      </c>
      <c r="I5" s="223">
        <v>0.413</v>
      </c>
      <c r="J5" s="223">
        <v>0.449</v>
      </c>
      <c r="K5" s="223">
        <v>0.368</v>
      </c>
      <c r="L5" s="223">
        <v>0.363</v>
      </c>
      <c r="M5" s="223">
        <v>0.35</v>
      </c>
      <c r="N5" s="223">
        <v>0.248</v>
      </c>
      <c r="O5" s="223">
        <v>0.235</v>
      </c>
      <c r="P5" s="223">
        <v>0.234</v>
      </c>
      <c r="Q5" s="175">
        <v>0.212</v>
      </c>
      <c r="R5" s="175">
        <v>0.205</v>
      </c>
      <c r="S5" s="175">
        <v>0.191</v>
      </c>
      <c r="T5" s="175">
        <v>0.198</v>
      </c>
      <c r="U5" s="175">
        <v>0.181</v>
      </c>
      <c r="V5" s="175">
        <v>0.171</v>
      </c>
      <c r="W5" s="175">
        <v>0.174</v>
      </c>
      <c r="X5" s="175">
        <v>0.167</v>
      </c>
      <c r="Y5" s="175">
        <v>0.165</v>
      </c>
      <c r="Z5" s="175">
        <v>0.14</v>
      </c>
      <c r="AA5" s="176">
        <v>0.14</v>
      </c>
      <c r="AB5" s="175"/>
    </row>
    <row r="6" spans="1:28" ht="13.5" customHeight="1">
      <c r="A6" s="224" t="s">
        <v>145</v>
      </c>
      <c r="B6" s="225">
        <v>0.51031024</v>
      </c>
      <c r="C6" s="226">
        <v>0.53074384</v>
      </c>
      <c r="D6" s="226">
        <v>0.53876592</v>
      </c>
      <c r="E6" s="226">
        <v>0.52378128</v>
      </c>
      <c r="F6" s="226">
        <v>0.54845296</v>
      </c>
      <c r="G6" s="226">
        <v>0.54550144</v>
      </c>
      <c r="H6" s="226">
        <v>0.6081644799999999</v>
      </c>
      <c r="I6" s="226">
        <v>0.6227707199999999</v>
      </c>
      <c r="J6" s="226">
        <v>0.63730128</v>
      </c>
      <c r="K6" s="226">
        <v>0.6469126399999999</v>
      </c>
      <c r="L6" s="226">
        <v>0.67082752</v>
      </c>
      <c r="M6" s="226">
        <v>0.6834196383428184</v>
      </c>
      <c r="N6" s="226">
        <v>0.6895704150879036</v>
      </c>
      <c r="O6" s="226">
        <v>0.67264384</v>
      </c>
      <c r="P6" s="226">
        <v>0.6874771199999999</v>
      </c>
      <c r="Q6" s="192">
        <v>0.66969232</v>
      </c>
      <c r="R6" s="192">
        <v>0.6723411199999999</v>
      </c>
      <c r="S6" s="192">
        <v>0.6694652799999999</v>
      </c>
      <c r="T6" s="192">
        <v>0.6882339199999999</v>
      </c>
      <c r="U6" s="192">
        <v>0.66575696</v>
      </c>
      <c r="V6" s="192">
        <v>0.66552992</v>
      </c>
      <c r="W6" s="192">
        <v>0.66204864</v>
      </c>
      <c r="X6" s="192">
        <v>0.66318384</v>
      </c>
      <c r="Y6" s="192">
        <v>0.6579626768</v>
      </c>
      <c r="Z6" s="192">
        <v>0.6402360444272092</v>
      </c>
      <c r="AA6" s="193">
        <v>0.6527391746592471</v>
      </c>
      <c r="AB6" s="175"/>
    </row>
    <row r="7" spans="1:28" ht="13.5" customHeight="1">
      <c r="A7" s="215" t="s">
        <v>146</v>
      </c>
      <c r="B7" s="216">
        <v>11.75978802664408</v>
      </c>
      <c r="C7" s="217">
        <v>12.347026692996366</v>
      </c>
      <c r="D7" s="217">
        <v>12.829905958120797</v>
      </c>
      <c r="E7" s="217">
        <v>12.830020024481694</v>
      </c>
      <c r="F7" s="217">
        <v>13.441467256517093</v>
      </c>
      <c r="G7" s="217">
        <v>13.787804379917155</v>
      </c>
      <c r="H7" s="217">
        <v>13.956439194450635</v>
      </c>
      <c r="I7" s="217">
        <v>14.33122942383095</v>
      </c>
      <c r="J7" s="217">
        <v>14.767804793983226</v>
      </c>
      <c r="K7" s="217">
        <v>15.215050493600074</v>
      </c>
      <c r="L7" s="217">
        <v>15.419468780428437</v>
      </c>
      <c r="M7" s="217">
        <v>15.716668046313423</v>
      </c>
      <c r="N7" s="217">
        <v>15.956636659808341</v>
      </c>
      <c r="O7" s="217">
        <v>15.851239894682148</v>
      </c>
      <c r="P7" s="217">
        <v>16.404093300063955</v>
      </c>
      <c r="Q7" s="218">
        <v>16.442787985996357</v>
      </c>
      <c r="R7" s="218">
        <v>16.504298034368038</v>
      </c>
      <c r="S7" s="218">
        <v>16.769020295217132</v>
      </c>
      <c r="T7" s="218">
        <v>15.639306845412266</v>
      </c>
      <c r="U7" s="218">
        <v>14.786841265239747</v>
      </c>
      <c r="V7" s="218">
        <v>15.423737560870652</v>
      </c>
      <c r="W7" s="218">
        <v>15.693660427206673</v>
      </c>
      <c r="X7" s="218">
        <v>15.03198472779788</v>
      </c>
      <c r="Y7" s="218">
        <v>14.992053413004772</v>
      </c>
      <c r="Z7" s="218">
        <v>14.855542309036732</v>
      </c>
      <c r="AA7" s="219">
        <v>14.876085414640292</v>
      </c>
      <c r="AB7" s="220"/>
    </row>
    <row r="8" spans="1:28" s="161" customFormat="1" ht="13.5" customHeight="1">
      <c r="A8" s="221" t="s">
        <v>147</v>
      </c>
      <c r="B8" s="222">
        <v>1.6464789093785968</v>
      </c>
      <c r="C8" s="223">
        <v>1.5532819899798083</v>
      </c>
      <c r="D8" s="223">
        <v>1.4017002461549393</v>
      </c>
      <c r="E8" s="223">
        <v>1.2508712675716673</v>
      </c>
      <c r="F8" s="223">
        <v>1.1241227102248676</v>
      </c>
      <c r="G8" s="223">
        <v>1.0280984220877627</v>
      </c>
      <c r="H8" s="223">
        <v>0.960276154576493</v>
      </c>
      <c r="I8" s="223">
        <v>0.9195524753024621</v>
      </c>
      <c r="J8" s="223">
        <v>0.8870374055050841</v>
      </c>
      <c r="K8" s="223">
        <v>0.8405705734338083</v>
      </c>
      <c r="L8" s="223">
        <v>0.7827423649101534</v>
      </c>
      <c r="M8" s="223">
        <v>0.7333836241090838</v>
      </c>
      <c r="N8" s="223">
        <v>0.6838402317507929</v>
      </c>
      <c r="O8" s="223">
        <v>0.6281553630948402</v>
      </c>
      <c r="P8" s="223">
        <v>0.5884393229169804</v>
      </c>
      <c r="Q8" s="223">
        <v>0.5347930035422</v>
      </c>
      <c r="R8" s="223">
        <v>0.48485857467806887</v>
      </c>
      <c r="S8" s="223">
        <v>0.44401187538122516</v>
      </c>
      <c r="T8" s="175">
        <v>0.3935247354430592</v>
      </c>
      <c r="U8" s="175">
        <v>0.34891599299071224</v>
      </c>
      <c r="V8" s="175">
        <v>0.31614539802099645</v>
      </c>
      <c r="W8" s="175">
        <v>0.263635392532306</v>
      </c>
      <c r="X8" s="175">
        <v>0.21407484028716356</v>
      </c>
      <c r="Y8" s="175">
        <v>0.18292969278889823</v>
      </c>
      <c r="Z8" s="175">
        <v>0.16298755334973783</v>
      </c>
      <c r="AA8" s="176">
        <v>0.14694565519053013</v>
      </c>
      <c r="AB8" s="175"/>
    </row>
    <row r="9" spans="1:28" s="161" customFormat="1" ht="13.5" customHeight="1">
      <c r="A9" s="221" t="s">
        <v>148</v>
      </c>
      <c r="B9" s="222">
        <v>10.095059117265482</v>
      </c>
      <c r="C9" s="223">
        <v>10.776589703016556</v>
      </c>
      <c r="D9" s="223">
        <v>11.413605711965857</v>
      </c>
      <c r="E9" s="223">
        <v>11.566373756910027</v>
      </c>
      <c r="F9" s="223">
        <v>12.306029546292226</v>
      </c>
      <c r="G9" s="223">
        <v>12.750215957829393</v>
      </c>
      <c r="H9" s="223">
        <v>12.979738039874142</v>
      </c>
      <c r="I9" s="223">
        <v>13.378826948528488</v>
      </c>
      <c r="J9" s="223">
        <v>13.82455738847814</v>
      </c>
      <c r="K9" s="223">
        <v>14.294289920166266</v>
      </c>
      <c r="L9" s="223">
        <v>14.556597415518285</v>
      </c>
      <c r="M9" s="223">
        <v>14.895084422204338</v>
      </c>
      <c r="N9" s="223">
        <v>15.190654761390881</v>
      </c>
      <c r="O9" s="223">
        <v>15.143552864920641</v>
      </c>
      <c r="P9" s="223">
        <v>15.739478977146977</v>
      </c>
      <c r="Q9" s="175">
        <v>15.834035815787487</v>
      </c>
      <c r="R9" s="175">
        <v>15.941306126356636</v>
      </c>
      <c r="S9" s="175">
        <v>16.24735841983591</v>
      </c>
      <c r="T9" s="175">
        <v>15.16276544330254</v>
      </c>
      <c r="U9" s="175">
        <v>14.359575272249035</v>
      </c>
      <c r="V9" s="175">
        <v>15.021317162849655</v>
      </c>
      <c r="W9" s="175">
        <v>15.338454201341033</v>
      </c>
      <c r="X9" s="175">
        <v>14.730550276910476</v>
      </c>
      <c r="Y9" s="175">
        <v>14.725016795365725</v>
      </c>
      <c r="Z9" s="175">
        <v>14.61101236496719</v>
      </c>
      <c r="AA9" s="176">
        <v>14.64981776367503</v>
      </c>
      <c r="AB9" s="175"/>
    </row>
    <row r="10" spans="1:28" s="161" customFormat="1" ht="13.5" customHeight="1">
      <c r="A10" s="227" t="s">
        <v>149</v>
      </c>
      <c r="B10" s="228">
        <v>3.1947273212400003</v>
      </c>
      <c r="C10" s="229">
        <v>3.5835841124999996</v>
      </c>
      <c r="D10" s="229">
        <v>3.92456193696</v>
      </c>
      <c r="E10" s="229">
        <v>4.22186814252</v>
      </c>
      <c r="F10" s="229">
        <v>4.5042757704000005</v>
      </c>
      <c r="G10" s="229">
        <v>4.727819665799999</v>
      </c>
      <c r="H10" s="229">
        <v>4.8719131776</v>
      </c>
      <c r="I10" s="229">
        <v>5.020052751045864</v>
      </c>
      <c r="J10" s="229">
        <v>5.196762165336465</v>
      </c>
      <c r="K10" s="229">
        <v>5.353559309872674</v>
      </c>
      <c r="L10" s="229">
        <v>5.473031235278281</v>
      </c>
      <c r="M10" s="229">
        <v>5.6940604490171856</v>
      </c>
      <c r="N10" s="229">
        <v>5.887631951927672</v>
      </c>
      <c r="O10" s="229">
        <v>6.022228979547201</v>
      </c>
      <c r="P10" s="229">
        <v>6.100453947651395</v>
      </c>
      <c r="Q10" s="229">
        <v>6.1804155107008665</v>
      </c>
      <c r="R10" s="229">
        <v>6.194398791229837</v>
      </c>
      <c r="S10" s="229">
        <v>6.27216139416137</v>
      </c>
      <c r="T10" s="230">
        <v>6.288966208074773</v>
      </c>
      <c r="U10" s="230">
        <v>6.421467410368322</v>
      </c>
      <c r="V10" s="230">
        <v>6.704510135656877</v>
      </c>
      <c r="W10" s="230">
        <v>6.849307534057428</v>
      </c>
      <c r="X10" s="230">
        <v>6.8768211146101015</v>
      </c>
      <c r="Y10" s="230">
        <v>6.904447821944017</v>
      </c>
      <c r="Z10" s="230">
        <v>6.947339454574668</v>
      </c>
      <c r="AA10" s="231">
        <v>7.09223276367503</v>
      </c>
      <c r="AB10" s="230"/>
    </row>
    <row r="11" spans="1:28" s="161" customFormat="1" ht="13.5" customHeight="1">
      <c r="A11" s="227" t="s">
        <v>150</v>
      </c>
      <c r="B11" s="228">
        <v>6.900331796025482</v>
      </c>
      <c r="C11" s="229">
        <v>7.193005590516557</v>
      </c>
      <c r="D11" s="229">
        <v>7.489043775005858</v>
      </c>
      <c r="E11" s="229">
        <v>7.344505614390027</v>
      </c>
      <c r="F11" s="229">
        <v>7.801753775892225</v>
      </c>
      <c r="G11" s="229">
        <v>8.022396292029395</v>
      </c>
      <c r="H11" s="229">
        <v>8.107824862274143</v>
      </c>
      <c r="I11" s="229">
        <v>8.358774197482624</v>
      </c>
      <c r="J11" s="229">
        <v>8.627795223141675</v>
      </c>
      <c r="K11" s="229">
        <v>8.940730610293592</v>
      </c>
      <c r="L11" s="229">
        <v>9.083566180240004</v>
      </c>
      <c r="M11" s="229">
        <v>9.201023973187153</v>
      </c>
      <c r="N11" s="229">
        <v>9.30302280946321</v>
      </c>
      <c r="O11" s="229">
        <v>9.12132388537344</v>
      </c>
      <c r="P11" s="229">
        <v>9.639025029495581</v>
      </c>
      <c r="Q11" s="230">
        <v>9.653620305086621</v>
      </c>
      <c r="R11" s="230">
        <v>9.7469073351268</v>
      </c>
      <c r="S11" s="230">
        <v>9.975197025674538</v>
      </c>
      <c r="T11" s="230">
        <v>8.873799235227768</v>
      </c>
      <c r="U11" s="230">
        <v>7.938107861880712</v>
      </c>
      <c r="V11" s="230">
        <v>8.316807027192779</v>
      </c>
      <c r="W11" s="230">
        <v>8.489146667283604</v>
      </c>
      <c r="X11" s="230">
        <v>7.853729162300374</v>
      </c>
      <c r="Y11" s="230">
        <v>7.820568973421708</v>
      </c>
      <c r="Z11" s="230">
        <v>7.663672910392521</v>
      </c>
      <c r="AA11" s="231">
        <v>7.5575849999999996</v>
      </c>
      <c r="AB11" s="230"/>
    </row>
    <row r="12" spans="1:28" s="161" customFormat="1" ht="13.5" customHeight="1">
      <c r="A12" s="221" t="s">
        <v>151</v>
      </c>
      <c r="B12" s="222">
        <v>0.01825</v>
      </c>
      <c r="C12" s="223">
        <v>0.017155</v>
      </c>
      <c r="D12" s="223">
        <v>0.0146</v>
      </c>
      <c r="E12" s="223">
        <v>0.012775</v>
      </c>
      <c r="F12" s="223">
        <v>0.011315</v>
      </c>
      <c r="G12" s="223">
        <v>0.00949</v>
      </c>
      <c r="H12" s="223">
        <v>0.016425</v>
      </c>
      <c r="I12" s="223">
        <v>0.03285</v>
      </c>
      <c r="J12" s="223">
        <v>0.05621</v>
      </c>
      <c r="K12" s="223">
        <v>0.07518999999999999</v>
      </c>
      <c r="L12" s="223">
        <v>0.079205</v>
      </c>
      <c r="M12" s="223">
        <v>0.07665</v>
      </c>
      <c r="N12" s="223">
        <v>0.06866666666666667</v>
      </c>
      <c r="O12" s="223">
        <v>0.06066666666666667</v>
      </c>
      <c r="P12" s="223">
        <v>0.055</v>
      </c>
      <c r="Q12" s="175">
        <v>0.050666666666666665</v>
      </c>
      <c r="R12" s="175">
        <v>0.04733333333333333</v>
      </c>
      <c r="S12" s="175">
        <v>0.043000000000000003</v>
      </c>
      <c r="T12" s="175">
        <v>0.04066666666666666</v>
      </c>
      <c r="U12" s="175">
        <v>0.036</v>
      </c>
      <c r="V12" s="175">
        <v>0.042</v>
      </c>
      <c r="W12" s="175">
        <v>0.04633333333333334</v>
      </c>
      <c r="X12" s="175">
        <v>0.042</v>
      </c>
      <c r="Y12" s="175">
        <v>0.037333333333333336</v>
      </c>
      <c r="Z12" s="175">
        <v>0.03333333333333333</v>
      </c>
      <c r="AA12" s="176">
        <v>0.029666666666666664</v>
      </c>
      <c r="AB12" s="175"/>
    </row>
    <row r="13" spans="1:28" s="161" customFormat="1" ht="13.5" customHeight="1">
      <c r="A13" s="232" t="s">
        <v>152</v>
      </c>
      <c r="B13" s="225">
        <v>0</v>
      </c>
      <c r="C13" s="226">
        <v>0</v>
      </c>
      <c r="D13" s="226">
        <v>0</v>
      </c>
      <c r="E13" s="226">
        <v>0</v>
      </c>
      <c r="F13" s="226">
        <v>0</v>
      </c>
      <c r="G13" s="226">
        <v>0</v>
      </c>
      <c r="H13" s="226">
        <v>0</v>
      </c>
      <c r="I13" s="226">
        <v>0</v>
      </c>
      <c r="J13" s="226">
        <v>0</v>
      </c>
      <c r="K13" s="226">
        <v>0.005</v>
      </c>
      <c r="L13" s="226">
        <v>0.000924</v>
      </c>
      <c r="M13" s="226">
        <v>0.01155</v>
      </c>
      <c r="N13" s="226">
        <v>0.013475</v>
      </c>
      <c r="O13" s="226">
        <v>0.018865</v>
      </c>
      <c r="P13" s="226">
        <v>0.021175</v>
      </c>
      <c r="Q13" s="192">
        <v>0.0232925</v>
      </c>
      <c r="R13" s="192">
        <v>0.0308</v>
      </c>
      <c r="S13" s="192">
        <v>0.03465</v>
      </c>
      <c r="T13" s="192">
        <v>0.04235</v>
      </c>
      <c r="U13" s="192">
        <v>0.04235</v>
      </c>
      <c r="V13" s="192">
        <v>0.044275</v>
      </c>
      <c r="W13" s="192">
        <v>0.0452375</v>
      </c>
      <c r="X13" s="192">
        <v>0.045359610600239346</v>
      </c>
      <c r="Y13" s="192">
        <v>0.04677359151681679</v>
      </c>
      <c r="Z13" s="192">
        <v>0.048209057386471</v>
      </c>
      <c r="AA13" s="193">
        <v>0.049655329108065124</v>
      </c>
      <c r="AB13" s="175"/>
    </row>
    <row r="14" spans="1:28" ht="13.5" customHeight="1">
      <c r="A14" s="215" t="s">
        <v>153</v>
      </c>
      <c r="B14" s="216">
        <v>0.3201973813333333</v>
      </c>
      <c r="C14" s="217">
        <v>0.3137095653666667</v>
      </c>
      <c r="D14" s="217">
        <v>0.32112950396</v>
      </c>
      <c r="E14" s="217">
        <v>0.3297276752666667</v>
      </c>
      <c r="F14" s="217">
        <v>0.33432632211999996</v>
      </c>
      <c r="G14" s="217">
        <v>0.329364235025</v>
      </c>
      <c r="H14" s="217">
        <v>0.34071351288333335</v>
      </c>
      <c r="I14" s="217">
        <v>0.3465778526974094</v>
      </c>
      <c r="J14" s="217">
        <v>0.35411956424150537</v>
      </c>
      <c r="K14" s="218">
        <v>0.35676005348288664</v>
      </c>
      <c r="L14" s="218">
        <v>0.36123456211009547</v>
      </c>
      <c r="M14" s="218">
        <v>0.3715031035700946</v>
      </c>
      <c r="N14" s="218">
        <v>0.3752816573683581</v>
      </c>
      <c r="O14" s="218">
        <v>0.4123858017672787</v>
      </c>
      <c r="P14" s="218">
        <v>0.42711311396946433</v>
      </c>
      <c r="Q14" s="218">
        <v>0.44106691972486023</v>
      </c>
      <c r="R14" s="218">
        <v>0.4604605628794115</v>
      </c>
      <c r="S14" s="218">
        <v>0.48210134701275026</v>
      </c>
      <c r="T14" s="218">
        <v>0.5205612210971116</v>
      </c>
      <c r="U14" s="218">
        <v>0.5175879211822686</v>
      </c>
      <c r="V14" s="218">
        <v>0.5236204771788753</v>
      </c>
      <c r="W14" s="218">
        <v>0.5250257318428063</v>
      </c>
      <c r="X14" s="218">
        <v>0.5462381867446547</v>
      </c>
      <c r="Y14" s="218">
        <v>0.5597205493495498</v>
      </c>
      <c r="Z14" s="218">
        <v>0.5534066453216518</v>
      </c>
      <c r="AA14" s="219">
        <v>0.5614144586141311</v>
      </c>
      <c r="AB14" s="220"/>
    </row>
    <row r="15" spans="1:28" s="161" customFormat="1" ht="13.5" customHeight="1">
      <c r="A15" s="221" t="s">
        <v>124</v>
      </c>
      <c r="B15" s="222">
        <v>0.18784338133333334</v>
      </c>
      <c r="C15" s="223">
        <v>0.2015655653666667</v>
      </c>
      <c r="D15" s="223">
        <v>0.20416950396</v>
      </c>
      <c r="E15" s="223">
        <v>0.2093276752666667</v>
      </c>
      <c r="F15" s="223">
        <v>0.21272232211999997</v>
      </c>
      <c r="G15" s="223">
        <v>0.209738235025</v>
      </c>
      <c r="H15" s="223">
        <v>0.21248751288333334</v>
      </c>
      <c r="I15" s="223">
        <v>0.21654585269740945</v>
      </c>
      <c r="J15" s="223">
        <v>0.22004556424150543</v>
      </c>
      <c r="K15" s="223">
        <v>0.21588005348288666</v>
      </c>
      <c r="L15" s="223">
        <v>0.22443056211009552</v>
      </c>
      <c r="M15" s="223">
        <v>0.22235310357009455</v>
      </c>
      <c r="N15" s="223">
        <v>0.21990665736835813</v>
      </c>
      <c r="O15" s="223">
        <v>0.22446372176727866</v>
      </c>
      <c r="P15" s="223">
        <v>0.23134951396946432</v>
      </c>
      <c r="Q15" s="223">
        <v>0.23944051972486022</v>
      </c>
      <c r="R15" s="223">
        <v>0.24354796287941152</v>
      </c>
      <c r="S15" s="223">
        <v>0.25442434701275024</v>
      </c>
      <c r="T15" s="175">
        <v>0.2703182610971115</v>
      </c>
      <c r="U15" s="175">
        <v>0.2742017411822686</v>
      </c>
      <c r="V15" s="175">
        <v>0.2817088771788753</v>
      </c>
      <c r="W15" s="175">
        <v>0.2858969318428063</v>
      </c>
      <c r="X15" s="175">
        <v>0.28866411614441545</v>
      </c>
      <c r="Y15" s="175">
        <v>0.289778359632733</v>
      </c>
      <c r="Z15" s="175">
        <v>0.288488301967231</v>
      </c>
      <c r="AA15" s="176">
        <v>0.28923058236819266</v>
      </c>
      <c r="AB15" s="175"/>
    </row>
    <row r="16" spans="1:28" s="161" customFormat="1" ht="13.5" customHeight="1">
      <c r="A16" s="221" t="s">
        <v>145</v>
      </c>
      <c r="B16" s="222">
        <v>0.13235399999999997</v>
      </c>
      <c r="C16" s="223">
        <v>0.112144</v>
      </c>
      <c r="D16" s="223">
        <v>0.11696</v>
      </c>
      <c r="E16" s="223">
        <v>0.12039999999999998</v>
      </c>
      <c r="F16" s="223">
        <v>0.12160399999999999</v>
      </c>
      <c r="G16" s="223">
        <v>0.119626</v>
      </c>
      <c r="H16" s="223">
        <v>0.128226</v>
      </c>
      <c r="I16" s="223">
        <v>0.13003199999999998</v>
      </c>
      <c r="J16" s="223">
        <v>0.13407399999999997</v>
      </c>
      <c r="K16" s="223">
        <v>0.13588</v>
      </c>
      <c r="L16" s="223">
        <v>0.13588</v>
      </c>
      <c r="M16" s="223">
        <v>0.1376</v>
      </c>
      <c r="N16" s="223">
        <v>0.14189999999999997</v>
      </c>
      <c r="O16" s="223">
        <v>0.16905708</v>
      </c>
      <c r="P16" s="223">
        <v>0.17458859999999998</v>
      </c>
      <c r="Q16" s="175">
        <v>0.17833390000000002</v>
      </c>
      <c r="R16" s="175">
        <v>0.1861126</v>
      </c>
      <c r="S16" s="175">
        <v>0.19302699999999998</v>
      </c>
      <c r="T16" s="175">
        <v>0.20789296000000002</v>
      </c>
      <c r="U16" s="175">
        <v>0.20103618</v>
      </c>
      <c r="V16" s="175">
        <v>0.1976366</v>
      </c>
      <c r="W16" s="175">
        <v>0.1938913</v>
      </c>
      <c r="X16" s="175">
        <v>0.21221446000000002</v>
      </c>
      <c r="Y16" s="175">
        <v>0.22316859819999998</v>
      </c>
      <c r="Z16" s="175">
        <v>0.21670928596794986</v>
      </c>
      <c r="AA16" s="176">
        <v>0.22252854713787332</v>
      </c>
      <c r="AB16" s="175"/>
    </row>
    <row r="17" spans="1:28" s="161" customFormat="1" ht="13.5" customHeight="1">
      <c r="A17" s="232" t="s">
        <v>154</v>
      </c>
      <c r="B17" s="225">
        <v>0</v>
      </c>
      <c r="C17" s="226">
        <v>0</v>
      </c>
      <c r="D17" s="226">
        <v>0</v>
      </c>
      <c r="E17" s="226">
        <v>0</v>
      </c>
      <c r="F17" s="226">
        <v>0</v>
      </c>
      <c r="G17" s="226">
        <v>0</v>
      </c>
      <c r="H17" s="226">
        <v>0</v>
      </c>
      <c r="I17" s="226">
        <v>0</v>
      </c>
      <c r="J17" s="226">
        <v>0</v>
      </c>
      <c r="K17" s="226">
        <v>0.005</v>
      </c>
      <c r="L17" s="226">
        <v>0.000924</v>
      </c>
      <c r="M17" s="226">
        <v>0.01155</v>
      </c>
      <c r="N17" s="226">
        <v>0.013475</v>
      </c>
      <c r="O17" s="226">
        <v>0.018865</v>
      </c>
      <c r="P17" s="226">
        <v>0.021175</v>
      </c>
      <c r="Q17" s="192">
        <v>0.0232925</v>
      </c>
      <c r="R17" s="192">
        <v>0.0308</v>
      </c>
      <c r="S17" s="192">
        <v>0.03465</v>
      </c>
      <c r="T17" s="192">
        <v>0.04235</v>
      </c>
      <c r="U17" s="192">
        <v>0.04235</v>
      </c>
      <c r="V17" s="192">
        <v>0.044275</v>
      </c>
      <c r="W17" s="192">
        <v>0.0452375</v>
      </c>
      <c r="X17" s="192">
        <v>0.045359610600239346</v>
      </c>
      <c r="Y17" s="192">
        <v>0.04677359151681679</v>
      </c>
      <c r="Z17" s="192">
        <v>0.048209057386471</v>
      </c>
      <c r="AA17" s="193">
        <v>0.049655329108065124</v>
      </c>
      <c r="AB17" s="175"/>
    </row>
    <row r="18" spans="1:28" s="120" customFormat="1" ht="31.5" customHeight="1">
      <c r="A18" s="233" t="s">
        <v>155</v>
      </c>
      <c r="B18" s="234">
        <v>0.3756867626666667</v>
      </c>
      <c r="C18" s="235">
        <v>0.4031311307333334</v>
      </c>
      <c r="D18" s="235">
        <v>0.40833900792</v>
      </c>
      <c r="E18" s="235">
        <v>0.4186553505333334</v>
      </c>
      <c r="F18" s="235">
        <v>0.42544464423999995</v>
      </c>
      <c r="G18" s="235">
        <v>0.41947647005</v>
      </c>
      <c r="H18" s="235">
        <v>0.4249750257666667</v>
      </c>
      <c r="I18" s="235">
        <v>0.4330917053948189</v>
      </c>
      <c r="J18" s="235">
        <v>0.44009112848301085</v>
      </c>
      <c r="K18" s="235">
        <v>0.4317601069657733</v>
      </c>
      <c r="L18" s="235">
        <v>0.44886112422019103</v>
      </c>
      <c r="M18" s="235">
        <v>0.4447062071401891</v>
      </c>
      <c r="N18" s="235">
        <v>0.43981331473671625</v>
      </c>
      <c r="O18" s="235">
        <v>0.4489274435345573</v>
      </c>
      <c r="P18" s="235">
        <v>0.46269902793892864</v>
      </c>
      <c r="Q18" s="235">
        <v>0.47888103944972044</v>
      </c>
      <c r="R18" s="235">
        <v>0.48709592575882305</v>
      </c>
      <c r="S18" s="235">
        <v>0.5088486940255005</v>
      </c>
      <c r="T18" s="236">
        <v>0.540636522194223</v>
      </c>
      <c r="U18" s="236">
        <v>0.5484034823645372</v>
      </c>
      <c r="V18" s="236">
        <v>0.5634177543577507</v>
      </c>
      <c r="W18" s="236">
        <v>0.5717938636856126</v>
      </c>
      <c r="X18" s="236">
        <v>0.5773282322888309</v>
      </c>
      <c r="Y18" s="236">
        <v>0.579556719265466</v>
      </c>
      <c r="Z18" s="236">
        <v>0.576976603934462</v>
      </c>
      <c r="AA18" s="237">
        <v>0.5784611647363853</v>
      </c>
      <c r="AB18" s="238"/>
    </row>
    <row r="19" spans="1:28" ht="13.5" customHeight="1">
      <c r="A19" s="239" t="s">
        <v>156</v>
      </c>
      <c r="B19" s="240">
        <v>0.067</v>
      </c>
      <c r="C19" s="241">
        <v>0.064</v>
      </c>
      <c r="D19" s="241">
        <v>0.061</v>
      </c>
      <c r="E19" s="241">
        <v>0.051</v>
      </c>
      <c r="F19" s="241">
        <v>0.054</v>
      </c>
      <c r="G19" s="241">
        <v>0.056</v>
      </c>
      <c r="H19" s="241">
        <v>0.055</v>
      </c>
      <c r="I19" s="241">
        <v>0.053</v>
      </c>
      <c r="J19" s="241">
        <v>0.057</v>
      </c>
      <c r="K19" s="241">
        <v>0.062</v>
      </c>
      <c r="L19" s="241">
        <v>0.06</v>
      </c>
      <c r="M19" s="241">
        <v>0.058</v>
      </c>
      <c r="N19" s="241">
        <v>0.198</v>
      </c>
      <c r="O19" s="241">
        <v>0.215</v>
      </c>
      <c r="P19" s="241">
        <v>0.238</v>
      </c>
      <c r="Q19" s="242">
        <v>0.219</v>
      </c>
      <c r="R19" s="242">
        <v>0.22699999999999998</v>
      </c>
      <c r="S19" s="242">
        <v>0.244</v>
      </c>
      <c r="T19" s="242">
        <v>0.21200000000000002</v>
      </c>
      <c r="U19" s="242">
        <v>0.21200000000000002</v>
      </c>
      <c r="V19" s="242">
        <v>0.20900000000000002</v>
      </c>
      <c r="W19" s="242">
        <v>0.22</v>
      </c>
      <c r="X19" s="242">
        <v>0.213</v>
      </c>
      <c r="Y19" s="242">
        <v>0.199</v>
      </c>
      <c r="Z19" s="242">
        <v>0.18</v>
      </c>
      <c r="AA19" s="243">
        <v>0.16699999999999998</v>
      </c>
      <c r="AB19" s="220"/>
    </row>
    <row r="20" spans="1:28" ht="13.5" customHeight="1">
      <c r="A20" s="239" t="s">
        <v>157</v>
      </c>
      <c r="B20" s="240" t="s">
        <v>158</v>
      </c>
      <c r="C20" s="241" t="s">
        <v>158</v>
      </c>
      <c r="D20" s="241" t="s">
        <v>158</v>
      </c>
      <c r="E20" s="241" t="s">
        <v>158</v>
      </c>
      <c r="F20" s="241" t="s">
        <v>158</v>
      </c>
      <c r="G20" s="241" t="s">
        <v>158</v>
      </c>
      <c r="H20" s="241" t="s">
        <v>158</v>
      </c>
      <c r="I20" s="241" t="s">
        <v>158</v>
      </c>
      <c r="J20" s="241" t="s">
        <v>158</v>
      </c>
      <c r="K20" s="241" t="s">
        <v>158</v>
      </c>
      <c r="L20" s="241" t="s">
        <v>158</v>
      </c>
      <c r="M20" s="241" t="s">
        <v>158</v>
      </c>
      <c r="N20" s="241">
        <v>0.238</v>
      </c>
      <c r="O20" s="241">
        <v>0.245</v>
      </c>
      <c r="P20" s="241">
        <v>0.288</v>
      </c>
      <c r="Q20" s="242">
        <v>0.253</v>
      </c>
      <c r="R20" s="242">
        <v>0.259</v>
      </c>
      <c r="S20" s="242">
        <v>0.259</v>
      </c>
      <c r="T20" s="242">
        <v>0.27</v>
      </c>
      <c r="U20" s="242">
        <v>0.276</v>
      </c>
      <c r="V20" s="242">
        <v>0.281</v>
      </c>
      <c r="W20" s="242">
        <v>0.285</v>
      </c>
      <c r="X20" s="242">
        <v>0.289</v>
      </c>
      <c r="Y20" s="242">
        <v>0.291</v>
      </c>
      <c r="Z20" s="242">
        <v>0.294</v>
      </c>
      <c r="AA20" s="243">
        <v>0.297</v>
      </c>
      <c r="AB20" s="220"/>
    </row>
    <row r="21" spans="1:28" ht="13.5" customHeight="1">
      <c r="A21" s="244" t="s">
        <v>159</v>
      </c>
      <c r="B21" s="240">
        <v>2.5</v>
      </c>
      <c r="C21" s="241">
        <v>2.61</v>
      </c>
      <c r="D21" s="241">
        <v>2.52</v>
      </c>
      <c r="E21" s="241">
        <v>2.44</v>
      </c>
      <c r="F21" s="241">
        <v>2.18</v>
      </c>
      <c r="G21" s="241">
        <v>2.25</v>
      </c>
      <c r="H21" s="241">
        <v>2.36</v>
      </c>
      <c r="I21" s="241">
        <v>2.58</v>
      </c>
      <c r="J21" s="241">
        <v>2.84</v>
      </c>
      <c r="K21" s="241">
        <v>2.86</v>
      </c>
      <c r="L21" s="241">
        <v>2.963072</v>
      </c>
      <c r="M21" s="241">
        <v>2.51184</v>
      </c>
      <c r="N21" s="241">
        <v>2.281</v>
      </c>
      <c r="O21" s="241">
        <v>2.466</v>
      </c>
      <c r="P21" s="241">
        <v>2.784</v>
      </c>
      <c r="Q21" s="242">
        <v>2.546</v>
      </c>
      <c r="R21" s="242">
        <v>2.635</v>
      </c>
      <c r="S21" s="242">
        <v>2.701</v>
      </c>
      <c r="T21" s="242">
        <v>2.36</v>
      </c>
      <c r="U21" s="242">
        <v>2.355</v>
      </c>
      <c r="V21" s="242">
        <v>2.284</v>
      </c>
      <c r="W21" s="242">
        <v>2.4490000000000003</v>
      </c>
      <c r="X21" s="242">
        <v>2.315</v>
      </c>
      <c r="Y21" s="242">
        <v>2.112</v>
      </c>
      <c r="Z21" s="242">
        <v>1.8</v>
      </c>
      <c r="AA21" s="243">
        <v>1.611</v>
      </c>
      <c r="AB21" s="220"/>
    </row>
    <row r="22" spans="1:28" ht="13.5" customHeight="1">
      <c r="A22" s="244" t="s">
        <v>160</v>
      </c>
      <c r="B22" s="240">
        <v>3.947816</v>
      </c>
      <c r="C22" s="241">
        <v>3.889128</v>
      </c>
      <c r="D22" s="241">
        <v>4.368064</v>
      </c>
      <c r="E22" s="241">
        <v>4.481248</v>
      </c>
      <c r="F22" s="241">
        <v>4.646832000000001</v>
      </c>
      <c r="G22" s="241">
        <v>4.811368</v>
      </c>
      <c r="H22" s="241">
        <v>5.124720000000001</v>
      </c>
      <c r="I22" s="241">
        <v>5.258864</v>
      </c>
      <c r="J22" s="241">
        <v>5.604704000000001</v>
      </c>
      <c r="K22" s="241">
        <v>6.093072</v>
      </c>
      <c r="L22" s="241">
        <v>6.292192000000001</v>
      </c>
      <c r="M22" s="241">
        <v>6.174816000000001</v>
      </c>
      <c r="N22" s="241">
        <v>6.152</v>
      </c>
      <c r="O22" s="241">
        <v>6.072</v>
      </c>
      <c r="P22" s="241">
        <v>6.383</v>
      </c>
      <c r="Q22" s="242">
        <v>6.441999999999999</v>
      </c>
      <c r="R22" s="242">
        <v>6.699</v>
      </c>
      <c r="S22" s="242">
        <v>6.912</v>
      </c>
      <c r="T22" s="242">
        <v>6.9479999999999995</v>
      </c>
      <c r="U22" s="242">
        <v>6.365</v>
      </c>
      <c r="V22" s="242">
        <v>6.444</v>
      </c>
      <c r="W22" s="242">
        <v>6.767</v>
      </c>
      <c r="X22" s="242">
        <v>6.638999999999999</v>
      </c>
      <c r="Y22" s="242">
        <v>6.588</v>
      </c>
      <c r="Z22" s="242">
        <v>6.541</v>
      </c>
      <c r="AA22" s="243">
        <v>6.854</v>
      </c>
      <c r="AB22" s="220"/>
    </row>
    <row r="23" spans="1:28" ht="13.5" customHeight="1">
      <c r="A23" s="239" t="s">
        <v>161</v>
      </c>
      <c r="B23" s="240">
        <v>0.04</v>
      </c>
      <c r="C23" s="241">
        <v>0.03</v>
      </c>
      <c r="D23" s="241">
        <v>0.04</v>
      </c>
      <c r="E23" s="241">
        <v>0.03</v>
      </c>
      <c r="F23" s="241">
        <v>0.04</v>
      </c>
      <c r="G23" s="241">
        <v>0.04</v>
      </c>
      <c r="H23" s="241">
        <v>0.03</v>
      </c>
      <c r="I23" s="241">
        <v>0.04</v>
      </c>
      <c r="J23" s="241">
        <v>0.04</v>
      </c>
      <c r="K23" s="241">
        <v>0.04</v>
      </c>
      <c r="L23" s="241">
        <v>0.04</v>
      </c>
      <c r="M23" s="241">
        <v>0.04</v>
      </c>
      <c r="N23" s="241">
        <v>0.03</v>
      </c>
      <c r="O23" s="241">
        <v>0.03</v>
      </c>
      <c r="P23" s="241">
        <v>0.03</v>
      </c>
      <c r="Q23" s="242">
        <v>0.04</v>
      </c>
      <c r="R23" s="242">
        <v>0.04</v>
      </c>
      <c r="S23" s="242">
        <v>0.03</v>
      </c>
      <c r="T23" s="242">
        <v>0.03</v>
      </c>
      <c r="U23" s="242">
        <v>0.03</v>
      </c>
      <c r="V23" s="242">
        <v>0.03</v>
      </c>
      <c r="W23" s="242">
        <v>0.03</v>
      </c>
      <c r="X23" s="242">
        <v>0.03</v>
      </c>
      <c r="Y23" s="242">
        <v>0.03</v>
      </c>
      <c r="Z23" s="242">
        <v>0.03</v>
      </c>
      <c r="AA23" s="243">
        <v>0.03</v>
      </c>
      <c r="AB23" s="220"/>
    </row>
    <row r="24" spans="1:28" ht="13.5" customHeight="1">
      <c r="A24" s="215" t="s">
        <v>162</v>
      </c>
      <c r="B24" s="216">
        <v>21.439103886104714</v>
      </c>
      <c r="C24" s="217">
        <v>21.456985273434256</v>
      </c>
      <c r="D24" s="217">
        <v>21.902138874597984</v>
      </c>
      <c r="E24" s="217">
        <v>22.068131050271173</v>
      </c>
      <c r="F24" s="217">
        <v>21.96965790093597</v>
      </c>
      <c r="G24" s="217">
        <v>22.562702482120308</v>
      </c>
      <c r="H24" s="217">
        <v>22.620793061527255</v>
      </c>
      <c r="I24" s="217">
        <v>23.044174669328523</v>
      </c>
      <c r="J24" s="217">
        <v>23.87544806559811</v>
      </c>
      <c r="K24" s="217">
        <v>24.518494139881014</v>
      </c>
      <c r="L24" s="217">
        <v>24.370220507767577</v>
      </c>
      <c r="M24" s="217">
        <v>25.203890739547074</v>
      </c>
      <c r="N24" s="217">
        <v>25.34457704526893</v>
      </c>
      <c r="O24" s="217">
        <v>25.247247500431513</v>
      </c>
      <c r="P24" s="217">
        <v>25.00446348442267</v>
      </c>
      <c r="Q24" s="218">
        <v>24.654652948277583</v>
      </c>
      <c r="R24" s="218">
        <v>24.456156974259063</v>
      </c>
      <c r="S24" s="218">
        <v>24.733199848570354</v>
      </c>
      <c r="T24" s="218">
        <v>24.453591431807514</v>
      </c>
      <c r="U24" s="218">
        <v>24.500206159410702</v>
      </c>
      <c r="V24" s="218">
        <v>24.714624132932396</v>
      </c>
      <c r="W24" s="218">
        <v>24.299476857010987</v>
      </c>
      <c r="X24" s="218">
        <v>24.103755353599826</v>
      </c>
      <c r="Y24" s="218">
        <v>23.6550193084068</v>
      </c>
      <c r="Z24" s="218">
        <v>23.75342754706672</v>
      </c>
      <c r="AA24" s="219">
        <v>24.223161741176916</v>
      </c>
      <c r="AB24" s="220"/>
    </row>
    <row r="25" spans="1:28" ht="13.5" customHeight="1">
      <c r="A25" s="221" t="s">
        <v>163</v>
      </c>
      <c r="B25" s="222">
        <v>0.18959280080450902</v>
      </c>
      <c r="C25" s="223">
        <v>0.19061038729295335</v>
      </c>
      <c r="D25" s="223">
        <v>0.19577218053717552</v>
      </c>
      <c r="E25" s="223">
        <v>0.2459637111105706</v>
      </c>
      <c r="F25" s="223">
        <v>0.21530515694941796</v>
      </c>
      <c r="G25" s="223">
        <v>0.18823502095691275</v>
      </c>
      <c r="H25" s="223">
        <v>0.18981026702561982</v>
      </c>
      <c r="I25" s="223">
        <v>0.23518167254485753</v>
      </c>
      <c r="J25" s="223">
        <v>0.2967218072536511</v>
      </c>
      <c r="K25" s="223">
        <v>0.310176674303841</v>
      </c>
      <c r="L25" s="223">
        <v>0.34300323276659317</v>
      </c>
      <c r="M25" s="223">
        <v>0.37656564405161214</v>
      </c>
      <c r="N25" s="223">
        <v>0.415328332723882</v>
      </c>
      <c r="O25" s="223">
        <v>0.4165357340208077</v>
      </c>
      <c r="P25" s="223">
        <v>0.4446903280089342</v>
      </c>
      <c r="Q25" s="175">
        <v>0.4581269262307345</v>
      </c>
      <c r="R25" s="175">
        <v>0.46080660777430277</v>
      </c>
      <c r="S25" s="175">
        <v>0.47979985643618983</v>
      </c>
      <c r="T25" s="175">
        <v>0.5113466969968693</v>
      </c>
      <c r="U25" s="175">
        <v>0.5397775733498951</v>
      </c>
      <c r="V25" s="175">
        <v>0.5397775733498951</v>
      </c>
      <c r="W25" s="175">
        <v>0.540317350923245</v>
      </c>
      <c r="X25" s="175">
        <v>0.540317350923245</v>
      </c>
      <c r="Y25" s="175">
        <v>0.540317350923245</v>
      </c>
      <c r="Z25" s="175">
        <v>0.540317350923245</v>
      </c>
      <c r="AA25" s="176">
        <v>0.540317350923245</v>
      </c>
      <c r="AB25" s="175"/>
    </row>
    <row r="26" spans="1:28" ht="13.5" customHeight="1">
      <c r="A26" s="245" t="s">
        <v>164</v>
      </c>
      <c r="B26" s="222">
        <v>21.249511085300206</v>
      </c>
      <c r="C26" s="223">
        <v>21.266374886141303</v>
      </c>
      <c r="D26" s="223">
        <v>21.706366694060808</v>
      </c>
      <c r="E26" s="223">
        <v>21.822167339160604</v>
      </c>
      <c r="F26" s="223">
        <v>21.75435274398655</v>
      </c>
      <c r="G26" s="223">
        <v>22.374467461163395</v>
      </c>
      <c r="H26" s="223">
        <v>22.430982794501634</v>
      </c>
      <c r="I26" s="223">
        <v>22.808992996783665</v>
      </c>
      <c r="J26" s="223">
        <v>23.57872625834446</v>
      </c>
      <c r="K26" s="223">
        <v>24.208317465577174</v>
      </c>
      <c r="L26" s="223">
        <v>24.027217275000982</v>
      </c>
      <c r="M26" s="223">
        <v>24.82732509549546</v>
      </c>
      <c r="N26" s="223">
        <v>24.92924871254505</v>
      </c>
      <c r="O26" s="223">
        <v>24.830711766410705</v>
      </c>
      <c r="P26" s="175">
        <v>24.559773156413733</v>
      </c>
      <c r="Q26" s="175">
        <v>24.19652602204685</v>
      </c>
      <c r="R26" s="175">
        <v>23.99535036648476</v>
      </c>
      <c r="S26" s="175">
        <v>24.253399992134163</v>
      </c>
      <c r="T26" s="175">
        <v>23.942244734810643</v>
      </c>
      <c r="U26" s="175">
        <v>23.960428586060807</v>
      </c>
      <c r="V26" s="175">
        <v>24.1748465595825</v>
      </c>
      <c r="W26" s="175">
        <v>23.75915950608774</v>
      </c>
      <c r="X26" s="175">
        <v>23.56343800267658</v>
      </c>
      <c r="Y26" s="175">
        <v>23.114701957483554</v>
      </c>
      <c r="Z26" s="175">
        <v>23.213110196143475</v>
      </c>
      <c r="AA26" s="176">
        <v>23.68284439025367</v>
      </c>
      <c r="AB26" s="175"/>
    </row>
    <row r="27" spans="1:28" ht="13.5" customHeight="1">
      <c r="A27" s="227" t="s">
        <v>165</v>
      </c>
      <c r="B27" s="228">
        <v>16.860977907601622</v>
      </c>
      <c r="C27" s="229">
        <v>16.328161148154937</v>
      </c>
      <c r="D27" s="229">
        <v>16.22767767377937</v>
      </c>
      <c r="E27" s="229">
        <v>15.83689220552809</v>
      </c>
      <c r="F27" s="229">
        <v>15.00114262007292</v>
      </c>
      <c r="G27" s="229">
        <v>14.702403709970694</v>
      </c>
      <c r="H27" s="229">
        <v>14.134610726584853</v>
      </c>
      <c r="I27" s="229">
        <v>14.13380332361273</v>
      </c>
      <c r="J27" s="229">
        <v>14.092716752467453</v>
      </c>
      <c r="K27" s="229">
        <v>14.024994001417923</v>
      </c>
      <c r="L27" s="229">
        <v>13.398534149709251</v>
      </c>
      <c r="M27" s="229">
        <v>13.181331125349404</v>
      </c>
      <c r="N27" s="229">
        <v>12.711529445011848</v>
      </c>
      <c r="O27" s="229">
        <v>11.989788661586141</v>
      </c>
      <c r="P27" s="229">
        <v>11.287261849057053</v>
      </c>
      <c r="Q27" s="230">
        <v>10.665969865364529</v>
      </c>
      <c r="R27" s="230">
        <v>9.839509833663941</v>
      </c>
      <c r="S27" s="230">
        <v>9.313276663586725</v>
      </c>
      <c r="T27" s="230">
        <v>8.793823736081972</v>
      </c>
      <c r="U27" s="230">
        <v>8.275354791441341</v>
      </c>
      <c r="V27" s="230">
        <v>8.061952160465918</v>
      </c>
      <c r="W27" s="230">
        <v>7.512006045889222</v>
      </c>
      <c r="X27" s="230">
        <v>7.034702274229831</v>
      </c>
      <c r="Y27" s="230">
        <v>6.773183993566322</v>
      </c>
      <c r="Z27" s="230">
        <v>6.76194492881891</v>
      </c>
      <c r="AA27" s="231">
        <v>6.8915642953491</v>
      </c>
      <c r="AB27" s="230"/>
    </row>
    <row r="28" spans="1:28" ht="13.5" customHeight="1">
      <c r="A28" s="227" t="s">
        <v>124</v>
      </c>
      <c r="B28" s="228">
        <v>4.352033177698583</v>
      </c>
      <c r="C28" s="229">
        <v>4.903903737986365</v>
      </c>
      <c r="D28" s="229">
        <v>5.449489020281436</v>
      </c>
      <c r="E28" s="229">
        <v>5.9597251336325145</v>
      </c>
      <c r="F28" s="229">
        <v>6.73058012391363</v>
      </c>
      <c r="G28" s="229">
        <v>7.653083751192702</v>
      </c>
      <c r="H28" s="229">
        <v>8.26352206791678</v>
      </c>
      <c r="I28" s="229">
        <v>8.609489673170938</v>
      </c>
      <c r="J28" s="229">
        <v>9.373589505877005</v>
      </c>
      <c r="K28" s="229">
        <v>10.032943464159255</v>
      </c>
      <c r="L28" s="229">
        <v>10.470273125291733</v>
      </c>
      <c r="M28" s="229">
        <v>11.492693970146057</v>
      </c>
      <c r="N28" s="229">
        <v>12.08038593419987</v>
      </c>
      <c r="O28" s="229">
        <v>12.719589771491231</v>
      </c>
      <c r="P28" s="229">
        <v>13.162511307356683</v>
      </c>
      <c r="Q28" s="230">
        <v>13.429222823348987</v>
      </c>
      <c r="R28" s="230">
        <v>14.061173866154153</v>
      </c>
      <c r="S28" s="230">
        <v>14.854123328547438</v>
      </c>
      <c r="T28" s="230">
        <v>15.06708766539534</v>
      </c>
      <c r="U28" s="230">
        <v>15.613073794619467</v>
      </c>
      <c r="V28" s="230">
        <v>16.028894399116584</v>
      </c>
      <c r="W28" s="230">
        <v>16.154486793531852</v>
      </c>
      <c r="X28" s="230">
        <v>16.444735728446748</v>
      </c>
      <c r="Y28" s="230">
        <v>16.266851297250565</v>
      </c>
      <c r="Z28" s="230">
        <v>16.3844986006579</v>
      </c>
      <c r="AA28" s="231">
        <v>16.731946761571237</v>
      </c>
      <c r="AB28" s="230"/>
    </row>
    <row r="29" spans="1:28" s="120" customFormat="1" ht="13.5" customHeight="1">
      <c r="A29" s="246" t="s">
        <v>166</v>
      </c>
      <c r="B29" s="247">
        <v>0.0365</v>
      </c>
      <c r="C29" s="248">
        <v>0.03431</v>
      </c>
      <c r="D29" s="248">
        <v>0.0292</v>
      </c>
      <c r="E29" s="248">
        <v>0.02555</v>
      </c>
      <c r="F29" s="248">
        <v>0.02263</v>
      </c>
      <c r="G29" s="248">
        <v>0.01898</v>
      </c>
      <c r="H29" s="248">
        <v>0.03285</v>
      </c>
      <c r="I29" s="248">
        <v>0.0657</v>
      </c>
      <c r="J29" s="248">
        <v>0.11242</v>
      </c>
      <c r="K29" s="248">
        <v>0.15037999999999999</v>
      </c>
      <c r="L29" s="248">
        <v>0.15841</v>
      </c>
      <c r="M29" s="248">
        <v>0.1533</v>
      </c>
      <c r="N29" s="248">
        <v>0.13733333333333334</v>
      </c>
      <c r="O29" s="248">
        <v>0.12133333333333333</v>
      </c>
      <c r="P29" s="248">
        <v>0.11</v>
      </c>
      <c r="Q29" s="249">
        <v>0.10133333333333333</v>
      </c>
      <c r="R29" s="249">
        <v>0.09466666666666666</v>
      </c>
      <c r="S29" s="249">
        <v>0.08600000000000001</v>
      </c>
      <c r="T29" s="249">
        <v>0.08133333333333333</v>
      </c>
      <c r="U29" s="249">
        <v>0.072</v>
      </c>
      <c r="V29" s="249">
        <v>0.084</v>
      </c>
      <c r="W29" s="249">
        <v>0.09266666666666667</v>
      </c>
      <c r="X29" s="249">
        <v>0.084</v>
      </c>
      <c r="Y29" s="249">
        <v>0.07466666666666667</v>
      </c>
      <c r="Z29" s="249">
        <v>0.06666666666666667</v>
      </c>
      <c r="AA29" s="250">
        <v>0.05933333333333333</v>
      </c>
      <c r="AB29" s="230"/>
    </row>
    <row r="30" spans="1:28" ht="13.5" customHeight="1">
      <c r="A30" s="244" t="s">
        <v>167</v>
      </c>
      <c r="B30" s="240">
        <v>41.33990229674879</v>
      </c>
      <c r="C30" s="241">
        <v>42.06472450253062</v>
      </c>
      <c r="D30" s="241">
        <v>43.41334326459879</v>
      </c>
      <c r="E30" s="241">
        <v>43.61856338055287</v>
      </c>
      <c r="F30" s="241">
        <v>43.95318108381306</v>
      </c>
      <c r="G30" s="241">
        <v>45.18221700711246</v>
      </c>
      <c r="H30" s="241">
        <v>45.85580527462789</v>
      </c>
      <c r="I30" s="241">
        <v>47.1227083712517</v>
      </c>
      <c r="J30" s="241">
        <v>49.06546883230586</v>
      </c>
      <c r="K30" s="241">
        <v>50.592049433929745</v>
      </c>
      <c r="L30" s="241">
        <v>50.98887649452631</v>
      </c>
      <c r="M30" s="241">
        <v>51.5548437349136</v>
      </c>
      <c r="N30" s="241">
        <v>51.95287909227025</v>
      </c>
      <c r="O30" s="241">
        <v>51.8954444804155</v>
      </c>
      <c r="P30" s="241">
        <v>52.94284604639501</v>
      </c>
      <c r="Q30" s="242">
        <v>52.399081213448525</v>
      </c>
      <c r="R30" s="242">
        <v>52.64535261726533</v>
      </c>
      <c r="S30" s="242">
        <v>53.49963546482574</v>
      </c>
      <c r="T30" s="242">
        <v>51.86032994051112</v>
      </c>
      <c r="U30" s="242">
        <v>50.437795788197256</v>
      </c>
      <c r="V30" s="242">
        <v>51.309929845339674</v>
      </c>
      <c r="W30" s="242">
        <v>51.67700551974608</v>
      </c>
      <c r="X30" s="242">
        <v>50.57549034043118</v>
      </c>
      <c r="Y30" s="242">
        <v>49.829312666826596</v>
      </c>
      <c r="Z30" s="242">
        <v>49.36458914978678</v>
      </c>
      <c r="AA30" s="243">
        <v>49.990861953826965</v>
      </c>
      <c r="AB30" s="220"/>
    </row>
    <row r="31" ht="13.5" customHeight="1">
      <c r="A31" s="251" t="s">
        <v>376</v>
      </c>
    </row>
    <row r="32" spans="1:24" ht="13.5" customHeight="1">
      <c r="A32" s="120" t="s">
        <v>168</v>
      </c>
      <c r="B32" s="120"/>
      <c r="C32" s="120"/>
      <c r="D32" s="252"/>
      <c r="E32" s="252"/>
      <c r="F32" s="252"/>
      <c r="G32" s="252"/>
      <c r="H32" s="252"/>
      <c r="I32" s="252"/>
      <c r="J32" s="252"/>
      <c r="K32" s="252"/>
      <c r="L32" s="252"/>
      <c r="M32" s="252"/>
      <c r="N32" s="252"/>
      <c r="O32" s="252"/>
      <c r="P32" s="252"/>
      <c r="Q32" s="252"/>
      <c r="R32" s="252"/>
      <c r="S32" s="252"/>
      <c r="T32" s="252"/>
      <c r="U32" s="120"/>
      <c r="V32" s="120"/>
      <c r="W32" s="120"/>
      <c r="X32" s="120"/>
    </row>
    <row r="33" ht="13.5" customHeight="1">
      <c r="A33" s="251" t="s">
        <v>169</v>
      </c>
    </row>
    <row r="34" ht="13.5" customHeight="1">
      <c r="A34" s="251" t="s">
        <v>170</v>
      </c>
    </row>
    <row r="35" ht="13.5" customHeight="1">
      <c r="A35" s="160" t="s">
        <v>171</v>
      </c>
    </row>
    <row r="36" ht="13.5" customHeight="1">
      <c r="A36" s="160" t="s">
        <v>172</v>
      </c>
    </row>
    <row r="37" ht="13.5" customHeight="1">
      <c r="A37" s="160" t="s">
        <v>173</v>
      </c>
    </row>
    <row r="38" ht="13.5" customHeight="1">
      <c r="A38" s="160" t="s">
        <v>174</v>
      </c>
    </row>
    <row r="39" ht="10.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AC153"/>
  <sheetViews>
    <sheetView showGridLines="0" zoomScalePageLayoutView="0" workbookViewId="0" topLeftCell="A1">
      <selection activeCell="A1" sqref="A1"/>
    </sheetView>
  </sheetViews>
  <sheetFormatPr defaultColWidth="11.421875" defaultRowHeight="12.75"/>
  <cols>
    <col min="1" max="1" width="50.7109375" style="254" customWidth="1"/>
    <col min="2" max="18" width="7.7109375" style="255" customWidth="1"/>
    <col min="19" max="28" width="7.7109375" style="254" customWidth="1"/>
    <col min="29" max="29" width="8.7109375" style="253" customWidth="1"/>
    <col min="30" max="16384" width="11.421875" style="253" customWidth="1"/>
  </cols>
  <sheetData>
    <row r="1" spans="1:28" s="256" customFormat="1" ht="12.75" customHeight="1">
      <c r="A1" s="257" t="s">
        <v>354</v>
      </c>
      <c r="B1" s="258"/>
      <c r="C1" s="258"/>
      <c r="D1" s="258"/>
      <c r="E1" s="258"/>
      <c r="F1" s="258"/>
      <c r="G1" s="258"/>
      <c r="H1" s="258"/>
      <c r="I1" s="258"/>
      <c r="J1" s="258"/>
      <c r="K1" s="258"/>
      <c r="L1" s="258"/>
      <c r="M1" s="258"/>
      <c r="N1" s="258"/>
      <c r="O1" s="259"/>
      <c r="P1" s="259"/>
      <c r="Q1" s="259"/>
      <c r="R1" s="259"/>
      <c r="S1" s="259"/>
      <c r="T1" s="259"/>
      <c r="U1" s="259"/>
      <c r="V1" s="259"/>
      <c r="W1" s="259"/>
      <c r="X1" s="259"/>
      <c r="Y1" s="259"/>
      <c r="Z1" s="259"/>
      <c r="AA1" s="259"/>
      <c r="AB1" s="259"/>
    </row>
    <row r="2" spans="1:28" s="256" customFormat="1" ht="12.75" customHeight="1">
      <c r="A2" s="258"/>
      <c r="B2" s="258"/>
      <c r="C2" s="258"/>
      <c r="D2" s="258"/>
      <c r="E2" s="258"/>
      <c r="F2" s="258"/>
      <c r="G2" s="258"/>
      <c r="H2" s="258"/>
      <c r="I2" s="258"/>
      <c r="J2" s="258"/>
      <c r="K2" s="258"/>
      <c r="L2" s="258"/>
      <c r="M2" s="258"/>
      <c r="N2" s="258"/>
      <c r="O2" s="259"/>
      <c r="P2" s="259"/>
      <c r="Q2" s="259"/>
      <c r="R2" s="259"/>
      <c r="S2" s="259"/>
      <c r="T2" s="259"/>
      <c r="U2" s="259"/>
      <c r="V2" s="259"/>
      <c r="W2" s="259"/>
      <c r="X2" s="259"/>
      <c r="Y2" s="259"/>
      <c r="Z2" s="259"/>
      <c r="AA2" s="255"/>
      <c r="AB2" s="255" t="s">
        <v>175</v>
      </c>
    </row>
    <row r="3" spans="1:28" ht="12.75" customHeight="1">
      <c r="A3" s="260"/>
      <c r="B3" s="261">
        <v>1990</v>
      </c>
      <c r="C3" s="262">
        <v>1991</v>
      </c>
      <c r="D3" s="262">
        <v>1992</v>
      </c>
      <c r="E3" s="262">
        <v>1993</v>
      </c>
      <c r="F3" s="262">
        <v>1994</v>
      </c>
      <c r="G3" s="262">
        <v>1995</v>
      </c>
      <c r="H3" s="262">
        <v>1996</v>
      </c>
      <c r="I3" s="262">
        <v>1997</v>
      </c>
      <c r="J3" s="262">
        <v>1998</v>
      </c>
      <c r="K3" s="262">
        <v>1999</v>
      </c>
      <c r="L3" s="262">
        <v>2000</v>
      </c>
      <c r="M3" s="262">
        <v>2001</v>
      </c>
      <c r="N3" s="262">
        <v>2002</v>
      </c>
      <c r="O3" s="262">
        <v>2003</v>
      </c>
      <c r="P3" s="262">
        <v>2004</v>
      </c>
      <c r="Q3" s="262">
        <v>2005</v>
      </c>
      <c r="R3" s="262">
        <v>2006</v>
      </c>
      <c r="S3" s="262">
        <v>2007</v>
      </c>
      <c r="T3" s="262">
        <v>2008</v>
      </c>
      <c r="U3" s="262">
        <v>2009</v>
      </c>
      <c r="V3" s="262">
        <v>2010</v>
      </c>
      <c r="W3" s="262">
        <v>2011</v>
      </c>
      <c r="X3" s="262">
        <v>2012</v>
      </c>
      <c r="Y3" s="262">
        <v>2013</v>
      </c>
      <c r="Z3" s="262">
        <v>2014</v>
      </c>
      <c r="AA3" s="647">
        <v>2015</v>
      </c>
      <c r="AB3" s="648" t="s">
        <v>352</v>
      </c>
    </row>
    <row r="4" spans="1:28" ht="13.5" customHeight="1">
      <c r="A4" s="263" t="s">
        <v>176</v>
      </c>
      <c r="B4" s="305">
        <v>68.9444753596472</v>
      </c>
      <c r="C4" s="306">
        <v>70.2936241150079</v>
      </c>
      <c r="D4" s="306">
        <v>71.19920754401485</v>
      </c>
      <c r="E4" s="306">
        <v>58.63039954713803</v>
      </c>
      <c r="F4" s="306">
        <v>55.424578298230976</v>
      </c>
      <c r="G4" s="306">
        <v>58.061631930199944</v>
      </c>
      <c r="H4" s="306">
        <v>63.46577348851317</v>
      </c>
      <c r="I4" s="306">
        <v>59.172296021197134</v>
      </c>
      <c r="J4" s="306">
        <v>71.17825975543546</v>
      </c>
      <c r="K4" s="306">
        <v>64.24515804109618</v>
      </c>
      <c r="L4" s="306">
        <v>63.29943306386</v>
      </c>
      <c r="M4" s="306">
        <v>56.105686114346405</v>
      </c>
      <c r="N4" s="306">
        <v>59.92252897097829</v>
      </c>
      <c r="O4" s="306">
        <v>63.10762989062557</v>
      </c>
      <c r="P4" s="306">
        <v>62.51316537638387</v>
      </c>
      <c r="Q4" s="306">
        <v>67.41255056907254</v>
      </c>
      <c r="R4" s="306">
        <v>63.270325884494675</v>
      </c>
      <c r="S4" s="306">
        <v>62.94249028498702</v>
      </c>
      <c r="T4" s="306">
        <v>61.71361972283536</v>
      </c>
      <c r="U4" s="306">
        <v>59.35166799690637</v>
      </c>
      <c r="V4" s="306">
        <v>59.245649815986894</v>
      </c>
      <c r="W4" s="306">
        <v>50.66976934723979</v>
      </c>
      <c r="X4" s="306">
        <v>51.59817498337293</v>
      </c>
      <c r="Y4" s="306">
        <v>51.00137894298794</v>
      </c>
      <c r="Z4" s="306">
        <v>38.33129141282027</v>
      </c>
      <c r="AA4" s="308">
        <v>40.26450048179605</v>
      </c>
      <c r="AB4" s="649">
        <v>43.7177078660085</v>
      </c>
    </row>
    <row r="5" spans="1:28" ht="13.5" customHeight="1">
      <c r="A5" s="264" t="s">
        <v>177</v>
      </c>
      <c r="B5" s="307">
        <v>113.67023271691173</v>
      </c>
      <c r="C5" s="308">
        <v>119.76692518539048</v>
      </c>
      <c r="D5" s="308">
        <v>109.06069567440267</v>
      </c>
      <c r="E5" s="308">
        <v>103.06493887603557</v>
      </c>
      <c r="F5" s="308">
        <v>109.82581312494509</v>
      </c>
      <c r="G5" s="308">
        <v>109.586273399933</v>
      </c>
      <c r="H5" s="308">
        <v>108.25908932083496</v>
      </c>
      <c r="I5" s="308">
        <v>109.43631751688201</v>
      </c>
      <c r="J5" s="308">
        <v>112.18356706678173</v>
      </c>
      <c r="K5" s="308">
        <v>108.0110331952099</v>
      </c>
      <c r="L5" s="308">
        <v>108.84190043884915</v>
      </c>
      <c r="M5" s="308">
        <v>100.69757447722121</v>
      </c>
      <c r="N5" s="308">
        <v>101.46639075360474</v>
      </c>
      <c r="O5" s="308">
        <v>102.63395413385479</v>
      </c>
      <c r="P5" s="308">
        <v>101.86089996202575</v>
      </c>
      <c r="Q5" s="308">
        <v>102.46926749179595</v>
      </c>
      <c r="R5" s="308">
        <v>101.86067141126775</v>
      </c>
      <c r="S5" s="308">
        <v>100.09983877169384</v>
      </c>
      <c r="T5" s="308">
        <v>95.00406731593354</v>
      </c>
      <c r="U5" s="308">
        <v>81.47441802381645</v>
      </c>
      <c r="V5" s="308">
        <v>87.43651301851337</v>
      </c>
      <c r="W5" s="308">
        <v>83.92129743993041</v>
      </c>
      <c r="X5" s="308">
        <v>79.28686867344166</v>
      </c>
      <c r="Y5" s="308">
        <v>77.77901429147676</v>
      </c>
      <c r="Z5" s="308">
        <v>75.40463877350524</v>
      </c>
      <c r="AA5" s="308">
        <v>73.42669506593967</v>
      </c>
      <c r="AB5" s="649">
        <v>74.47316791634314</v>
      </c>
    </row>
    <row r="6" spans="1:28" ht="13.5" customHeight="1">
      <c r="A6" s="264" t="s">
        <v>178</v>
      </c>
      <c r="B6" s="307">
        <v>83.43444658722206</v>
      </c>
      <c r="C6" s="308">
        <v>97.45419238561895</v>
      </c>
      <c r="D6" s="308">
        <v>92.1255845438155</v>
      </c>
      <c r="E6" s="308">
        <v>89.20968770446177</v>
      </c>
      <c r="F6" s="308">
        <v>83.97470235443043</v>
      </c>
      <c r="G6" s="308">
        <v>85.57303237655665</v>
      </c>
      <c r="H6" s="308">
        <v>93.9065668306275</v>
      </c>
      <c r="I6" s="308">
        <v>87.50255818112436</v>
      </c>
      <c r="J6" s="308">
        <v>90.982919481083</v>
      </c>
      <c r="K6" s="308">
        <v>89.8645228766193</v>
      </c>
      <c r="L6" s="308">
        <v>88.19077570582891</v>
      </c>
      <c r="M6" s="308">
        <v>101.02386913447972</v>
      </c>
      <c r="N6" s="308">
        <v>92.00806167273322</v>
      </c>
      <c r="O6" s="308">
        <v>95.10697930660783</v>
      </c>
      <c r="P6" s="308">
        <v>97.3911480721936</v>
      </c>
      <c r="Q6" s="308">
        <v>97.33331355012234</v>
      </c>
      <c r="R6" s="308">
        <v>90.9599075768539</v>
      </c>
      <c r="S6" s="308">
        <v>85.07349738944171</v>
      </c>
      <c r="T6" s="308">
        <v>90.77474795205697</v>
      </c>
      <c r="U6" s="308">
        <v>89.53628144915483</v>
      </c>
      <c r="V6" s="308">
        <v>90.48255313139438</v>
      </c>
      <c r="W6" s="308">
        <v>76.63418412115871</v>
      </c>
      <c r="X6" s="308">
        <v>82.42015443805101</v>
      </c>
      <c r="Y6" s="308">
        <v>84.70958774477731</v>
      </c>
      <c r="Z6" s="308">
        <v>69.82536520828712</v>
      </c>
      <c r="AA6" s="308">
        <v>73.74499403747822</v>
      </c>
      <c r="AB6" s="649">
        <v>75.33778859804575</v>
      </c>
    </row>
    <row r="7" spans="1:28" ht="13.5" customHeight="1">
      <c r="A7" s="264" t="s">
        <v>179</v>
      </c>
      <c r="B7" s="307">
        <v>11.138473956575035</v>
      </c>
      <c r="C7" s="308">
        <v>11.228424354701984</v>
      </c>
      <c r="D7" s="308">
        <v>11.296650346870038</v>
      </c>
      <c r="E7" s="308">
        <v>11.464378456207411</v>
      </c>
      <c r="F7" s="308">
        <v>11.316942128016581</v>
      </c>
      <c r="G7" s="308">
        <v>11.600769218923666</v>
      </c>
      <c r="H7" s="308">
        <v>11.665049140912451</v>
      </c>
      <c r="I7" s="308">
        <v>11.816560104004465</v>
      </c>
      <c r="J7" s="308">
        <v>11.96560846617412</v>
      </c>
      <c r="K7" s="308">
        <v>11.929435716221162</v>
      </c>
      <c r="L7" s="308">
        <v>12.01780631809277</v>
      </c>
      <c r="M7" s="308">
        <v>12.190388690640983</v>
      </c>
      <c r="N7" s="308">
        <v>12.108159967845452</v>
      </c>
      <c r="O7" s="308">
        <v>12.0414284322243</v>
      </c>
      <c r="P7" s="308">
        <v>12.850233071266695</v>
      </c>
      <c r="Q7" s="308">
        <v>12.5504929630378</v>
      </c>
      <c r="R7" s="308">
        <v>12.259299760563712</v>
      </c>
      <c r="S7" s="308">
        <v>12.10822137983357</v>
      </c>
      <c r="T7" s="308">
        <v>12.342706425811292</v>
      </c>
      <c r="U7" s="308">
        <v>12.374848707324785</v>
      </c>
      <c r="V7" s="308">
        <v>12.272242156310298</v>
      </c>
      <c r="W7" s="308">
        <v>12.428901116163052</v>
      </c>
      <c r="X7" s="308">
        <v>11.987951668534073</v>
      </c>
      <c r="Y7" s="308">
        <v>12.424266218514394</v>
      </c>
      <c r="Z7" s="308">
        <v>12.163830377677185</v>
      </c>
      <c r="AA7" s="308">
        <v>12.096763011346816</v>
      </c>
      <c r="AB7" s="649">
        <v>11.87513661920032</v>
      </c>
    </row>
    <row r="8" spans="1:28" s="254" customFormat="1" ht="13.5" customHeight="1">
      <c r="A8" s="267" t="s">
        <v>180</v>
      </c>
      <c r="B8" s="337">
        <v>117.24670731176319</v>
      </c>
      <c r="C8" s="338">
        <v>119.77890793999077</v>
      </c>
      <c r="D8" s="338">
        <v>124.02690315522102</v>
      </c>
      <c r="E8" s="338">
        <v>124.16170410578165</v>
      </c>
      <c r="F8" s="338">
        <v>124.78515054379262</v>
      </c>
      <c r="G8" s="338">
        <v>126.12994585479909</v>
      </c>
      <c r="H8" s="338">
        <v>127.28630728634742</v>
      </c>
      <c r="I8" s="338">
        <v>129.53160831932436</v>
      </c>
      <c r="J8" s="338">
        <v>131.77632655040682</v>
      </c>
      <c r="K8" s="338">
        <v>134.73253885892896</v>
      </c>
      <c r="L8" s="338">
        <v>134.224713969161</v>
      </c>
      <c r="M8" s="338">
        <v>137.00503147092735</v>
      </c>
      <c r="N8" s="338">
        <v>137.716467704625</v>
      </c>
      <c r="O8" s="338">
        <v>137.2367814147573</v>
      </c>
      <c r="P8" s="338">
        <v>137.32961795250108</v>
      </c>
      <c r="Q8" s="338">
        <v>135.1279028231097</v>
      </c>
      <c r="R8" s="338">
        <v>134.65179251688951</v>
      </c>
      <c r="S8" s="338">
        <v>133.24486822023874</v>
      </c>
      <c r="T8" s="338">
        <v>126.80991142892937</v>
      </c>
      <c r="U8" s="338">
        <v>125.47736182307264</v>
      </c>
      <c r="V8" s="338">
        <v>128.34100665509035</v>
      </c>
      <c r="W8" s="338">
        <v>128.3622850359788</v>
      </c>
      <c r="X8" s="338">
        <v>126.89998599108515</v>
      </c>
      <c r="Y8" s="338">
        <v>126.03380033916174</v>
      </c>
      <c r="Z8" s="338">
        <v>126.07439844834751</v>
      </c>
      <c r="AA8" s="338">
        <v>127.0853452396315</v>
      </c>
      <c r="AB8" s="649">
        <v>127.64946933788286</v>
      </c>
    </row>
    <row r="9" spans="1:28" s="254" customFormat="1" ht="13.5" customHeight="1">
      <c r="A9" s="268" t="s">
        <v>181</v>
      </c>
      <c r="B9" s="265">
        <v>110.37317764769071</v>
      </c>
      <c r="C9" s="266">
        <v>112.77558630767666</v>
      </c>
      <c r="D9" s="266">
        <v>117.21734413972129</v>
      </c>
      <c r="E9" s="308">
        <v>117.3184027778495</v>
      </c>
      <c r="F9" s="308">
        <v>117.99053998385057</v>
      </c>
      <c r="G9" s="308">
        <v>119.07504506476663</v>
      </c>
      <c r="H9" s="308">
        <v>119.93316939757166</v>
      </c>
      <c r="I9" s="308">
        <v>122.08261702564369</v>
      </c>
      <c r="J9" s="308">
        <v>124.2296763272834</v>
      </c>
      <c r="K9" s="308">
        <v>126.92435300979041</v>
      </c>
      <c r="L9" s="308">
        <v>126.42406620170235</v>
      </c>
      <c r="M9" s="308">
        <v>129.389779190052</v>
      </c>
      <c r="N9" s="308">
        <v>130.19008043319184</v>
      </c>
      <c r="O9" s="308">
        <v>130.06531572154972</v>
      </c>
      <c r="P9" s="308">
        <v>130.33645529618093</v>
      </c>
      <c r="Q9" s="308">
        <v>128.30451948781567</v>
      </c>
      <c r="R9" s="308">
        <v>128.08000058051323</v>
      </c>
      <c r="S9" s="308">
        <v>126.914138805103</v>
      </c>
      <c r="T9" s="308">
        <v>120.5241871595992</v>
      </c>
      <c r="U9" s="308">
        <v>119.28501479676152</v>
      </c>
      <c r="V9" s="308">
        <v>122.2280461346889</v>
      </c>
      <c r="W9" s="308">
        <v>122.11715865782904</v>
      </c>
      <c r="X9" s="308">
        <v>120.47142934878264</v>
      </c>
      <c r="Y9" s="308">
        <v>119.82050815733213</v>
      </c>
      <c r="Z9" s="308">
        <v>120.12168792122733</v>
      </c>
      <c r="AA9" s="308">
        <v>121.10944001053694</v>
      </c>
      <c r="AB9" s="649">
        <v>121.5219276614937</v>
      </c>
    </row>
    <row r="10" spans="1:28" ht="13.5" customHeight="1">
      <c r="A10" s="268" t="s">
        <v>182</v>
      </c>
      <c r="B10" s="265">
        <v>1.0700235</v>
      </c>
      <c r="C10" s="266">
        <v>1.0364854499999998</v>
      </c>
      <c r="D10" s="266">
        <v>0.9869769</v>
      </c>
      <c r="E10" s="266">
        <v>0.9132464250000001</v>
      </c>
      <c r="F10" s="266">
        <v>0.8480335500000001</v>
      </c>
      <c r="G10" s="266">
        <v>0.8102366999999999</v>
      </c>
      <c r="H10" s="266">
        <v>0.7846839</v>
      </c>
      <c r="I10" s="266">
        <v>0.777231</v>
      </c>
      <c r="J10" s="266">
        <v>0.739700325</v>
      </c>
      <c r="K10" s="266">
        <v>0.74529</v>
      </c>
      <c r="L10" s="266">
        <v>0.7585987500000001</v>
      </c>
      <c r="M10" s="266">
        <v>0.72133425</v>
      </c>
      <c r="N10" s="266">
        <v>0.74262825</v>
      </c>
      <c r="O10" s="266">
        <v>0.71068725</v>
      </c>
      <c r="P10" s="266">
        <v>0.7000402499999998</v>
      </c>
      <c r="Q10" s="266">
        <v>0.6334965</v>
      </c>
      <c r="R10" s="266">
        <v>0.6152620884678814</v>
      </c>
      <c r="S10" s="266">
        <v>0.5785300963550288</v>
      </c>
      <c r="T10" s="266">
        <v>0.5844532212205038</v>
      </c>
      <c r="U10" s="266">
        <v>0.5309229292111729</v>
      </c>
      <c r="V10" s="266">
        <v>0.5035498628437792</v>
      </c>
      <c r="W10" s="266">
        <v>0.5139351499553404</v>
      </c>
      <c r="X10" s="266">
        <v>0.49197628505749774</v>
      </c>
      <c r="Y10" s="266">
        <v>0.48604529614240743</v>
      </c>
      <c r="Z10" s="266">
        <v>0.4097416521590229</v>
      </c>
      <c r="AA10" s="266">
        <v>0.409699103411671</v>
      </c>
      <c r="AB10" s="650" t="s">
        <v>158</v>
      </c>
    </row>
    <row r="11" spans="1:28" ht="13.5" customHeight="1">
      <c r="A11" s="268" t="s">
        <v>183</v>
      </c>
      <c r="B11" s="265">
        <v>0.7567269180739264</v>
      </c>
      <c r="C11" s="266">
        <v>0.7948440551009976</v>
      </c>
      <c r="D11" s="266">
        <v>0.8231355398244522</v>
      </c>
      <c r="E11" s="266">
        <v>0.7961408848727244</v>
      </c>
      <c r="F11" s="266">
        <v>0.8165050322187803</v>
      </c>
      <c r="G11" s="266">
        <v>0.8511669239215746</v>
      </c>
      <c r="H11" s="266">
        <v>0.8715219236895834</v>
      </c>
      <c r="I11" s="266">
        <v>0.8899136609818987</v>
      </c>
      <c r="J11" s="266">
        <v>0.9489187008909268</v>
      </c>
      <c r="K11" s="266">
        <v>0.991633923233661</v>
      </c>
      <c r="L11" s="266">
        <v>0.9321613748229874</v>
      </c>
      <c r="M11" s="266">
        <v>0.9589522721249446</v>
      </c>
      <c r="N11" s="266">
        <v>1.0344926778036059</v>
      </c>
      <c r="O11" s="266">
        <v>1.055650560860121</v>
      </c>
      <c r="P11" s="266">
        <v>1.0904153738139841</v>
      </c>
      <c r="Q11" s="266">
        <v>1.0634607426869294</v>
      </c>
      <c r="R11" s="266">
        <v>1.0602383005115328</v>
      </c>
      <c r="S11" s="266">
        <v>1.0816445162241033</v>
      </c>
      <c r="T11" s="266">
        <v>1.0605274451291649</v>
      </c>
      <c r="U11" s="266">
        <v>1.086321963075925</v>
      </c>
      <c r="V11" s="266">
        <v>1.1129193022818182</v>
      </c>
      <c r="W11" s="266">
        <v>1.0735847552051303</v>
      </c>
      <c r="X11" s="266">
        <v>1.1200367253638415</v>
      </c>
      <c r="Y11" s="266">
        <v>1.1287483080218546</v>
      </c>
      <c r="Z11" s="266">
        <v>1.1283368470716206</v>
      </c>
      <c r="AA11" s="266">
        <v>1.1300327876929677</v>
      </c>
      <c r="AB11" s="650" t="s">
        <v>158</v>
      </c>
    </row>
    <row r="12" spans="1:28" ht="13.5" customHeight="1">
      <c r="A12" s="268" t="s">
        <v>184</v>
      </c>
      <c r="B12" s="265">
        <v>1.558262557144172</v>
      </c>
      <c r="C12" s="266">
        <v>1.690631398337197</v>
      </c>
      <c r="D12" s="266">
        <v>1.5273833387455948</v>
      </c>
      <c r="E12" s="266">
        <v>1.7190369737392583</v>
      </c>
      <c r="F12" s="266">
        <v>1.6174903652376411</v>
      </c>
      <c r="G12" s="266">
        <v>1.5497142290641144</v>
      </c>
      <c r="H12" s="266">
        <v>1.5029009861715767</v>
      </c>
      <c r="I12" s="266">
        <v>1.5082321061112918</v>
      </c>
      <c r="J12" s="266">
        <v>1.5084646511148707</v>
      </c>
      <c r="K12" s="266">
        <v>1.5753861497347765</v>
      </c>
      <c r="L12" s="266">
        <v>1.5147905430365083</v>
      </c>
      <c r="M12" s="266">
        <v>1.6068144118585055</v>
      </c>
      <c r="N12" s="266">
        <v>1.5633882519171567</v>
      </c>
      <c r="O12" s="266">
        <v>1.5797134552690324</v>
      </c>
      <c r="P12" s="266">
        <v>1.3961622170694155</v>
      </c>
      <c r="Q12" s="266">
        <v>1.3389436429083874</v>
      </c>
      <c r="R12" s="266">
        <v>1.2139897843352427</v>
      </c>
      <c r="S12" s="266">
        <v>1.095786865807351</v>
      </c>
      <c r="T12" s="266">
        <v>1.0442701839967519</v>
      </c>
      <c r="U12" s="266">
        <v>1.0422745762658139</v>
      </c>
      <c r="V12" s="266">
        <v>1.0332195129415325</v>
      </c>
      <c r="W12" s="266">
        <v>1.0373359035498966</v>
      </c>
      <c r="X12" s="266">
        <v>1.1500391321781345</v>
      </c>
      <c r="Y12" s="266">
        <v>0.995570686630223</v>
      </c>
      <c r="Z12" s="266">
        <v>0.988559493946424</v>
      </c>
      <c r="AA12" s="266">
        <v>0.9879926281796522</v>
      </c>
      <c r="AB12" s="650" t="s">
        <v>158</v>
      </c>
    </row>
    <row r="13" spans="1:28" ht="13.5" customHeight="1">
      <c r="A13" s="268" t="s">
        <v>185</v>
      </c>
      <c r="B13" s="265">
        <v>3.4885166888543693</v>
      </c>
      <c r="C13" s="266">
        <v>3.4813607288759076</v>
      </c>
      <c r="D13" s="266">
        <v>3.472063236929688</v>
      </c>
      <c r="E13" s="266">
        <v>3.414877044320163</v>
      </c>
      <c r="F13" s="266">
        <v>3.5125816124856355</v>
      </c>
      <c r="G13" s="266">
        <v>3.8437829370467815</v>
      </c>
      <c r="H13" s="266">
        <v>4.194031078914588</v>
      </c>
      <c r="I13" s="266">
        <v>4.273614526587466</v>
      </c>
      <c r="J13" s="266">
        <v>4.349566546117607</v>
      </c>
      <c r="K13" s="266">
        <v>4.495875776170115</v>
      </c>
      <c r="L13" s="266">
        <v>4.595097099599177</v>
      </c>
      <c r="M13" s="266">
        <v>4.3281513468919055</v>
      </c>
      <c r="N13" s="266">
        <v>4.1858780917124</v>
      </c>
      <c r="O13" s="266">
        <v>3.82541442707841</v>
      </c>
      <c r="P13" s="266">
        <v>3.806544815436742</v>
      </c>
      <c r="Q13" s="266">
        <v>3.7874824496986883</v>
      </c>
      <c r="R13" s="266">
        <v>3.6823017630616106</v>
      </c>
      <c r="S13" s="266">
        <v>3.5747679367492506</v>
      </c>
      <c r="T13" s="266">
        <v>3.5964734189837526</v>
      </c>
      <c r="U13" s="266">
        <v>3.532827557758216</v>
      </c>
      <c r="V13" s="266">
        <v>3.463271842334326</v>
      </c>
      <c r="W13" s="266">
        <v>3.6202705694393935</v>
      </c>
      <c r="X13" s="266">
        <v>3.6665044997030276</v>
      </c>
      <c r="Y13" s="266">
        <v>3.6029278910351317</v>
      </c>
      <c r="Z13" s="266">
        <v>3.4260725339430973</v>
      </c>
      <c r="AA13" s="266">
        <v>3.448180709810254</v>
      </c>
      <c r="AB13" s="650" t="s">
        <v>158</v>
      </c>
    </row>
    <row r="14" spans="1:28" s="273" customFormat="1" ht="13.5" customHeight="1">
      <c r="A14" s="270" t="s">
        <v>186</v>
      </c>
      <c r="B14" s="271">
        <v>8.04032513994392</v>
      </c>
      <c r="C14" s="272">
        <v>8.341277275451313</v>
      </c>
      <c r="D14" s="272">
        <v>8.059075121676543</v>
      </c>
      <c r="E14" s="272">
        <v>7.835840407759482</v>
      </c>
      <c r="F14" s="272">
        <v>6.972371066101098</v>
      </c>
      <c r="G14" s="272">
        <v>7.174798881571372</v>
      </c>
      <c r="H14" s="272">
        <v>7.537078986478475</v>
      </c>
      <c r="I14" s="272">
        <v>8.26741203276557</v>
      </c>
      <c r="J14" s="272">
        <v>9.090192949789058</v>
      </c>
      <c r="K14" s="272">
        <v>9.189964709683888</v>
      </c>
      <c r="L14" s="272">
        <v>9.51367270999321</v>
      </c>
      <c r="M14" s="272">
        <v>8.064638992722262</v>
      </c>
      <c r="N14" s="272">
        <v>7.811025724752039</v>
      </c>
      <c r="O14" s="272">
        <v>8.46201254920134</v>
      </c>
      <c r="P14" s="272">
        <v>9.5884353552286</v>
      </c>
      <c r="Q14" s="272">
        <v>8.74253388430661</v>
      </c>
      <c r="R14" s="272">
        <v>9.083336327208883</v>
      </c>
      <c r="S14" s="272">
        <v>9.311978517827734</v>
      </c>
      <c r="T14" s="272">
        <v>8.133764382475004</v>
      </c>
      <c r="U14" s="272">
        <v>8.12636789008641</v>
      </c>
      <c r="V14" s="272">
        <v>7.889686413229958</v>
      </c>
      <c r="W14" s="272">
        <v>8.474754763867368</v>
      </c>
      <c r="X14" s="272">
        <v>8.014855465451515</v>
      </c>
      <c r="Y14" s="272">
        <v>7.30998739145403</v>
      </c>
      <c r="Z14" s="272">
        <v>6.222761360699075</v>
      </c>
      <c r="AA14" s="651">
        <v>5.5495692870109155</v>
      </c>
      <c r="AB14" s="652" t="s">
        <v>158</v>
      </c>
    </row>
    <row r="15" spans="1:28" s="273" customFormat="1" ht="13.5" customHeight="1">
      <c r="A15" s="274" t="s">
        <v>187</v>
      </c>
      <c r="B15" s="275">
        <v>8.462835311145634</v>
      </c>
      <c r="C15" s="276">
        <v>8.293087271124092</v>
      </c>
      <c r="D15" s="276">
        <v>9.75062876307031</v>
      </c>
      <c r="E15" s="276">
        <v>10.064602955679838</v>
      </c>
      <c r="F15" s="276">
        <v>10.465102387514364</v>
      </c>
      <c r="G15" s="276">
        <v>10.582965062953221</v>
      </c>
      <c r="H15" s="276">
        <v>11.220556921085409</v>
      </c>
      <c r="I15" s="276">
        <v>11.542913473412533</v>
      </c>
      <c r="J15" s="276">
        <v>12.506713453882393</v>
      </c>
      <c r="K15" s="276">
        <v>13.825280223829889</v>
      </c>
      <c r="L15" s="276">
        <v>14.327582900400833</v>
      </c>
      <c r="M15" s="276">
        <v>14.242232653108099</v>
      </c>
      <c r="N15" s="276">
        <v>14.314197908287602</v>
      </c>
      <c r="O15" s="276">
        <v>14.434253572921586</v>
      </c>
      <c r="P15" s="276">
        <v>15.386279184563259</v>
      </c>
      <c r="Q15" s="276">
        <v>15.581741550301313</v>
      </c>
      <c r="R15" s="276">
        <v>16.459050236938392</v>
      </c>
      <c r="S15" s="276">
        <v>17.206664063250756</v>
      </c>
      <c r="T15" s="276">
        <v>17.295838581016252</v>
      </c>
      <c r="U15" s="276">
        <v>15.81144844224179</v>
      </c>
      <c r="V15" s="276">
        <v>15.912756157665674</v>
      </c>
      <c r="W15" s="276">
        <v>16.534437430560608</v>
      </c>
      <c r="X15" s="276">
        <v>16.247543500296977</v>
      </c>
      <c r="Y15" s="276">
        <v>16.18940410896487</v>
      </c>
      <c r="Z15" s="276">
        <v>16.302251466056898</v>
      </c>
      <c r="AA15" s="653">
        <v>17.22262329018975</v>
      </c>
      <c r="AB15" s="654" t="s">
        <v>158</v>
      </c>
    </row>
    <row r="16" spans="1:28" ht="13.5" customHeight="1">
      <c r="A16" s="277" t="s">
        <v>188</v>
      </c>
      <c r="B16" s="278">
        <v>394.43433593211915</v>
      </c>
      <c r="C16" s="279">
        <v>418.5220739807101</v>
      </c>
      <c r="D16" s="279">
        <v>407.7090412643241</v>
      </c>
      <c r="E16" s="314">
        <v>386.5311086896244</v>
      </c>
      <c r="F16" s="314">
        <v>385.3271864494157</v>
      </c>
      <c r="G16" s="314">
        <v>390.9516527804124</v>
      </c>
      <c r="H16" s="314">
        <v>404.5827860672355</v>
      </c>
      <c r="I16" s="314">
        <v>397.4593401425323</v>
      </c>
      <c r="J16" s="314">
        <v>418.0866813198811</v>
      </c>
      <c r="K16" s="314">
        <v>408.78268868807555</v>
      </c>
      <c r="L16" s="314">
        <v>406.57462949579184</v>
      </c>
      <c r="M16" s="314">
        <v>407.02254988761575</v>
      </c>
      <c r="N16" s="314">
        <v>403.2216090697867</v>
      </c>
      <c r="O16" s="314">
        <v>410.1267731780697</v>
      </c>
      <c r="P16" s="314">
        <v>411.945064434371</v>
      </c>
      <c r="Q16" s="314">
        <v>414.8935273971383</v>
      </c>
      <c r="R16" s="314">
        <v>403.0019971500695</v>
      </c>
      <c r="S16" s="314">
        <v>393.46891604619486</v>
      </c>
      <c r="T16" s="314">
        <v>386.6450528455665</v>
      </c>
      <c r="U16" s="314">
        <v>368.2145780002751</v>
      </c>
      <c r="V16" s="314">
        <v>377.77796477729527</v>
      </c>
      <c r="W16" s="314">
        <v>352.0164370604707</v>
      </c>
      <c r="X16" s="314">
        <v>352.19313575448484</v>
      </c>
      <c r="Y16" s="314">
        <v>351.9480475369181</v>
      </c>
      <c r="Z16" s="314">
        <v>321.7995242206373</v>
      </c>
      <c r="AA16" s="655">
        <v>326.61829783619226</v>
      </c>
      <c r="AB16" s="656">
        <v>333.0532703374806</v>
      </c>
    </row>
    <row r="17" spans="1:28" ht="13.5" customHeight="1">
      <c r="A17" s="280" t="s">
        <v>189</v>
      </c>
      <c r="B17" s="281">
        <v>29.725279122743757</v>
      </c>
      <c r="C17" s="282">
        <v>28.61949593261154</v>
      </c>
      <c r="D17" s="282">
        <v>30.420444631447957</v>
      </c>
      <c r="E17" s="334">
        <v>32.12204692313153</v>
      </c>
      <c r="F17" s="334">
        <v>32.38420618426153</v>
      </c>
      <c r="G17" s="334">
        <v>32.26228741016298</v>
      </c>
      <c r="H17" s="334">
        <v>31.46112777650268</v>
      </c>
      <c r="I17" s="334">
        <v>32.58990171746202</v>
      </c>
      <c r="J17" s="334">
        <v>31.518900849554644</v>
      </c>
      <c r="K17" s="334">
        <v>32.95945317335528</v>
      </c>
      <c r="L17" s="334">
        <v>33.013548862017785</v>
      </c>
      <c r="M17" s="334">
        <v>33.660304941029985</v>
      </c>
      <c r="N17" s="334">
        <v>34.15403951745801</v>
      </c>
      <c r="O17" s="334">
        <v>33.4620391522627</v>
      </c>
      <c r="P17" s="334">
        <v>33.336876639380094</v>
      </c>
      <c r="Q17" s="334">
        <v>32.56929643391726</v>
      </c>
      <c r="R17" s="334">
        <v>33.412189882212424</v>
      </c>
      <c r="S17" s="334">
        <v>33.86414092354763</v>
      </c>
      <c r="T17" s="334">
        <v>32.797500057392355</v>
      </c>
      <c r="U17" s="334">
        <v>34.077239012242174</v>
      </c>
      <c r="V17" s="334">
        <v>33.97260259230549</v>
      </c>
      <c r="W17" s="334">
        <v>36.46485547887306</v>
      </c>
      <c r="X17" s="334">
        <v>36.03136265538906</v>
      </c>
      <c r="Y17" s="334">
        <v>35.81034224261217</v>
      </c>
      <c r="Z17" s="334">
        <v>39.17793189834127</v>
      </c>
      <c r="AA17" s="657">
        <v>38.90943835099164</v>
      </c>
      <c r="AB17" s="658">
        <v>38.327042760618</v>
      </c>
    </row>
    <row r="18" spans="1:28" ht="13.5" customHeight="1">
      <c r="A18" s="274" t="s">
        <v>190</v>
      </c>
      <c r="B18" s="283">
        <v>94.13754993921022</v>
      </c>
      <c r="C18" s="284">
        <v>94.15312616155862</v>
      </c>
      <c r="D18" s="284">
        <v>94.50961134861402</v>
      </c>
      <c r="E18" s="659">
        <v>94.48839609828335</v>
      </c>
      <c r="F18" s="659">
        <v>94.55495262831171</v>
      </c>
      <c r="G18" s="659">
        <v>94.40664091130739</v>
      </c>
      <c r="H18" s="659">
        <v>94.22315090637841</v>
      </c>
      <c r="I18" s="659">
        <v>94.24928680317375</v>
      </c>
      <c r="J18" s="659">
        <v>94.27313659389596</v>
      </c>
      <c r="K18" s="659">
        <v>94.20467697315934</v>
      </c>
      <c r="L18" s="659">
        <v>94.18836700277797</v>
      </c>
      <c r="M18" s="659">
        <v>94.44162583000369</v>
      </c>
      <c r="N18" s="659">
        <v>94.53486761831869</v>
      </c>
      <c r="O18" s="659">
        <v>94.77438510341192</v>
      </c>
      <c r="P18" s="659">
        <v>94.90775350533713</v>
      </c>
      <c r="Q18" s="659">
        <v>94.95042608318562</v>
      </c>
      <c r="R18" s="659">
        <v>95.119417414698</v>
      </c>
      <c r="S18" s="659">
        <v>95.24880057318848</v>
      </c>
      <c r="T18" s="659">
        <v>95.04319165710244</v>
      </c>
      <c r="U18" s="659">
        <v>95.06496874309283</v>
      </c>
      <c r="V18" s="659">
        <v>95.23693893345428</v>
      </c>
      <c r="W18" s="659">
        <v>95.13476534295154</v>
      </c>
      <c r="X18" s="659">
        <v>94.93415496298468</v>
      </c>
      <c r="Y18" s="659">
        <v>95.07013819696827</v>
      </c>
      <c r="Z18" s="659">
        <v>95.27841449145681</v>
      </c>
      <c r="AA18" s="660">
        <v>95.29772278792144</v>
      </c>
      <c r="AB18" s="661">
        <v>95.19971237783228</v>
      </c>
    </row>
    <row r="19" spans="1:28" ht="13.5" customHeight="1">
      <c r="A19" s="264" t="s">
        <v>191</v>
      </c>
      <c r="B19" s="285">
        <v>-32.68588224796708</v>
      </c>
      <c r="C19" s="286">
        <v>-31.71649147360083</v>
      </c>
      <c r="D19" s="286">
        <v>-29.207026955586723</v>
      </c>
      <c r="E19" s="662">
        <v>-34.815563690600925</v>
      </c>
      <c r="F19" s="662">
        <v>-36.3536206287625</v>
      </c>
      <c r="G19" s="662">
        <v>-39.046488474782215</v>
      </c>
      <c r="H19" s="662">
        <v>-41.8999624319345</v>
      </c>
      <c r="I19" s="662">
        <v>-42.02979993400022</v>
      </c>
      <c r="J19" s="662">
        <v>-45.538225580999956</v>
      </c>
      <c r="K19" s="662">
        <v>-46.977726277819315</v>
      </c>
      <c r="L19" s="662">
        <v>-30.84610332215162</v>
      </c>
      <c r="M19" s="662">
        <v>-41.9138810459142</v>
      </c>
      <c r="N19" s="662">
        <v>-49.619169116544654</v>
      </c>
      <c r="O19" s="662">
        <v>-54.07076701355368</v>
      </c>
      <c r="P19" s="662">
        <v>-54.91841854008976</v>
      </c>
      <c r="Q19" s="662">
        <v>-56.25060585342917</v>
      </c>
      <c r="R19" s="662">
        <v>-58.273235863259174</v>
      </c>
      <c r="S19" s="662">
        <v>-58.070463680398</v>
      </c>
      <c r="T19" s="662">
        <v>-57.41231040135114</v>
      </c>
      <c r="U19" s="662">
        <v>-51.71935807403432</v>
      </c>
      <c r="V19" s="662">
        <v>-46.492937697482596</v>
      </c>
      <c r="W19" s="662">
        <v>-42.99124822385072</v>
      </c>
      <c r="X19" s="662">
        <v>-51.725900165465944</v>
      </c>
      <c r="Y19" s="662">
        <v>-51.75945806937389</v>
      </c>
      <c r="Z19" s="662">
        <v>-46.689654216328954</v>
      </c>
      <c r="AA19" s="662">
        <v>-42.67902302370506</v>
      </c>
      <c r="AB19" s="649">
        <v>-42.67902302370506</v>
      </c>
    </row>
    <row r="20" spans="1:28" ht="13.5" customHeight="1">
      <c r="A20" s="287" t="s">
        <v>192</v>
      </c>
      <c r="B20" s="288">
        <v>361.7484536841521</v>
      </c>
      <c r="C20" s="289">
        <v>386.80558250710925</v>
      </c>
      <c r="D20" s="289">
        <v>378.5020143087374</v>
      </c>
      <c r="E20" s="663">
        <v>351.71554499902345</v>
      </c>
      <c r="F20" s="663">
        <v>348.9735658206532</v>
      </c>
      <c r="G20" s="663">
        <v>351.9051643056302</v>
      </c>
      <c r="H20" s="663">
        <v>362.68282363530096</v>
      </c>
      <c r="I20" s="663">
        <v>355.4295402085321</v>
      </c>
      <c r="J20" s="663">
        <v>372.54845573888116</v>
      </c>
      <c r="K20" s="663">
        <v>361.8049624102562</v>
      </c>
      <c r="L20" s="663">
        <v>375.7285261736402</v>
      </c>
      <c r="M20" s="663">
        <v>365.10866884170156</v>
      </c>
      <c r="N20" s="663">
        <v>353.6024399532421</v>
      </c>
      <c r="O20" s="663">
        <v>356.056006164516</v>
      </c>
      <c r="P20" s="663">
        <v>357.0266458942812</v>
      </c>
      <c r="Q20" s="663">
        <v>358.6429215437091</v>
      </c>
      <c r="R20" s="663">
        <v>344.7287612868103</v>
      </c>
      <c r="S20" s="663">
        <v>335.39845236579686</v>
      </c>
      <c r="T20" s="663">
        <v>329.2327424442154</v>
      </c>
      <c r="U20" s="663">
        <v>316.4952199262408</v>
      </c>
      <c r="V20" s="663">
        <v>331.28502707981266</v>
      </c>
      <c r="W20" s="663">
        <v>309.02518883662</v>
      </c>
      <c r="X20" s="663">
        <v>300.4672355890189</v>
      </c>
      <c r="Y20" s="663">
        <v>300.18858946754426</v>
      </c>
      <c r="Z20" s="663">
        <v>275.10987000430833</v>
      </c>
      <c r="AA20" s="664">
        <v>283.9392748124872</v>
      </c>
      <c r="AB20" s="665">
        <v>290.3742473137756</v>
      </c>
    </row>
    <row r="21" spans="1:19" s="254" customFormat="1" ht="13.5" customHeight="1">
      <c r="A21" s="996" t="s">
        <v>353</v>
      </c>
      <c r="B21" s="996"/>
      <c r="C21" s="996"/>
      <c r="D21" s="996"/>
      <c r="E21" s="996"/>
      <c r="F21" s="996"/>
      <c r="G21" s="996"/>
      <c r="H21" s="996"/>
      <c r="I21" s="996"/>
      <c r="J21" s="666"/>
      <c r="K21" s="666"/>
      <c r="L21" s="666"/>
      <c r="M21" s="666"/>
      <c r="N21" s="290"/>
      <c r="O21" s="290"/>
      <c r="P21" s="290"/>
      <c r="Q21" s="290"/>
      <c r="R21" s="290"/>
      <c r="S21" s="290"/>
    </row>
    <row r="22" spans="1:26" ht="13.5" customHeight="1">
      <c r="A22" s="885" t="s">
        <v>416</v>
      </c>
      <c r="B22" s="292"/>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row>
    <row r="23" spans="1:26" ht="13.5" customHeight="1">
      <c r="A23" s="291" t="s">
        <v>194</v>
      </c>
      <c r="B23" s="292"/>
      <c r="C23" s="292"/>
      <c r="D23" s="292"/>
      <c r="E23" s="292"/>
      <c r="F23" s="292"/>
      <c r="G23" s="292"/>
      <c r="H23" s="292"/>
      <c r="I23" s="292"/>
      <c r="J23" s="292"/>
      <c r="K23" s="292"/>
      <c r="L23" s="292"/>
      <c r="M23" s="292"/>
      <c r="N23" s="292"/>
      <c r="O23" s="292"/>
      <c r="P23" s="292"/>
      <c r="Q23" s="292"/>
      <c r="R23" s="292"/>
      <c r="S23" s="292"/>
      <c r="T23" s="292"/>
      <c r="U23" s="292"/>
      <c r="V23" s="292"/>
      <c r="W23" s="292"/>
      <c r="X23" s="292"/>
      <c r="Y23" s="292"/>
      <c r="Z23" s="292"/>
    </row>
    <row r="24" spans="1:27" ht="13.5" customHeight="1">
      <c r="A24" s="291"/>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row>
    <row r="25" spans="1:28" ht="13.5" customHeight="1">
      <c r="A25" s="291"/>
      <c r="B25" s="292"/>
      <c r="C25" s="292"/>
      <c r="D25" s="292"/>
      <c r="E25" s="292"/>
      <c r="F25" s="292"/>
      <c r="G25" s="292"/>
      <c r="H25" s="292"/>
      <c r="I25" s="292"/>
      <c r="J25" s="292"/>
      <c r="K25" s="292"/>
      <c r="L25" s="292"/>
      <c r="M25" s="292"/>
      <c r="N25" s="292"/>
      <c r="O25" s="292"/>
      <c r="P25" s="292"/>
      <c r="Q25" s="292"/>
      <c r="R25" s="292"/>
      <c r="S25" s="292"/>
      <c r="T25" s="292"/>
      <c r="U25" s="292"/>
      <c r="V25" s="292"/>
      <c r="W25" s="292"/>
      <c r="X25" s="292"/>
      <c r="Y25" s="292"/>
      <c r="Z25" s="292"/>
      <c r="AA25" s="292"/>
      <c r="AB25" s="292"/>
    </row>
    <row r="26" spans="1:28" s="256" customFormat="1" ht="13.5" customHeight="1">
      <c r="A26" s="257" t="s">
        <v>70</v>
      </c>
      <c r="B26" s="258"/>
      <c r="C26" s="258"/>
      <c r="D26" s="258"/>
      <c r="E26" s="258"/>
      <c r="F26" s="258"/>
      <c r="G26" s="258"/>
      <c r="H26" s="258"/>
      <c r="I26" s="258"/>
      <c r="J26" s="258"/>
      <c r="K26" s="258"/>
      <c r="L26" s="258"/>
      <c r="M26" s="258"/>
      <c r="N26" s="258"/>
      <c r="O26" s="259"/>
      <c r="P26" s="259"/>
      <c r="Q26" s="259"/>
      <c r="R26" s="259"/>
      <c r="S26" s="259"/>
      <c r="T26" s="259"/>
      <c r="U26" s="259"/>
      <c r="V26" s="259"/>
      <c r="W26" s="259"/>
      <c r="X26" s="259"/>
      <c r="Y26" s="259"/>
      <c r="Z26" s="259"/>
      <c r="AA26" s="259"/>
      <c r="AB26" s="259"/>
    </row>
    <row r="27" spans="1:28" s="256" customFormat="1" ht="13.5" customHeight="1">
      <c r="A27" s="258"/>
      <c r="B27" s="258"/>
      <c r="C27" s="258"/>
      <c r="D27" s="258"/>
      <c r="E27" s="258"/>
      <c r="F27" s="258"/>
      <c r="G27" s="258"/>
      <c r="H27" s="258"/>
      <c r="I27" s="258"/>
      <c r="J27" s="258"/>
      <c r="K27" s="258"/>
      <c r="L27" s="258"/>
      <c r="M27" s="258"/>
      <c r="N27" s="258"/>
      <c r="O27" s="259"/>
      <c r="P27" s="259"/>
      <c r="Q27" s="259"/>
      <c r="R27" s="259"/>
      <c r="S27" s="259"/>
      <c r="T27" s="259"/>
      <c r="U27" s="259"/>
      <c r="V27" s="259"/>
      <c r="W27" s="259"/>
      <c r="X27" s="259"/>
      <c r="Y27" s="259"/>
      <c r="Z27" s="259"/>
      <c r="AA27" s="255"/>
      <c r="AB27" s="255" t="s">
        <v>195</v>
      </c>
    </row>
    <row r="28" spans="1:28" ht="13.5" customHeight="1">
      <c r="A28" s="260"/>
      <c r="B28" s="261">
        <v>1990</v>
      </c>
      <c r="C28" s="262">
        <v>1991</v>
      </c>
      <c r="D28" s="262">
        <v>1992</v>
      </c>
      <c r="E28" s="262">
        <v>1993</v>
      </c>
      <c r="F28" s="262">
        <v>1994</v>
      </c>
      <c r="G28" s="262">
        <v>1995</v>
      </c>
      <c r="H28" s="262">
        <v>1996</v>
      </c>
      <c r="I28" s="262">
        <v>1997</v>
      </c>
      <c r="J28" s="262">
        <v>1998</v>
      </c>
      <c r="K28" s="262">
        <v>1999</v>
      </c>
      <c r="L28" s="262">
        <v>2000</v>
      </c>
      <c r="M28" s="262">
        <v>2001</v>
      </c>
      <c r="N28" s="262">
        <v>2002</v>
      </c>
      <c r="O28" s="262">
        <v>2003</v>
      </c>
      <c r="P28" s="262">
        <v>2004</v>
      </c>
      <c r="Q28" s="262">
        <v>2005</v>
      </c>
      <c r="R28" s="262">
        <v>2006</v>
      </c>
      <c r="S28" s="262">
        <v>2007</v>
      </c>
      <c r="T28" s="262">
        <v>2008</v>
      </c>
      <c r="U28" s="262">
        <v>2009</v>
      </c>
      <c r="V28" s="262">
        <v>2010</v>
      </c>
      <c r="W28" s="262">
        <v>2011</v>
      </c>
      <c r="X28" s="262">
        <v>2012</v>
      </c>
      <c r="Y28" s="262">
        <v>2013</v>
      </c>
      <c r="Z28" s="262">
        <v>2014</v>
      </c>
      <c r="AA28" s="647">
        <v>2015</v>
      </c>
      <c r="AB28" s="648" t="s">
        <v>352</v>
      </c>
    </row>
    <row r="29" spans="1:28" ht="13.5" customHeight="1">
      <c r="A29" s="263" t="s">
        <v>176</v>
      </c>
      <c r="B29" s="294">
        <v>0</v>
      </c>
      <c r="C29" s="296">
        <v>0</v>
      </c>
      <c r="D29" s="296">
        <v>0</v>
      </c>
      <c r="E29" s="296">
        <v>0</v>
      </c>
      <c r="F29" s="296">
        <v>0</v>
      </c>
      <c r="G29" s="296">
        <v>0.22349417391304344</v>
      </c>
      <c r="H29" s="296">
        <v>1.0089165565217393</v>
      </c>
      <c r="I29" s="296">
        <v>1.794338939130435</v>
      </c>
      <c r="J29" s="296">
        <v>2.5797613217391304</v>
      </c>
      <c r="K29" s="296">
        <v>3.3651837043478263</v>
      </c>
      <c r="L29" s="296">
        <v>4.150606086956522</v>
      </c>
      <c r="M29" s="296">
        <v>5.3332095443478265</v>
      </c>
      <c r="N29" s="296">
        <v>6.403427359999999</v>
      </c>
      <c r="O29" s="296">
        <v>7.361259533913043</v>
      </c>
      <c r="P29" s="296">
        <v>8.078938916744349</v>
      </c>
      <c r="Q29" s="296">
        <v>8.893489831049699</v>
      </c>
      <c r="R29" s="296">
        <v>10.706540921757849</v>
      </c>
      <c r="S29" s="296">
        <v>10.368356416533704</v>
      </c>
      <c r="T29" s="296">
        <v>9.940088142633552</v>
      </c>
      <c r="U29" s="296">
        <v>9.625710758004814</v>
      </c>
      <c r="V29" s="296">
        <v>9.364821890451001</v>
      </c>
      <c r="W29" s="296">
        <v>10.451234685587018</v>
      </c>
      <c r="X29" s="296">
        <v>9.962664415604074</v>
      </c>
      <c r="Y29" s="296">
        <v>9.531471471985471</v>
      </c>
      <c r="Z29" s="296">
        <v>8.102507285366096</v>
      </c>
      <c r="AA29" s="296">
        <v>7.088649170352515</v>
      </c>
      <c r="AB29" s="667">
        <v>7.088649170352515</v>
      </c>
    </row>
    <row r="30" spans="1:28" ht="13.5" customHeight="1">
      <c r="A30" s="264" t="s">
        <v>177</v>
      </c>
      <c r="B30" s="294">
        <v>4402.199943286288</v>
      </c>
      <c r="C30" s="296">
        <v>5124.376817614917</v>
      </c>
      <c r="D30" s="296">
        <v>4417.654996043076</v>
      </c>
      <c r="E30" s="296">
        <v>2910.5736649046166</v>
      </c>
      <c r="F30" s="296">
        <v>1753.3638701505165</v>
      </c>
      <c r="G30" s="296">
        <v>1102.3956653067603</v>
      </c>
      <c r="H30" s="296">
        <v>1537.2187034190797</v>
      </c>
      <c r="I30" s="296">
        <v>1739.8086709115646</v>
      </c>
      <c r="J30" s="296">
        <v>1621.4733042371206</v>
      </c>
      <c r="K30" s="296">
        <v>2131.903500087039</v>
      </c>
      <c r="L30" s="296">
        <v>2201.648000406075</v>
      </c>
      <c r="M30" s="296">
        <v>2610.8895155324035</v>
      </c>
      <c r="N30" s="296">
        <v>2919.1756486821478</v>
      </c>
      <c r="O30" s="296">
        <v>3103.5572895789987</v>
      </c>
      <c r="P30" s="296">
        <v>3376.896677117048</v>
      </c>
      <c r="Q30" s="296">
        <v>3690.3121394278123</v>
      </c>
      <c r="R30" s="296">
        <v>3940.120745369647</v>
      </c>
      <c r="S30" s="296">
        <v>3854.784756584331</v>
      </c>
      <c r="T30" s="296">
        <v>3957.9434150559528</v>
      </c>
      <c r="U30" s="296">
        <v>3926.952732010721</v>
      </c>
      <c r="V30" s="296">
        <v>4095.464388394277</v>
      </c>
      <c r="W30" s="296">
        <v>4579.877538679045</v>
      </c>
      <c r="X30" s="296">
        <v>4724.149267356833</v>
      </c>
      <c r="Y30" s="296">
        <v>4686.174161966513</v>
      </c>
      <c r="Z30" s="296">
        <v>4645.762590743019</v>
      </c>
      <c r="AA30" s="296">
        <v>4687.583410117206</v>
      </c>
      <c r="AB30" s="667">
        <v>4687.583410117206</v>
      </c>
    </row>
    <row r="31" spans="1:28" ht="13.5" customHeight="1">
      <c r="A31" s="264" t="s">
        <v>178</v>
      </c>
      <c r="B31" s="294">
        <v>0</v>
      </c>
      <c r="C31" s="296">
        <v>0</v>
      </c>
      <c r="D31" s="296">
        <v>0.15253333333333333</v>
      </c>
      <c r="E31" s="296">
        <v>9.566587673203363</v>
      </c>
      <c r="F31" s="296">
        <v>129.80433548319758</v>
      </c>
      <c r="G31" s="296">
        <v>603.4029339343629</v>
      </c>
      <c r="H31" s="296">
        <v>1368.541046063853</v>
      </c>
      <c r="I31" s="296">
        <v>1817.107966640277</v>
      </c>
      <c r="J31" s="296">
        <v>1958.1049051409964</v>
      </c>
      <c r="K31" s="296">
        <v>2258.4501240381005</v>
      </c>
      <c r="L31" s="296">
        <v>3074.7845141409452</v>
      </c>
      <c r="M31" s="296">
        <v>3711.3076669803327</v>
      </c>
      <c r="N31" s="296">
        <v>4253.1283727497375</v>
      </c>
      <c r="O31" s="296">
        <v>5011.655737252109</v>
      </c>
      <c r="P31" s="296">
        <v>5778.302008767222</v>
      </c>
      <c r="Q31" s="296">
        <v>6375.317261095082</v>
      </c>
      <c r="R31" s="296">
        <v>6943.716953508488</v>
      </c>
      <c r="S31" s="296">
        <v>7515.694923597535</v>
      </c>
      <c r="T31" s="296">
        <v>8075.782084937195</v>
      </c>
      <c r="U31" s="296">
        <v>8299.229618188197</v>
      </c>
      <c r="V31" s="296">
        <v>9170.211687544112</v>
      </c>
      <c r="W31" s="296">
        <v>9784.204322719823</v>
      </c>
      <c r="X31" s="296">
        <v>10029.296774812268</v>
      </c>
      <c r="Y31" s="296">
        <v>10271.142127080459</v>
      </c>
      <c r="Z31" s="296">
        <v>10514.64948752724</v>
      </c>
      <c r="AA31" s="296">
        <v>10380.891722553475</v>
      </c>
      <c r="AB31" s="667">
        <v>10380.891722553473</v>
      </c>
    </row>
    <row r="32" spans="1:28" ht="13.5" customHeight="1">
      <c r="A32" s="264" t="s">
        <v>179</v>
      </c>
      <c r="B32" s="294">
        <v>0</v>
      </c>
      <c r="C32" s="296">
        <v>0</v>
      </c>
      <c r="D32" s="296">
        <v>0</v>
      </c>
      <c r="E32" s="296">
        <v>0</v>
      </c>
      <c r="F32" s="296">
        <v>0</v>
      </c>
      <c r="G32" s="296">
        <v>0</v>
      </c>
      <c r="H32" s="296">
        <v>0</v>
      </c>
      <c r="I32" s="296">
        <v>0</v>
      </c>
      <c r="J32" s="296">
        <v>1.4421607585968046</v>
      </c>
      <c r="K32" s="296">
        <v>12.049806072640473</v>
      </c>
      <c r="L32" s="296">
        <v>21.953912703092303</v>
      </c>
      <c r="M32" s="296">
        <v>42.59186267209232</v>
      </c>
      <c r="N32" s="296">
        <v>52.41464567406938</v>
      </c>
      <c r="O32" s="296">
        <v>59.6067251692619</v>
      </c>
      <c r="P32" s="296">
        <v>70.06616718745185</v>
      </c>
      <c r="Q32" s="296">
        <v>88.45059493378464</v>
      </c>
      <c r="R32" s="296">
        <v>106.78768525734311</v>
      </c>
      <c r="S32" s="296">
        <v>118.13725580872395</v>
      </c>
      <c r="T32" s="296">
        <v>128.42082462708555</v>
      </c>
      <c r="U32" s="296">
        <v>157.8946073992209</v>
      </c>
      <c r="V32" s="296">
        <v>175.02410235052207</v>
      </c>
      <c r="W32" s="296">
        <v>181.7832826669067</v>
      </c>
      <c r="X32" s="296">
        <v>197.53412956248795</v>
      </c>
      <c r="Y32" s="296">
        <v>204.1530624791751</v>
      </c>
      <c r="Z32" s="296">
        <v>209.57999533177818</v>
      </c>
      <c r="AA32" s="296">
        <v>209.8967449389222</v>
      </c>
      <c r="AB32" s="667">
        <v>209.8967449389222</v>
      </c>
    </row>
    <row r="33" spans="1:28" s="254" customFormat="1" ht="13.5" customHeight="1">
      <c r="A33" s="267" t="s">
        <v>180</v>
      </c>
      <c r="B33" s="297">
        <v>0</v>
      </c>
      <c r="C33" s="298">
        <v>0</v>
      </c>
      <c r="D33" s="298">
        <v>0</v>
      </c>
      <c r="E33" s="298">
        <v>15.792347998606413</v>
      </c>
      <c r="F33" s="298">
        <v>64.66531746053253</v>
      </c>
      <c r="G33" s="298">
        <v>151.72730588535904</v>
      </c>
      <c r="H33" s="298">
        <v>270.39085933863714</v>
      </c>
      <c r="I33" s="298">
        <v>424.88601250994293</v>
      </c>
      <c r="J33" s="298">
        <v>623.0722596659172</v>
      </c>
      <c r="K33" s="298">
        <v>861.2700130211902</v>
      </c>
      <c r="L33" s="298">
        <v>1186.7020932464077</v>
      </c>
      <c r="M33" s="298">
        <v>1534.0751484629593</v>
      </c>
      <c r="N33" s="298">
        <v>1931.26173783102</v>
      </c>
      <c r="O33" s="298">
        <v>2307.196335239356</v>
      </c>
      <c r="P33" s="298">
        <v>2579.4912972081515</v>
      </c>
      <c r="Q33" s="298">
        <v>2910.4261556407287</v>
      </c>
      <c r="R33" s="298">
        <v>3059.002150318243</v>
      </c>
      <c r="S33" s="298">
        <v>3403.365124063112</v>
      </c>
      <c r="T33" s="298">
        <v>3592.164253995119</v>
      </c>
      <c r="U33" s="298">
        <v>3499.9370225764214</v>
      </c>
      <c r="V33" s="298">
        <v>3461.357211837823</v>
      </c>
      <c r="W33" s="298">
        <v>3503.4312053599006</v>
      </c>
      <c r="X33" s="298">
        <v>3482.2240580605458</v>
      </c>
      <c r="Y33" s="298">
        <v>3437.0469404578143</v>
      </c>
      <c r="Z33" s="298">
        <v>3434.662892365547</v>
      </c>
      <c r="AA33" s="298">
        <v>3381.34790461104</v>
      </c>
      <c r="AB33" s="668">
        <v>3381.347904611039</v>
      </c>
    </row>
    <row r="34" spans="1:28" s="254" customFormat="1" ht="13.5" customHeight="1">
      <c r="A34" s="268" t="s">
        <v>181</v>
      </c>
      <c r="B34" s="294">
        <v>0</v>
      </c>
      <c r="C34" s="296">
        <v>0</v>
      </c>
      <c r="D34" s="296">
        <v>0</v>
      </c>
      <c r="E34" s="296">
        <v>15.792347998606413</v>
      </c>
      <c r="F34" s="296">
        <v>63.76068999033399</v>
      </c>
      <c r="G34" s="296">
        <v>144.939469354875</v>
      </c>
      <c r="H34" s="296">
        <v>253.64768118797093</v>
      </c>
      <c r="I34" s="296">
        <v>403.16025529519266</v>
      </c>
      <c r="J34" s="296">
        <v>601.3370365011659</v>
      </c>
      <c r="K34" s="296">
        <v>837.423522299773</v>
      </c>
      <c r="L34" s="296">
        <v>1160.1376803327319</v>
      </c>
      <c r="M34" s="296">
        <v>1502.4117389792934</v>
      </c>
      <c r="N34" s="296">
        <v>1891.8033524078699</v>
      </c>
      <c r="O34" s="296">
        <v>2257.2423024720847</v>
      </c>
      <c r="P34" s="296">
        <v>2525.574100849791</v>
      </c>
      <c r="Q34" s="296">
        <v>2858.959532824802</v>
      </c>
      <c r="R34" s="296">
        <v>3001.170198402787</v>
      </c>
      <c r="S34" s="296">
        <v>3345.617242985457</v>
      </c>
      <c r="T34" s="296">
        <v>3530.6643727059422</v>
      </c>
      <c r="U34" s="296">
        <v>3434.983268437265</v>
      </c>
      <c r="V34" s="296">
        <v>3375.975883213907</v>
      </c>
      <c r="W34" s="296">
        <v>3401.97209362141</v>
      </c>
      <c r="X34" s="296">
        <v>3389.8121038927047</v>
      </c>
      <c r="Y34" s="296">
        <v>3347.647679023456</v>
      </c>
      <c r="Z34" s="296">
        <v>3350.2239054200477</v>
      </c>
      <c r="AA34" s="296">
        <v>3299.466703424802</v>
      </c>
      <c r="AB34" s="667">
        <v>3299.466703424801</v>
      </c>
    </row>
    <row r="35" spans="1:28" ht="13.5" customHeight="1">
      <c r="A35" s="299" t="s">
        <v>196</v>
      </c>
      <c r="B35" s="294">
        <v>0</v>
      </c>
      <c r="C35" s="296">
        <v>0</v>
      </c>
      <c r="D35" s="296">
        <v>0</v>
      </c>
      <c r="E35" s="296">
        <v>0</v>
      </c>
      <c r="F35" s="296">
        <v>0.9046274701985552</v>
      </c>
      <c r="G35" s="296">
        <v>6.78783653048405</v>
      </c>
      <c r="H35" s="296">
        <v>16.74317815066621</v>
      </c>
      <c r="I35" s="296">
        <v>21.72575721475027</v>
      </c>
      <c r="J35" s="296">
        <v>21.735223164751275</v>
      </c>
      <c r="K35" s="296">
        <v>23.84649072141712</v>
      </c>
      <c r="L35" s="296">
        <v>26.564412913675795</v>
      </c>
      <c r="M35" s="296">
        <v>31.66340948366581</v>
      </c>
      <c r="N35" s="296">
        <v>39.458385423150084</v>
      </c>
      <c r="O35" s="296">
        <v>49.954032767271265</v>
      </c>
      <c r="P35" s="296">
        <v>53.91719635836019</v>
      </c>
      <c r="Q35" s="296">
        <v>51.466622815926556</v>
      </c>
      <c r="R35" s="296">
        <v>57.831951915456216</v>
      </c>
      <c r="S35" s="296">
        <v>57.74788107765512</v>
      </c>
      <c r="T35" s="296">
        <v>61.499881289176955</v>
      </c>
      <c r="U35" s="296">
        <v>64.95375413915652</v>
      </c>
      <c r="V35" s="296">
        <v>85.38132862391603</v>
      </c>
      <c r="W35" s="296">
        <v>101.45911173849075</v>
      </c>
      <c r="X35" s="296">
        <v>92.41195416784086</v>
      </c>
      <c r="Y35" s="296">
        <v>89.39926143435844</v>
      </c>
      <c r="Z35" s="296">
        <v>84.43898694549927</v>
      </c>
      <c r="AA35" s="296">
        <v>81.88120118623829</v>
      </c>
      <c r="AB35" s="667">
        <v>81.88120118623827</v>
      </c>
    </row>
    <row r="36" spans="1:28" s="273" customFormat="1" ht="13.5" customHeight="1">
      <c r="A36" s="270" t="s">
        <v>186</v>
      </c>
      <c r="B36" s="271">
        <v>0</v>
      </c>
      <c r="C36" s="272">
        <v>0</v>
      </c>
      <c r="D36" s="272">
        <v>0</v>
      </c>
      <c r="E36" s="272">
        <v>0</v>
      </c>
      <c r="F36" s="272">
        <v>0</v>
      </c>
      <c r="G36" s="272">
        <v>0</v>
      </c>
      <c r="H36" s="272">
        <v>0</v>
      </c>
      <c r="I36" s="272">
        <v>0</v>
      </c>
      <c r="J36" s="272">
        <v>0</v>
      </c>
      <c r="K36" s="272">
        <v>0</v>
      </c>
      <c r="L36" s="272">
        <v>0</v>
      </c>
      <c r="M36" s="272">
        <v>0</v>
      </c>
      <c r="N36" s="272">
        <v>0</v>
      </c>
      <c r="O36" s="272">
        <v>0</v>
      </c>
      <c r="P36" s="272">
        <v>0</v>
      </c>
      <c r="Q36" s="272">
        <v>0</v>
      </c>
      <c r="R36" s="272">
        <v>0</v>
      </c>
      <c r="S36" s="272">
        <v>0</v>
      </c>
      <c r="T36" s="272">
        <v>0</v>
      </c>
      <c r="U36" s="272">
        <v>0</v>
      </c>
      <c r="V36" s="272">
        <v>0</v>
      </c>
      <c r="W36" s="272">
        <v>0</v>
      </c>
      <c r="X36" s="272">
        <v>0</v>
      </c>
      <c r="Y36" s="272">
        <v>0</v>
      </c>
      <c r="Z36" s="272">
        <v>0</v>
      </c>
      <c r="AA36" s="669">
        <v>0</v>
      </c>
      <c r="AB36" s="670" t="s">
        <v>158</v>
      </c>
    </row>
    <row r="37" spans="1:28" s="273" customFormat="1" ht="13.5" customHeight="1">
      <c r="A37" s="274" t="s">
        <v>187</v>
      </c>
      <c r="B37" s="311">
        <v>0</v>
      </c>
      <c r="C37" s="312">
        <v>0</v>
      </c>
      <c r="D37" s="276">
        <v>0</v>
      </c>
      <c r="E37" s="276">
        <v>0</v>
      </c>
      <c r="F37" s="276">
        <v>5.222200556322478</v>
      </c>
      <c r="G37" s="276">
        <v>39.16650417241858</v>
      </c>
      <c r="H37" s="276">
        <v>96.61071029196582</v>
      </c>
      <c r="I37" s="276">
        <v>125.33281335173946</v>
      </c>
      <c r="J37" s="276">
        <v>125.33281335173946</v>
      </c>
      <c r="K37" s="276">
        <v>125.33281335173946</v>
      </c>
      <c r="L37" s="276">
        <v>120.11061279541696</v>
      </c>
      <c r="M37" s="276">
        <v>114.88841223909449</v>
      </c>
      <c r="N37" s="276">
        <v>112.27731196093326</v>
      </c>
      <c r="O37" s="276">
        <v>117.52215422596147</v>
      </c>
      <c r="P37" s="276">
        <v>124.66457482709632</v>
      </c>
      <c r="Q37" s="276">
        <v>123.2174319676868</v>
      </c>
      <c r="R37" s="276">
        <v>121.65524360518121</v>
      </c>
      <c r="S37" s="276">
        <v>120.0055329408192</v>
      </c>
      <c r="T37" s="276">
        <v>118.42931328172283</v>
      </c>
      <c r="U37" s="276">
        <v>112.2746496883508</v>
      </c>
      <c r="V37" s="276">
        <v>115.12503499682073</v>
      </c>
      <c r="W37" s="276">
        <v>119.29070471153804</v>
      </c>
      <c r="X37" s="276">
        <v>106.20301562698604</v>
      </c>
      <c r="Y37" s="276">
        <v>97.163292230232</v>
      </c>
      <c r="Z37" s="276">
        <v>97.43169628342818</v>
      </c>
      <c r="AA37" s="671">
        <v>96.86049399753877</v>
      </c>
      <c r="AB37" s="672" t="s">
        <v>158</v>
      </c>
    </row>
    <row r="38" spans="1:28" ht="13.5" customHeight="1">
      <c r="A38" s="300" t="s">
        <v>188</v>
      </c>
      <c r="B38" s="673">
        <v>4402.199943286288</v>
      </c>
      <c r="C38" s="674">
        <v>5124.376817614917</v>
      </c>
      <c r="D38" s="301">
        <v>4417.807529376409</v>
      </c>
      <c r="E38" s="301">
        <v>2935.9326005764265</v>
      </c>
      <c r="F38" s="301">
        <v>1947.8335230942466</v>
      </c>
      <c r="G38" s="301">
        <v>1857.7493993003952</v>
      </c>
      <c r="H38" s="301">
        <v>3177.1595253780915</v>
      </c>
      <c r="I38" s="301">
        <v>3983.5969890009146</v>
      </c>
      <c r="J38" s="301">
        <v>4206.67239112437</v>
      </c>
      <c r="K38" s="301">
        <v>5267.038626923319</v>
      </c>
      <c r="L38" s="301">
        <v>6489.239126583477</v>
      </c>
      <c r="M38" s="301">
        <v>7904.197403192135</v>
      </c>
      <c r="N38" s="301">
        <v>9162.383832296973</v>
      </c>
      <c r="O38" s="301">
        <v>10489.37734677364</v>
      </c>
      <c r="P38" s="301">
        <v>11812.835089196617</v>
      </c>
      <c r="Q38" s="301">
        <v>13073.399640928457</v>
      </c>
      <c r="R38" s="301">
        <v>14060.334075375476</v>
      </c>
      <c r="S38" s="301">
        <v>14902.350416470235</v>
      </c>
      <c r="T38" s="301">
        <v>15764.250666757986</v>
      </c>
      <c r="U38" s="301">
        <v>15893.639690932565</v>
      </c>
      <c r="V38" s="301">
        <v>16911.422212017183</v>
      </c>
      <c r="W38" s="301">
        <v>18059.747584111265</v>
      </c>
      <c r="X38" s="301">
        <v>18443.166894207738</v>
      </c>
      <c r="Y38" s="301">
        <v>18608.047763455947</v>
      </c>
      <c r="Z38" s="301">
        <v>18812.757473252954</v>
      </c>
      <c r="AA38" s="675">
        <v>18666.808431390997</v>
      </c>
      <c r="AB38" s="667">
        <v>18666.808431390993</v>
      </c>
    </row>
    <row r="39" spans="1:28" ht="13.5" customHeight="1">
      <c r="A39" s="280" t="s">
        <v>189</v>
      </c>
      <c r="B39" s="676" t="s">
        <v>197</v>
      </c>
      <c r="C39" s="286" t="s">
        <v>197</v>
      </c>
      <c r="D39" s="286" t="s">
        <v>197</v>
      </c>
      <c r="E39" s="286">
        <v>0.537898860331665</v>
      </c>
      <c r="F39" s="286">
        <v>3.319858534820159</v>
      </c>
      <c r="G39" s="286">
        <v>8.167264429879381</v>
      </c>
      <c r="H39" s="286">
        <v>8.510459017837949</v>
      </c>
      <c r="I39" s="286">
        <v>10.665888484279236</v>
      </c>
      <c r="J39" s="286">
        <v>14.811523259584778</v>
      </c>
      <c r="K39" s="286">
        <v>16.35207322419603</v>
      </c>
      <c r="L39" s="286">
        <v>18.287230137428995</v>
      </c>
      <c r="M39" s="286">
        <v>19.408360776053215</v>
      </c>
      <c r="N39" s="286">
        <v>21.078157968272546</v>
      </c>
      <c r="O39" s="286">
        <v>21.995550917510005</v>
      </c>
      <c r="P39" s="286">
        <v>21.83634392362944</v>
      </c>
      <c r="Q39" s="286">
        <v>22.262198323144304</v>
      </c>
      <c r="R39" s="286">
        <v>21.756255106879838</v>
      </c>
      <c r="S39" s="286">
        <v>22.837774102410563</v>
      </c>
      <c r="T39" s="286">
        <v>22.786774518689317</v>
      </c>
      <c r="U39" s="286">
        <v>22.020991356518298</v>
      </c>
      <c r="V39" s="286">
        <v>20.467570192755268</v>
      </c>
      <c r="W39" s="286">
        <v>19.399115015550798</v>
      </c>
      <c r="X39" s="286">
        <v>18.88083580241403</v>
      </c>
      <c r="Y39" s="286">
        <v>18.470755149327257</v>
      </c>
      <c r="Z39" s="286">
        <v>18.25709440654184</v>
      </c>
      <c r="AA39" s="286">
        <v>18.11422620550819</v>
      </c>
      <c r="AB39" s="677">
        <v>18.11422620550819</v>
      </c>
    </row>
    <row r="40" spans="1:28" ht="13.5" customHeight="1">
      <c r="A40" s="274" t="s">
        <v>190</v>
      </c>
      <c r="B40" s="678" t="s">
        <v>197</v>
      </c>
      <c r="C40" s="289" t="s">
        <v>197</v>
      </c>
      <c r="D40" s="289" t="s">
        <v>197</v>
      </c>
      <c r="E40" s="289">
        <v>100</v>
      </c>
      <c r="F40" s="289">
        <v>98.6010623534777</v>
      </c>
      <c r="G40" s="289">
        <v>95.5262920600378</v>
      </c>
      <c r="H40" s="289">
        <v>93.80778692311597</v>
      </c>
      <c r="I40" s="289">
        <v>94.88668570508852</v>
      </c>
      <c r="J40" s="289">
        <v>96.5116047412534</v>
      </c>
      <c r="K40" s="289">
        <v>97.23124103232531</v>
      </c>
      <c r="L40" s="289">
        <v>97.76149270614289</v>
      </c>
      <c r="M40" s="289">
        <v>97.9359935844479</v>
      </c>
      <c r="N40" s="289">
        <v>97.95685977461216</v>
      </c>
      <c r="O40" s="289">
        <v>97.83485991182069</v>
      </c>
      <c r="P40" s="289">
        <v>97.90977405441467</v>
      </c>
      <c r="Q40" s="289">
        <v>98.23164649904693</v>
      </c>
      <c r="R40" s="289">
        <v>98.10945043273541</v>
      </c>
      <c r="S40" s="289">
        <v>98.30321229217061</v>
      </c>
      <c r="T40" s="289">
        <v>98.28794350868621</v>
      </c>
      <c r="U40" s="289">
        <v>98.14414505974905</v>
      </c>
      <c r="V40" s="289">
        <v>97.53329912521272</v>
      </c>
      <c r="W40" s="289">
        <v>97.10400730622972</v>
      </c>
      <c r="X40" s="289">
        <v>97.34618012433954</v>
      </c>
      <c r="Y40" s="289">
        <v>97.39895139685085</v>
      </c>
      <c r="Z40" s="289">
        <v>97.5415640605316</v>
      </c>
      <c r="AA40" s="289">
        <v>97.57844494278216</v>
      </c>
      <c r="AB40" s="679">
        <v>97.57844494278216</v>
      </c>
    </row>
    <row r="41" spans="1:28" ht="13.5" customHeight="1">
      <c r="A41" s="264" t="s">
        <v>191</v>
      </c>
      <c r="B41" s="680">
        <v>0</v>
      </c>
      <c r="C41" s="302">
        <v>0</v>
      </c>
      <c r="D41" s="302">
        <v>0</v>
      </c>
      <c r="E41" s="302">
        <v>0</v>
      </c>
      <c r="F41" s="302">
        <v>0</v>
      </c>
      <c r="G41" s="302">
        <v>0</v>
      </c>
      <c r="H41" s="302">
        <v>0</v>
      </c>
      <c r="I41" s="302">
        <v>0</v>
      </c>
      <c r="J41" s="302">
        <v>0</v>
      </c>
      <c r="K41" s="302">
        <v>0</v>
      </c>
      <c r="L41" s="302">
        <v>0</v>
      </c>
      <c r="M41" s="302">
        <v>0</v>
      </c>
      <c r="N41" s="302">
        <v>0</v>
      </c>
      <c r="O41" s="302">
        <v>0</v>
      </c>
      <c r="P41" s="302">
        <v>0</v>
      </c>
      <c r="Q41" s="302">
        <v>0</v>
      </c>
      <c r="R41" s="302">
        <v>0</v>
      </c>
      <c r="S41" s="302">
        <v>0</v>
      </c>
      <c r="T41" s="302">
        <v>0</v>
      </c>
      <c r="U41" s="302">
        <v>0</v>
      </c>
      <c r="V41" s="302">
        <v>0</v>
      </c>
      <c r="W41" s="302">
        <v>0</v>
      </c>
      <c r="X41" s="302">
        <v>0</v>
      </c>
      <c r="Y41" s="302">
        <v>0</v>
      </c>
      <c r="Z41" s="302">
        <v>0</v>
      </c>
      <c r="AA41" s="302">
        <v>0</v>
      </c>
      <c r="AB41" s="681">
        <v>0</v>
      </c>
    </row>
    <row r="42" spans="1:28" ht="13.5" customHeight="1">
      <c r="A42" s="287" t="s">
        <v>192</v>
      </c>
      <c r="B42" s="682">
        <v>4402.199943286288</v>
      </c>
      <c r="C42" s="683">
        <v>5124.376817614917</v>
      </c>
      <c r="D42" s="304">
        <v>4417.807529376409</v>
      </c>
      <c r="E42" s="304">
        <v>2935.9326005764265</v>
      </c>
      <c r="F42" s="304">
        <v>1947.8335230942466</v>
      </c>
      <c r="G42" s="304">
        <v>1857.7493993003952</v>
      </c>
      <c r="H42" s="304">
        <v>3177.1595253780915</v>
      </c>
      <c r="I42" s="304">
        <v>3983.5969890009146</v>
      </c>
      <c r="J42" s="304">
        <v>4206.67239112437</v>
      </c>
      <c r="K42" s="304">
        <v>5267.038626923319</v>
      </c>
      <c r="L42" s="304">
        <v>6489.239126583477</v>
      </c>
      <c r="M42" s="304">
        <v>7904.197403192135</v>
      </c>
      <c r="N42" s="304">
        <v>9162.383832296973</v>
      </c>
      <c r="O42" s="304">
        <v>10489.37734677364</v>
      </c>
      <c r="P42" s="304">
        <v>11812.835089196617</v>
      </c>
      <c r="Q42" s="304">
        <v>13073.399640928457</v>
      </c>
      <c r="R42" s="304">
        <v>14060.334075375476</v>
      </c>
      <c r="S42" s="304">
        <v>14902.350416470235</v>
      </c>
      <c r="T42" s="304">
        <v>15764.250666757986</v>
      </c>
      <c r="U42" s="304">
        <v>15893.639690932565</v>
      </c>
      <c r="V42" s="304">
        <v>16911.422212017183</v>
      </c>
      <c r="W42" s="304">
        <v>18059.747584111265</v>
      </c>
      <c r="X42" s="304">
        <v>18443.166894207738</v>
      </c>
      <c r="Y42" s="304">
        <v>18608.047763455947</v>
      </c>
      <c r="Z42" s="304">
        <v>18812.757473252954</v>
      </c>
      <c r="AA42" s="683">
        <v>18666.808431390997</v>
      </c>
      <c r="AB42" s="684">
        <v>18666.808431390993</v>
      </c>
    </row>
    <row r="43" spans="1:19" s="254" customFormat="1" ht="13.5" customHeight="1">
      <c r="A43" s="889" t="s">
        <v>353</v>
      </c>
      <c r="B43" s="890"/>
      <c r="C43" s="890"/>
      <c r="D43" s="889"/>
      <c r="E43" s="889"/>
      <c r="F43" s="889"/>
      <c r="G43" s="889"/>
      <c r="H43" s="889"/>
      <c r="I43" s="889"/>
      <c r="J43" s="666"/>
      <c r="K43" s="666"/>
      <c r="L43" s="666"/>
      <c r="M43" s="666"/>
      <c r="N43" s="290"/>
      <c r="O43" s="290"/>
      <c r="P43" s="290"/>
      <c r="Q43" s="290"/>
      <c r="R43" s="290"/>
      <c r="S43" s="290"/>
    </row>
    <row r="44" spans="1:26" ht="13.5" customHeight="1">
      <c r="A44" s="291" t="s">
        <v>193</v>
      </c>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row>
    <row r="45" spans="1:26" ht="13.5" customHeight="1">
      <c r="A45" s="291" t="s">
        <v>194</v>
      </c>
      <c r="B45" s="292"/>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row>
    <row r="46" spans="1:26" ht="13.5" customHeight="1">
      <c r="A46" s="291"/>
      <c r="B46" s="292"/>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row>
    <row r="47" spans="1:26" ht="13.5" customHeight="1">
      <c r="A47" s="291"/>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row>
    <row r="48" spans="1:18" ht="13.5" customHeight="1">
      <c r="A48" s="257" t="s">
        <v>419</v>
      </c>
      <c r="B48" s="258"/>
      <c r="C48" s="258"/>
      <c r="D48" s="258"/>
      <c r="E48" s="258"/>
      <c r="F48" s="258"/>
      <c r="G48" s="258"/>
      <c r="H48" s="258"/>
      <c r="I48" s="258"/>
      <c r="J48" s="258"/>
      <c r="K48" s="258"/>
      <c r="L48" s="258"/>
      <c r="M48" s="258"/>
      <c r="N48" s="258"/>
      <c r="O48" s="259"/>
      <c r="P48" s="259"/>
      <c r="Q48" s="259"/>
      <c r="R48" s="259"/>
    </row>
    <row r="49" spans="1:28" ht="13.5" customHeight="1">
      <c r="A49" s="258"/>
      <c r="B49" s="258"/>
      <c r="C49" s="258"/>
      <c r="D49" s="258"/>
      <c r="E49" s="258"/>
      <c r="F49" s="258"/>
      <c r="G49" s="258"/>
      <c r="H49" s="258"/>
      <c r="I49" s="258"/>
      <c r="J49" s="258"/>
      <c r="K49" s="258"/>
      <c r="L49" s="258"/>
      <c r="M49" s="258"/>
      <c r="N49" s="258"/>
      <c r="O49" s="259"/>
      <c r="P49" s="259"/>
      <c r="Q49" s="259"/>
      <c r="R49" s="259"/>
      <c r="AA49" s="255"/>
      <c r="AB49" s="255" t="s">
        <v>198</v>
      </c>
    </row>
    <row r="50" spans="1:28" ht="13.5" customHeight="1">
      <c r="A50" s="260"/>
      <c r="B50" s="261">
        <v>1990</v>
      </c>
      <c r="C50" s="262">
        <v>1991</v>
      </c>
      <c r="D50" s="262">
        <v>1992</v>
      </c>
      <c r="E50" s="262">
        <v>1993</v>
      </c>
      <c r="F50" s="262">
        <v>1994</v>
      </c>
      <c r="G50" s="262">
        <v>1995</v>
      </c>
      <c r="H50" s="262">
        <v>1996</v>
      </c>
      <c r="I50" s="262">
        <v>1997</v>
      </c>
      <c r="J50" s="262">
        <v>1998</v>
      </c>
      <c r="K50" s="262">
        <v>1999</v>
      </c>
      <c r="L50" s="262">
        <v>2000</v>
      </c>
      <c r="M50" s="262">
        <v>2001</v>
      </c>
      <c r="N50" s="262">
        <v>2002</v>
      </c>
      <c r="O50" s="262">
        <v>2003</v>
      </c>
      <c r="P50" s="262">
        <v>2004</v>
      </c>
      <c r="Q50" s="262">
        <v>2005</v>
      </c>
      <c r="R50" s="262">
        <v>2006</v>
      </c>
      <c r="S50" s="262">
        <v>2007</v>
      </c>
      <c r="T50" s="262">
        <v>2008</v>
      </c>
      <c r="U50" s="262">
        <v>2009</v>
      </c>
      <c r="V50" s="262">
        <v>2010</v>
      </c>
      <c r="W50" s="262">
        <v>2011</v>
      </c>
      <c r="X50" s="262">
        <v>2012</v>
      </c>
      <c r="Y50" s="262">
        <v>2013</v>
      </c>
      <c r="Z50" s="262">
        <v>2014</v>
      </c>
      <c r="AA50" s="685">
        <v>2015</v>
      </c>
      <c r="AB50" s="648" t="s">
        <v>352</v>
      </c>
    </row>
    <row r="51" spans="1:28" ht="13.5" customHeight="1">
      <c r="A51" s="263" t="s">
        <v>176</v>
      </c>
      <c r="B51" s="305">
        <v>76.43097955020195</v>
      </c>
      <c r="C51" s="306">
        <v>77.44324461069559</v>
      </c>
      <c r="D51" s="306">
        <v>78.5022841778198</v>
      </c>
      <c r="E51" s="306">
        <v>66.07558377228273</v>
      </c>
      <c r="F51" s="306">
        <v>62.88893665500551</v>
      </c>
      <c r="G51" s="306">
        <v>65.42063752284204</v>
      </c>
      <c r="H51" s="306">
        <v>69.61226355823234</v>
      </c>
      <c r="I51" s="306">
        <v>64.71025250929875</v>
      </c>
      <c r="J51" s="306">
        <v>76.65413717076886</v>
      </c>
      <c r="K51" s="306">
        <v>69.4842018514162</v>
      </c>
      <c r="L51" s="306">
        <v>67.62535454974126</v>
      </c>
      <c r="M51" s="306">
        <v>60.162963463638945</v>
      </c>
      <c r="N51" s="306">
        <v>63.37532946844685</v>
      </c>
      <c r="O51" s="306">
        <v>66.50740933659897</v>
      </c>
      <c r="P51" s="306">
        <v>65.4216581575522</v>
      </c>
      <c r="Q51" s="306">
        <v>69.9976870924858</v>
      </c>
      <c r="R51" s="306">
        <v>65.73894283612417</v>
      </c>
      <c r="S51" s="306">
        <v>65.17287812419274</v>
      </c>
      <c r="T51" s="306">
        <v>63.915786216528645</v>
      </c>
      <c r="U51" s="306">
        <v>61.54423558312093</v>
      </c>
      <c r="V51" s="306">
        <v>61.461664504765054</v>
      </c>
      <c r="W51" s="306">
        <v>52.700266236079074</v>
      </c>
      <c r="X51" s="306">
        <v>53.6065303209937</v>
      </c>
      <c r="Y51" s="306">
        <v>52.91472558694812</v>
      </c>
      <c r="Z51" s="306">
        <v>40.00430960708896</v>
      </c>
      <c r="AA51" s="306">
        <v>41.950545327017934</v>
      </c>
      <c r="AB51" s="649">
        <v>45.47439907969942</v>
      </c>
    </row>
    <row r="52" spans="1:28" ht="13.5" customHeight="1">
      <c r="A52" s="264" t="s">
        <v>177</v>
      </c>
      <c r="B52" s="307">
        <v>163.47155103056775</v>
      </c>
      <c r="C52" s="308">
        <v>170.9620246138482</v>
      </c>
      <c r="D52" s="308">
        <v>160.85336690110793</v>
      </c>
      <c r="E52" s="308">
        <v>154.0728644915599</v>
      </c>
      <c r="F52" s="308">
        <v>160.3534217827057</v>
      </c>
      <c r="G52" s="308">
        <v>159.5494451035696</v>
      </c>
      <c r="H52" s="308">
        <v>159.31107792223378</v>
      </c>
      <c r="I52" s="308">
        <v>160.57068059642833</v>
      </c>
      <c r="J52" s="308">
        <v>157.42596815065332</v>
      </c>
      <c r="K52" s="308">
        <v>149.4025612566671</v>
      </c>
      <c r="L52" s="308">
        <v>147.77371757753875</v>
      </c>
      <c r="M52" s="308">
        <v>139.55474034064784</v>
      </c>
      <c r="N52" s="308">
        <v>139.78528564861568</v>
      </c>
      <c r="O52" s="308">
        <v>140.6212022512709</v>
      </c>
      <c r="P52" s="308">
        <v>136.1022288886853</v>
      </c>
      <c r="Q52" s="308">
        <v>135.5566700359795</v>
      </c>
      <c r="R52" s="308">
        <v>133.7729781374363</v>
      </c>
      <c r="S52" s="308">
        <v>130.83027071488678</v>
      </c>
      <c r="T52" s="308">
        <v>124.0712227182141</v>
      </c>
      <c r="U52" s="308">
        <v>108.63652438085711</v>
      </c>
      <c r="V52" s="308">
        <v>113.18088154081121</v>
      </c>
      <c r="W52" s="308">
        <v>108.7200575497926</v>
      </c>
      <c r="X52" s="308">
        <v>103.24005355838301</v>
      </c>
      <c r="Y52" s="308">
        <v>100.9437637421092</v>
      </c>
      <c r="Z52" s="308">
        <v>98.03843109320228</v>
      </c>
      <c r="AA52" s="308">
        <v>95.3379376013104</v>
      </c>
      <c r="AB52" s="649">
        <v>95.95367419809482</v>
      </c>
    </row>
    <row r="53" spans="1:28" ht="13.5" customHeight="1">
      <c r="A53" s="264" t="s">
        <v>178</v>
      </c>
      <c r="B53" s="307">
        <v>88.93953192862014</v>
      </c>
      <c r="C53" s="308">
        <v>104.15467063936104</v>
      </c>
      <c r="D53" s="308">
        <v>98.24680290234076</v>
      </c>
      <c r="E53" s="308">
        <v>95.10959020726008</v>
      </c>
      <c r="F53" s="308">
        <v>89.3825854456139</v>
      </c>
      <c r="G53" s="308">
        <v>91.59378783258023</v>
      </c>
      <c r="H53" s="308">
        <v>101.03838586690179</v>
      </c>
      <c r="I53" s="308">
        <v>94.29375969963567</v>
      </c>
      <c r="J53" s="308">
        <v>97.80423026304189</v>
      </c>
      <c r="K53" s="308">
        <v>96.58111624412969</v>
      </c>
      <c r="L53" s="308">
        <v>95.25445917438398</v>
      </c>
      <c r="M53" s="308">
        <v>108.66953967862088</v>
      </c>
      <c r="N53" s="308">
        <v>99.70348406145479</v>
      </c>
      <c r="O53" s="308">
        <v>103.65648824848519</v>
      </c>
      <c r="P53" s="308">
        <v>106.47757542799766</v>
      </c>
      <c r="Q53" s="308">
        <v>106.81397616791861</v>
      </c>
      <c r="R53" s="308">
        <v>100.66805892850505</v>
      </c>
      <c r="S53" s="308">
        <v>95.12331295425827</v>
      </c>
      <c r="T53" s="308">
        <v>101.3712622211207</v>
      </c>
      <c r="U53" s="308">
        <v>100.2924774860217</v>
      </c>
      <c r="V53" s="308">
        <v>102.23205416220887</v>
      </c>
      <c r="W53" s="308">
        <v>88.48983670669995</v>
      </c>
      <c r="X53" s="308">
        <v>94.65486398106653</v>
      </c>
      <c r="Y53" s="308">
        <v>97.34918082457939</v>
      </c>
      <c r="Z53" s="308">
        <v>82.28365616009873</v>
      </c>
      <c r="AA53" s="308">
        <v>86.14054057390743</v>
      </c>
      <c r="AB53" s="649">
        <v>87.79335459410078</v>
      </c>
    </row>
    <row r="54" spans="1:29" ht="13.5" customHeight="1">
      <c r="A54" s="264" t="s">
        <v>179</v>
      </c>
      <c r="B54" s="307">
        <v>92.67326815724684</v>
      </c>
      <c r="C54" s="308">
        <v>92.28930433634885</v>
      </c>
      <c r="D54" s="308">
        <v>91.14670987705148</v>
      </c>
      <c r="E54" s="308">
        <v>90.13475715795664</v>
      </c>
      <c r="F54" s="308">
        <v>89.60564397206639</v>
      </c>
      <c r="G54" s="308">
        <v>90.52595810866104</v>
      </c>
      <c r="H54" s="308">
        <v>91.5160657475639</v>
      </c>
      <c r="I54" s="308">
        <v>91.90726889021703</v>
      </c>
      <c r="J54" s="308">
        <v>92.23848252832362</v>
      </c>
      <c r="K54" s="308">
        <v>92.63288868751279</v>
      </c>
      <c r="L54" s="308">
        <v>94.07322754387808</v>
      </c>
      <c r="M54" s="308">
        <v>93.73737582411054</v>
      </c>
      <c r="N54" s="308">
        <v>92.38330581189392</v>
      </c>
      <c r="O54" s="308">
        <v>89.8009208327295</v>
      </c>
      <c r="P54" s="308">
        <v>90.82138345518965</v>
      </c>
      <c r="Q54" s="308">
        <v>89.70742079343425</v>
      </c>
      <c r="R54" s="308">
        <v>89.51135782091433</v>
      </c>
      <c r="S54" s="308">
        <v>90.25535557379983</v>
      </c>
      <c r="T54" s="308">
        <v>90.95150629633089</v>
      </c>
      <c r="U54" s="308">
        <v>90.13748090881842</v>
      </c>
      <c r="V54" s="308">
        <v>88.72472422408354</v>
      </c>
      <c r="W54" s="308">
        <v>88.58047734697817</v>
      </c>
      <c r="X54" s="308">
        <v>87.68327162547502</v>
      </c>
      <c r="Y54" s="308">
        <v>87.13102621204536</v>
      </c>
      <c r="Z54" s="308">
        <v>89.76153400237175</v>
      </c>
      <c r="AA54" s="308">
        <v>89.18293974425461</v>
      </c>
      <c r="AB54" s="649">
        <v>88.7845921924028</v>
      </c>
      <c r="AC54" s="254"/>
    </row>
    <row r="55" spans="1:29" ht="13.5" customHeight="1">
      <c r="A55" s="300" t="s">
        <v>180</v>
      </c>
      <c r="B55" s="686">
        <v>119.16234975483364</v>
      </c>
      <c r="C55" s="687">
        <v>121.68956434681978</v>
      </c>
      <c r="D55" s="687">
        <v>125.97658066842334</v>
      </c>
      <c r="E55" s="687">
        <v>126.16010490942779</v>
      </c>
      <c r="F55" s="687">
        <v>126.95920559669948</v>
      </c>
      <c r="G55" s="687">
        <v>128.55157891724255</v>
      </c>
      <c r="H55" s="687">
        <v>130.0804108191475</v>
      </c>
      <c r="I55" s="687">
        <v>132.68145301866073</v>
      </c>
      <c r="J55" s="687">
        <v>135.20052582572612</v>
      </c>
      <c r="K55" s="687">
        <v>137.56066441626672</v>
      </c>
      <c r="L55" s="687">
        <v>137.3484709203106</v>
      </c>
      <c r="M55" s="687">
        <v>140.48156191517637</v>
      </c>
      <c r="N55" s="687">
        <v>141.56748709935738</v>
      </c>
      <c r="O55" s="687">
        <v>141.42842549378986</v>
      </c>
      <c r="P55" s="687">
        <v>141.78229933181427</v>
      </c>
      <c r="Q55" s="687">
        <v>139.82751999021946</v>
      </c>
      <c r="R55" s="687">
        <v>139.45679831921615</v>
      </c>
      <c r="S55" s="687">
        <v>138.37181782286552</v>
      </c>
      <c r="T55" s="687">
        <v>132.05818708133293</v>
      </c>
      <c r="U55" s="687">
        <v>130.4416752971114</v>
      </c>
      <c r="V55" s="687">
        <v>133.3124303113239</v>
      </c>
      <c r="W55" s="687">
        <v>133.40425580758085</v>
      </c>
      <c r="X55" s="687">
        <v>131.9764964571007</v>
      </c>
      <c r="Y55" s="687">
        <v>131.1217321733496</v>
      </c>
      <c r="Z55" s="687">
        <v>131.19988687559658</v>
      </c>
      <c r="AA55" s="687">
        <v>132.1947794221332</v>
      </c>
      <c r="AB55" s="688">
        <v>132.80158814921722</v>
      </c>
      <c r="AC55" s="254"/>
    </row>
    <row r="56" spans="1:29" ht="13.5" customHeight="1">
      <c r="A56" s="268" t="s">
        <v>181</v>
      </c>
      <c r="B56" s="265">
        <v>112.19970578118789</v>
      </c>
      <c r="C56" s="266">
        <v>114.59598566238692</v>
      </c>
      <c r="D56" s="266">
        <v>119.07870923351065</v>
      </c>
      <c r="E56" s="266">
        <v>119.22809341028581</v>
      </c>
      <c r="F56" s="266">
        <v>120.0753013910017</v>
      </c>
      <c r="G56" s="266">
        <v>121.39840846009638</v>
      </c>
      <c r="H56" s="266">
        <v>122.61580761016398</v>
      </c>
      <c r="I56" s="266">
        <v>125.11468624336112</v>
      </c>
      <c r="J56" s="266">
        <v>127.53481295055435</v>
      </c>
      <c r="K56" s="266">
        <v>129.62792533737488</v>
      </c>
      <c r="L56" s="266">
        <v>129.4209514816042</v>
      </c>
      <c r="M56" s="266">
        <v>132.7361461432557</v>
      </c>
      <c r="N56" s="266">
        <v>133.90250148025785</v>
      </c>
      <c r="O56" s="266">
        <v>134.11135536705225</v>
      </c>
      <c r="P56" s="266">
        <v>134.64081555726472</v>
      </c>
      <c r="Q56" s="266">
        <v>132.8606761265978</v>
      </c>
      <c r="R56" s="266">
        <v>132.73748822059503</v>
      </c>
      <c r="S56" s="266">
        <v>131.89583830881634</v>
      </c>
      <c r="T56" s="266">
        <v>125.62274254614447</v>
      </c>
      <c r="U56" s="266">
        <v>124.09684243490342</v>
      </c>
      <c r="V56" s="266">
        <v>127.02750669536358</v>
      </c>
      <c r="W56" s="266">
        <v>126.97015577797741</v>
      </c>
      <c r="X56" s="266">
        <v>125.36482272532494</v>
      </c>
      <c r="Y56" s="266">
        <v>124.73036477591589</v>
      </c>
      <c r="Z56" s="266">
        <v>125.07668190760354</v>
      </c>
      <c r="AA56" s="266">
        <v>126.05051659535789</v>
      </c>
      <c r="AB56" s="649">
        <v>126.5034273875995</v>
      </c>
      <c r="AC56" s="254"/>
    </row>
    <row r="57" spans="1:29" ht="13.5" customHeight="1">
      <c r="A57" s="299" t="s">
        <v>196</v>
      </c>
      <c r="B57" s="309">
        <v>6.962643973645758</v>
      </c>
      <c r="C57" s="310">
        <v>7.093578684432851</v>
      </c>
      <c r="D57" s="310">
        <v>6.897871434912685</v>
      </c>
      <c r="E57" s="310">
        <v>6.932011499141973</v>
      </c>
      <c r="F57" s="310">
        <v>6.883904205697769</v>
      </c>
      <c r="G57" s="310">
        <v>7.153170457146173</v>
      </c>
      <c r="H57" s="310">
        <v>7.464603208983515</v>
      </c>
      <c r="I57" s="310">
        <v>7.566766775299621</v>
      </c>
      <c r="J57" s="310">
        <v>7.665712875171761</v>
      </c>
      <c r="K57" s="310">
        <v>7.932739078891846</v>
      </c>
      <c r="L57" s="310">
        <v>7.927519438706408</v>
      </c>
      <c r="M57" s="310">
        <v>7.7454157719206735</v>
      </c>
      <c r="N57" s="310">
        <v>7.664985619099521</v>
      </c>
      <c r="O57" s="310">
        <v>7.317070126737612</v>
      </c>
      <c r="P57" s="310">
        <v>7.141483774549549</v>
      </c>
      <c r="Q57" s="310">
        <v>6.966843863621656</v>
      </c>
      <c r="R57" s="310">
        <v>6.719310098621113</v>
      </c>
      <c r="S57" s="310">
        <v>6.475979514049195</v>
      </c>
      <c r="T57" s="310">
        <v>6.43544453518846</v>
      </c>
      <c r="U57" s="310">
        <v>6.344832862207976</v>
      </c>
      <c r="V57" s="310">
        <v>6.284923615960311</v>
      </c>
      <c r="W57" s="310">
        <v>6.434100029603456</v>
      </c>
      <c r="X57" s="310">
        <v>6.611673731775744</v>
      </c>
      <c r="Y57" s="310">
        <v>6.391367397433735</v>
      </c>
      <c r="Z57" s="310">
        <v>6.123204967993026</v>
      </c>
      <c r="AA57" s="310">
        <v>6.144262826775302</v>
      </c>
      <c r="AB57" s="649">
        <v>6.298160761617716</v>
      </c>
      <c r="AC57" s="254"/>
    </row>
    <row r="58" spans="1:28" ht="13.5" customHeight="1">
      <c r="A58" s="268" t="s">
        <v>182</v>
      </c>
      <c r="B58" s="265">
        <v>1.0831887806000364</v>
      </c>
      <c r="C58" s="266">
        <v>1.0492380874767515</v>
      </c>
      <c r="D58" s="266">
        <v>0.9991203976280933</v>
      </c>
      <c r="E58" s="266">
        <v>0.9244827627459515</v>
      </c>
      <c r="F58" s="266">
        <v>0.8584675261173424</v>
      </c>
      <c r="G58" s="266">
        <v>0.8202087643712861</v>
      </c>
      <c r="H58" s="266">
        <v>0.7943460090586862</v>
      </c>
      <c r="I58" s="266">
        <v>0.7868085385648372</v>
      </c>
      <c r="J58" s="266">
        <v>0.7488255622102101</v>
      </c>
      <c r="K58" s="266">
        <v>0.7545246738160818</v>
      </c>
      <c r="L58" s="266">
        <v>0.768882443945009</v>
      </c>
      <c r="M58" s="266">
        <v>0.7359018890673946</v>
      </c>
      <c r="N58" s="266">
        <v>0.764298104294758</v>
      </c>
      <c r="O58" s="266">
        <v>0.7411292443984222</v>
      </c>
      <c r="P58" s="266">
        <v>0.7328638132149552</v>
      </c>
      <c r="Q58" s="266">
        <v>0.6631602603028394</v>
      </c>
      <c r="R58" s="266">
        <v>0.6513828138153658</v>
      </c>
      <c r="S58" s="266">
        <v>0.6144799037736977</v>
      </c>
      <c r="T58" s="266">
        <v>0.6245960074172832</v>
      </c>
      <c r="U58" s="266">
        <v>0.5748234078943835</v>
      </c>
      <c r="V58" s="266">
        <v>0.5669743133969893</v>
      </c>
      <c r="W58" s="266">
        <v>0.5927333382103838</v>
      </c>
      <c r="X58" s="266">
        <v>0.5636563454026516</v>
      </c>
      <c r="Y58" s="266">
        <v>0.5561301409248119</v>
      </c>
      <c r="Z58" s="266">
        <v>0.4737611735785711</v>
      </c>
      <c r="AA58" s="266">
        <v>0.4711945619238718</v>
      </c>
      <c r="AB58" s="689" t="s">
        <v>158</v>
      </c>
    </row>
    <row r="59" spans="1:28" ht="13.5" customHeight="1">
      <c r="A59" s="268" t="s">
        <v>183</v>
      </c>
      <c r="B59" s="265">
        <v>0.7776406097294157</v>
      </c>
      <c r="C59" s="266">
        <v>0.8165822307223479</v>
      </c>
      <c r="D59" s="266">
        <v>0.8456812035925365</v>
      </c>
      <c r="E59" s="266">
        <v>0.8190072621005748</v>
      </c>
      <c r="F59" s="266">
        <v>0.8400322155315368</v>
      </c>
      <c r="G59" s="266">
        <v>0.8759119110142818</v>
      </c>
      <c r="H59" s="266">
        <v>0.8969416813433472</v>
      </c>
      <c r="I59" s="266">
        <v>0.9159384408930288</v>
      </c>
      <c r="J59" s="266">
        <v>0.9763770831829155</v>
      </c>
      <c r="K59" s="266">
        <v>1.0201423686303155</v>
      </c>
      <c r="L59" s="266">
        <v>0.9600036131250682</v>
      </c>
      <c r="M59" s="266">
        <v>0.9874522105882244</v>
      </c>
      <c r="N59" s="266">
        <v>1.0653323970898998</v>
      </c>
      <c r="O59" s="266">
        <v>1.0868661446403685</v>
      </c>
      <c r="P59" s="266">
        <v>1.122595774189828</v>
      </c>
      <c r="Q59" s="266">
        <v>1.0947826841077548</v>
      </c>
      <c r="R59" s="266">
        <v>1.0916557065177783</v>
      </c>
      <c r="S59" s="266">
        <v>1.1134011894073417</v>
      </c>
      <c r="T59" s="266">
        <v>1.093082202642762</v>
      </c>
      <c r="U59" s="266">
        <v>1.1196218390434247</v>
      </c>
      <c r="V59" s="266">
        <v>1.1464925956739238</v>
      </c>
      <c r="W59" s="266">
        <v>1.106343977311807</v>
      </c>
      <c r="X59" s="266">
        <v>1.1547113189399674</v>
      </c>
      <c r="Y59" s="266">
        <v>1.1637188572530954</v>
      </c>
      <c r="Z59" s="266">
        <v>1.1635139964984993</v>
      </c>
      <c r="AA59" s="266">
        <v>1.1654082475924485</v>
      </c>
      <c r="AB59" s="690" t="s">
        <v>158</v>
      </c>
    </row>
    <row r="60" spans="1:28" ht="13.5" customHeight="1">
      <c r="A60" s="268" t="s">
        <v>184</v>
      </c>
      <c r="B60" s="265">
        <v>1.5742064303958643</v>
      </c>
      <c r="C60" s="266">
        <v>1.7079202144280294</v>
      </c>
      <c r="D60" s="266">
        <v>1.5430051555381494</v>
      </c>
      <c r="E60" s="266">
        <v>1.7366172036204641</v>
      </c>
      <c r="F60" s="266">
        <v>1.6340288800692442</v>
      </c>
      <c r="G60" s="266">
        <v>1.5655763060149943</v>
      </c>
      <c r="H60" s="266">
        <v>1.5182913493250418</v>
      </c>
      <c r="I60" s="266">
        <v>1.5236795090651174</v>
      </c>
      <c r="J60" s="266">
        <v>1.5239200639663457</v>
      </c>
      <c r="K60" s="266">
        <v>1.593599337074201</v>
      </c>
      <c r="L60" s="266">
        <v>1.535118026928059</v>
      </c>
      <c r="M60" s="266">
        <v>1.6293507402591205</v>
      </c>
      <c r="N60" s="266">
        <v>1.586882997193652</v>
      </c>
      <c r="O60" s="266">
        <v>1.6037960383784695</v>
      </c>
      <c r="P60" s="266">
        <v>1.418590362387541</v>
      </c>
      <c r="Q60" s="266">
        <v>1.360932931261886</v>
      </c>
      <c r="R60" s="266">
        <v>1.2347385777492192</v>
      </c>
      <c r="S60" s="266">
        <v>1.1154181465620767</v>
      </c>
      <c r="T60" s="266">
        <v>1.0634498691037468</v>
      </c>
      <c r="U60" s="266">
        <v>1.0615431596330867</v>
      </c>
      <c r="V60" s="266">
        <v>1.0524240090131902</v>
      </c>
      <c r="W60" s="266">
        <v>1.0566729123590501</v>
      </c>
      <c r="X60" s="266">
        <v>1.170601101462142</v>
      </c>
      <c r="Y60" s="266">
        <v>1.0146146911928708</v>
      </c>
      <c r="Z60" s="266">
        <v>1.0076303571451983</v>
      </c>
      <c r="AA60" s="266">
        <v>1.007124323420378</v>
      </c>
      <c r="AB60" s="690" t="s">
        <v>158</v>
      </c>
    </row>
    <row r="61" spans="1:28" ht="13.5" customHeight="1">
      <c r="A61" s="268" t="s">
        <v>185</v>
      </c>
      <c r="B61" s="265">
        <v>3.5276081529204415</v>
      </c>
      <c r="C61" s="266">
        <v>3.5198381518057222</v>
      </c>
      <c r="D61" s="266">
        <v>3.5100646781539053</v>
      </c>
      <c r="E61" s="266">
        <v>3.4519042706749823</v>
      </c>
      <c r="F61" s="266">
        <v>3.5513755839796457</v>
      </c>
      <c r="G61" s="266">
        <v>3.89147347574561</v>
      </c>
      <c r="H61" s="266">
        <v>4.25502416925644</v>
      </c>
      <c r="I61" s="266">
        <v>4.340340286776638</v>
      </c>
      <c r="J61" s="266">
        <v>4.4165901658122895</v>
      </c>
      <c r="K61" s="266">
        <v>4.564472699371247</v>
      </c>
      <c r="L61" s="266">
        <v>4.663515354708272</v>
      </c>
      <c r="M61" s="266">
        <v>4.392710932005934</v>
      </c>
      <c r="N61" s="266">
        <v>4.248472120521211</v>
      </c>
      <c r="O61" s="266">
        <v>3.885278699320352</v>
      </c>
      <c r="P61" s="266">
        <v>3.867433824757225</v>
      </c>
      <c r="Q61" s="266">
        <v>3.8479679879491755</v>
      </c>
      <c r="R61" s="266">
        <v>3.74153300053875</v>
      </c>
      <c r="S61" s="266">
        <v>3.6326802743060793</v>
      </c>
      <c r="T61" s="266">
        <v>3.6543164560246684</v>
      </c>
      <c r="U61" s="266">
        <v>3.588844455637082</v>
      </c>
      <c r="V61" s="266">
        <v>3.519032697876207</v>
      </c>
      <c r="W61" s="266">
        <v>3.6783498017222147</v>
      </c>
      <c r="X61" s="266">
        <v>3.7227049659709825</v>
      </c>
      <c r="Y61" s="266">
        <v>3.656903708062957</v>
      </c>
      <c r="Z61" s="266">
        <v>3.478299440770756</v>
      </c>
      <c r="AA61" s="266">
        <v>3.5005356938386036</v>
      </c>
      <c r="AB61" s="690" t="s">
        <v>158</v>
      </c>
    </row>
    <row r="62" spans="1:28" s="273" customFormat="1" ht="13.5" customHeight="1">
      <c r="A62" s="280" t="s">
        <v>186</v>
      </c>
      <c r="B62" s="311">
        <v>8.120184548943921</v>
      </c>
      <c r="C62" s="312">
        <v>8.424143276051312</v>
      </c>
      <c r="D62" s="312">
        <v>8.139170148276543</v>
      </c>
      <c r="E62" s="312">
        <v>7.913710482559482</v>
      </c>
      <c r="F62" s="312">
        <v>7.041675022501098</v>
      </c>
      <c r="G62" s="312">
        <v>7.246125941971372</v>
      </c>
      <c r="H62" s="312">
        <v>7.612062591478475</v>
      </c>
      <c r="I62" s="312">
        <v>8.34964920576557</v>
      </c>
      <c r="J62" s="312">
        <v>9.180588998989059</v>
      </c>
      <c r="K62" s="312">
        <v>9.281319728683888</v>
      </c>
      <c r="L62" s="312">
        <v>9.608307562993211</v>
      </c>
      <c r="M62" s="312">
        <v>8.144860617522262</v>
      </c>
      <c r="N62" s="312">
        <v>7.888668508752039</v>
      </c>
      <c r="O62" s="312">
        <v>8.54604707740134</v>
      </c>
      <c r="P62" s="312">
        <v>9.683571358228601</v>
      </c>
      <c r="Q62" s="312">
        <v>8.82926891710661</v>
      </c>
      <c r="R62" s="312">
        <v>9.173394832608883</v>
      </c>
      <c r="S62" s="312">
        <v>9.404258120027734</v>
      </c>
      <c r="T62" s="312">
        <v>8.214406048075004</v>
      </c>
      <c r="U62" s="312">
        <v>8.20691549368641</v>
      </c>
      <c r="V62" s="312">
        <v>7.967911764829958</v>
      </c>
      <c r="W62" s="312">
        <v>8.558729154067368</v>
      </c>
      <c r="X62" s="312">
        <v>8.094295758851514</v>
      </c>
      <c r="Y62" s="312">
        <v>7.38242114525403</v>
      </c>
      <c r="Z62" s="312">
        <v>6.284452000499075</v>
      </c>
      <c r="AA62" s="312">
        <v>5.604646597210915</v>
      </c>
      <c r="AB62" s="691" t="s">
        <v>158</v>
      </c>
    </row>
    <row r="63" spans="1:28" s="273" customFormat="1" ht="13.5" customHeight="1">
      <c r="A63" s="274" t="s">
        <v>187</v>
      </c>
      <c r="B63" s="311">
        <v>8.550088316019231</v>
      </c>
      <c r="C63" s="312">
        <v>8.377725693596242</v>
      </c>
      <c r="D63" s="312">
        <v>9.849068060942919</v>
      </c>
      <c r="E63" s="312">
        <v>10.16544362627928</v>
      </c>
      <c r="F63" s="312">
        <v>10.574812095320592</v>
      </c>
      <c r="G63" s="312">
        <v>10.727645612932672</v>
      </c>
      <c r="H63" s="312">
        <v>11.428805234619414</v>
      </c>
      <c r="I63" s="312">
        <v>11.782865118779615</v>
      </c>
      <c r="J63" s="312">
        <v>12.755839346949855</v>
      </c>
      <c r="K63" s="312">
        <v>14.087104703994818</v>
      </c>
      <c r="L63" s="312">
        <v>14.588957862024982</v>
      </c>
      <c r="M63" s="312">
        <v>14.49731793876959</v>
      </c>
      <c r="N63" s="312">
        <v>14.567089479112227</v>
      </c>
      <c r="O63" s="312">
        <v>14.693492172068588</v>
      </c>
      <c r="P63" s="312">
        <v>15.661840892873117</v>
      </c>
      <c r="Q63" s="312">
        <v>15.857812718979696</v>
      </c>
      <c r="R63" s="312">
        <v>16.74208942255774</v>
      </c>
      <c r="S63" s="312">
        <v>17.4953688045063</v>
      </c>
      <c r="T63" s="312">
        <v>17.58380269731029</v>
      </c>
      <c r="U63" s="312">
        <v>16.07877686867517</v>
      </c>
      <c r="V63" s="312">
        <v>16.18388604781777</v>
      </c>
      <c r="W63" s="312">
        <v>16.816028585978483</v>
      </c>
      <c r="X63" s="312">
        <v>16.51327836032496</v>
      </c>
      <c r="Y63" s="312">
        <v>16.445459986624726</v>
      </c>
      <c r="Z63" s="312">
        <v>16.559664014838237</v>
      </c>
      <c r="AA63" s="312">
        <v>17.48830983361864</v>
      </c>
      <c r="AB63" s="654" t="s">
        <v>158</v>
      </c>
    </row>
    <row r="64" spans="1:28" ht="13.5" customHeight="1">
      <c r="A64" s="300" t="s">
        <v>188</v>
      </c>
      <c r="B64" s="313">
        <v>540.6776804214703</v>
      </c>
      <c r="C64" s="314">
        <v>566.5388085470735</v>
      </c>
      <c r="D64" s="314">
        <v>554.7257445267433</v>
      </c>
      <c r="E64" s="314">
        <v>531.5529005384872</v>
      </c>
      <c r="F64" s="314">
        <v>529.189793452091</v>
      </c>
      <c r="G64" s="314">
        <v>535.6414074848955</v>
      </c>
      <c r="H64" s="314">
        <v>551.5582039140793</v>
      </c>
      <c r="I64" s="314">
        <v>544.1634147142405</v>
      </c>
      <c r="J64" s="314">
        <v>559.3233439385139</v>
      </c>
      <c r="K64" s="314">
        <v>545.6614324559924</v>
      </c>
      <c r="L64" s="314">
        <v>542.0752297658527</v>
      </c>
      <c r="M64" s="314">
        <v>542.6061812221946</v>
      </c>
      <c r="N64" s="314">
        <v>536.8148920897686</v>
      </c>
      <c r="O64" s="314">
        <v>542.0144461628744</v>
      </c>
      <c r="P64" s="314">
        <v>540.605145261239</v>
      </c>
      <c r="Q64" s="314">
        <v>541.9032740800377</v>
      </c>
      <c r="R64" s="314">
        <v>529.1481360421959</v>
      </c>
      <c r="S64" s="314">
        <v>519.7536351900031</v>
      </c>
      <c r="T64" s="314">
        <v>512.3679645335272</v>
      </c>
      <c r="U64" s="314">
        <v>491.0523936559295</v>
      </c>
      <c r="V64" s="314">
        <v>498.9117547431926</v>
      </c>
      <c r="W64" s="314">
        <v>471.89489364713063</v>
      </c>
      <c r="X64" s="314">
        <v>471.16121594301893</v>
      </c>
      <c r="Y64" s="314">
        <v>469.4604285390316</v>
      </c>
      <c r="Z64" s="314">
        <v>441.2878177383583</v>
      </c>
      <c r="AA64" s="314">
        <v>444.80674266862354</v>
      </c>
      <c r="AB64" s="692">
        <v>450.80760821351504</v>
      </c>
    </row>
    <row r="65" spans="1:28" ht="13.5" customHeight="1">
      <c r="A65" s="280" t="s">
        <v>189</v>
      </c>
      <c r="B65" s="285">
        <v>22.03944310442849</v>
      </c>
      <c r="C65" s="286">
        <v>21.479475458865878</v>
      </c>
      <c r="D65" s="286">
        <v>22.70970509506433</v>
      </c>
      <c r="E65" s="286">
        <v>23.734251996672747</v>
      </c>
      <c r="F65" s="286">
        <v>23.991242304296907</v>
      </c>
      <c r="G65" s="286">
        <v>23.99955961598573</v>
      </c>
      <c r="H65" s="286">
        <v>23.584167526843853</v>
      </c>
      <c r="I65" s="286">
        <v>24.382648563085866</v>
      </c>
      <c r="J65" s="286">
        <v>24.17215860752428</v>
      </c>
      <c r="K65" s="286">
        <v>25.209893211091288</v>
      </c>
      <c r="L65" s="286">
        <v>25.33752943842089</v>
      </c>
      <c r="M65" s="286">
        <v>25.89015141676941</v>
      </c>
      <c r="N65" s="286">
        <v>26.371751079454747</v>
      </c>
      <c r="O65" s="286">
        <v>26.09310997059493</v>
      </c>
      <c r="P65" s="286">
        <v>26.22659080747376</v>
      </c>
      <c r="Q65" s="286">
        <v>25.803040261677268</v>
      </c>
      <c r="R65" s="286">
        <v>26.354963538621522</v>
      </c>
      <c r="S65" s="286">
        <v>26.622578170575334</v>
      </c>
      <c r="T65" s="286">
        <v>25.77409132156848</v>
      </c>
      <c r="U65" s="286">
        <v>26.5636980864631</v>
      </c>
      <c r="V65" s="286">
        <v>26.72064328890076</v>
      </c>
      <c r="W65" s="286">
        <v>28.269908745259002</v>
      </c>
      <c r="X65" s="286">
        <v>28.01089987700974</v>
      </c>
      <c r="Y65" s="286">
        <v>27.930305559810982</v>
      </c>
      <c r="Z65" s="286">
        <v>29.731137276349113</v>
      </c>
      <c r="AA65" s="286">
        <v>29.719598814763685</v>
      </c>
      <c r="AB65" s="677">
        <v>29.45859513673485</v>
      </c>
    </row>
    <row r="66" spans="1:28" ht="13.5" customHeight="1">
      <c r="A66" s="274" t="s">
        <v>190</v>
      </c>
      <c r="B66" s="288">
        <v>94.15701017312028</v>
      </c>
      <c r="C66" s="289">
        <v>94.17075841917234</v>
      </c>
      <c r="D66" s="289">
        <v>94.52448113902359</v>
      </c>
      <c r="E66" s="289">
        <v>94.50538543534141</v>
      </c>
      <c r="F66" s="289">
        <v>94.57786131116377</v>
      </c>
      <c r="G66" s="289">
        <v>94.43556390563576</v>
      </c>
      <c r="H66" s="289">
        <v>94.2615470215868</v>
      </c>
      <c r="I66" s="289">
        <v>94.29704257592401</v>
      </c>
      <c r="J66" s="289">
        <v>94.33011607879921</v>
      </c>
      <c r="K66" s="289">
        <v>94.23327946796847</v>
      </c>
      <c r="L66" s="289">
        <v>94.22817059004177</v>
      </c>
      <c r="M66" s="289">
        <v>94.48652501700016</v>
      </c>
      <c r="N66" s="289">
        <v>94.58563136483453</v>
      </c>
      <c r="O66" s="289">
        <v>94.82630871326579</v>
      </c>
      <c r="P66" s="289">
        <v>94.96306393096626</v>
      </c>
      <c r="Q66" s="289">
        <v>95.01754456911704</v>
      </c>
      <c r="R66" s="289">
        <v>95.18179810550315</v>
      </c>
      <c r="S66" s="289">
        <v>95.3198710431489</v>
      </c>
      <c r="T66" s="289">
        <v>95.12681138714638</v>
      </c>
      <c r="U66" s="289">
        <v>95.13588517798767</v>
      </c>
      <c r="V66" s="289">
        <v>95.28556819399124</v>
      </c>
      <c r="W66" s="289">
        <v>95.17699042608967</v>
      </c>
      <c r="X66" s="289">
        <v>94.99026424456957</v>
      </c>
      <c r="Y66" s="289">
        <v>95.12562312021319</v>
      </c>
      <c r="Z66" s="289">
        <v>95.33291901859714</v>
      </c>
      <c r="AA66" s="289">
        <v>95.35211386286667</v>
      </c>
      <c r="AB66" s="693">
        <v>95.25746578079996</v>
      </c>
    </row>
    <row r="67" spans="1:28" ht="13.5" customHeight="1">
      <c r="A67" s="264" t="s">
        <v>191</v>
      </c>
      <c r="B67" s="315">
        <v>-29.457643692202538</v>
      </c>
      <c r="C67" s="316">
        <v>-28.425544825588243</v>
      </c>
      <c r="D67" s="316">
        <v>-25.85294544865177</v>
      </c>
      <c r="E67" s="316">
        <v>-31.52693179872776</v>
      </c>
      <c r="F67" s="316">
        <v>-33.10513918532225</v>
      </c>
      <c r="G67" s="316">
        <v>-35.83379069470844</v>
      </c>
      <c r="H67" s="316">
        <v>-38.69807636526718</v>
      </c>
      <c r="I67" s="316">
        <v>-38.80761255357175</v>
      </c>
      <c r="J67" s="316">
        <v>-42.375031543124116</v>
      </c>
      <c r="K67" s="316">
        <v>-43.876835355998594</v>
      </c>
      <c r="L67" s="316">
        <v>-27.693058229353063</v>
      </c>
      <c r="M67" s="316">
        <v>-38.905031538869146</v>
      </c>
      <c r="N67" s="316">
        <v>-46.61339554960676</v>
      </c>
      <c r="O67" s="316">
        <v>-51.11686858336884</v>
      </c>
      <c r="P67" s="316">
        <v>-52.07929043208969</v>
      </c>
      <c r="Q67" s="316">
        <v>-53.38249206565386</v>
      </c>
      <c r="R67" s="316">
        <v>-55.44142066142557</v>
      </c>
      <c r="S67" s="316">
        <v>-55.204419668529255</v>
      </c>
      <c r="T67" s="316">
        <v>-54.495777022376835</v>
      </c>
      <c r="U67" s="316">
        <v>-48.71189563251048</v>
      </c>
      <c r="V67" s="316">
        <v>-43.45272026793014</v>
      </c>
      <c r="W67" s="316">
        <v>-40.009151030353706</v>
      </c>
      <c r="X67" s="316">
        <v>-48.854328698785324</v>
      </c>
      <c r="Y67" s="316">
        <v>-48.95086679409392</v>
      </c>
      <c r="Z67" s="316">
        <v>-43.839456923996714</v>
      </c>
      <c r="AA67" s="316">
        <v>-39.75240936545721</v>
      </c>
      <c r="AB67" s="667">
        <v>-39.75240936545721</v>
      </c>
    </row>
    <row r="68" spans="1:28" ht="13.5" customHeight="1">
      <c r="A68" s="287" t="s">
        <v>192</v>
      </c>
      <c r="B68" s="317">
        <v>511.2200367292678</v>
      </c>
      <c r="C68" s="318">
        <v>538.1132637214853</v>
      </c>
      <c r="D68" s="318">
        <v>528.8727990780915</v>
      </c>
      <c r="E68" s="318">
        <v>500.0259687397594</v>
      </c>
      <c r="F68" s="318">
        <v>496.0846542667687</v>
      </c>
      <c r="G68" s="318">
        <v>499.807616790187</v>
      </c>
      <c r="H68" s="318">
        <v>512.8601275488121</v>
      </c>
      <c r="I68" s="318">
        <v>505.35580216066876</v>
      </c>
      <c r="J68" s="318">
        <v>516.9483123953897</v>
      </c>
      <c r="K68" s="318">
        <v>501.78459709999385</v>
      </c>
      <c r="L68" s="318">
        <v>514.3821715364996</v>
      </c>
      <c r="M68" s="318">
        <v>503.7011496833254</v>
      </c>
      <c r="N68" s="318">
        <v>490.2014965401618</v>
      </c>
      <c r="O68" s="318">
        <v>490.89757757950554</v>
      </c>
      <c r="P68" s="318">
        <v>488.52585482914935</v>
      </c>
      <c r="Q68" s="318">
        <v>488.5207820143838</v>
      </c>
      <c r="R68" s="318">
        <v>473.70671538077033</v>
      </c>
      <c r="S68" s="318">
        <v>464.5492155214739</v>
      </c>
      <c r="T68" s="318">
        <v>457.8721875111504</v>
      </c>
      <c r="U68" s="318">
        <v>442.340498023419</v>
      </c>
      <c r="V68" s="318">
        <v>455.45903447526246</v>
      </c>
      <c r="W68" s="318">
        <v>431.88574261677695</v>
      </c>
      <c r="X68" s="318">
        <v>422.3068872442336</v>
      </c>
      <c r="Y68" s="318">
        <v>420.5095617449377</v>
      </c>
      <c r="Z68" s="318">
        <v>397.4483608143616</v>
      </c>
      <c r="AA68" s="318">
        <v>405.05433330316635</v>
      </c>
      <c r="AB68" s="649">
        <v>411.05519884805784</v>
      </c>
    </row>
    <row r="69" spans="1:28" ht="13.5" customHeight="1">
      <c r="A69" s="319" t="s">
        <v>199</v>
      </c>
      <c r="B69" s="320">
        <v>43.30339511321032</v>
      </c>
      <c r="C69" s="321">
        <v>49.951027222587804</v>
      </c>
      <c r="D69" s="321">
        <v>48.98489745819187</v>
      </c>
      <c r="E69" s="321">
        <v>47.66463986544052</v>
      </c>
      <c r="F69" s="321">
        <v>43.455846601600044</v>
      </c>
      <c r="G69" s="321">
        <v>44.226644973214334</v>
      </c>
      <c r="H69" s="321">
        <v>47.50174819189271</v>
      </c>
      <c r="I69" s="321">
        <v>43.930375453010306</v>
      </c>
      <c r="J69" s="321">
        <v>44.00029431063497</v>
      </c>
      <c r="K69" s="321">
        <v>42.6338210095717</v>
      </c>
      <c r="L69" s="321">
        <v>41.365737032875</v>
      </c>
      <c r="M69" s="321">
        <v>42.63786242033715</v>
      </c>
      <c r="N69" s="321">
        <v>40.897635750113515</v>
      </c>
      <c r="O69" s="321">
        <v>43.77343398680113</v>
      </c>
      <c r="P69" s="321">
        <v>44.35549619486408</v>
      </c>
      <c r="Q69" s="321">
        <v>44.9886273893424</v>
      </c>
      <c r="R69" s="321">
        <v>44.619283786468785</v>
      </c>
      <c r="S69" s="321">
        <v>46.36637501532075</v>
      </c>
      <c r="T69" s="321">
        <v>51.686790088374245</v>
      </c>
      <c r="U69" s="321">
        <v>53.467881988830506</v>
      </c>
      <c r="V69" s="321">
        <v>57.581243261268774</v>
      </c>
      <c r="W69" s="321">
        <v>52.1849881086213</v>
      </c>
      <c r="X69" s="321">
        <v>54.42884364045445</v>
      </c>
      <c r="Y69" s="321">
        <v>58.55991252083631</v>
      </c>
      <c r="Z69" s="321">
        <v>53.571414289869104</v>
      </c>
      <c r="AA69" s="694">
        <v>55.80833864520591</v>
      </c>
      <c r="AB69" s="695" t="s">
        <v>158</v>
      </c>
    </row>
    <row r="70" spans="1:27" s="254" customFormat="1" ht="13.5" customHeight="1">
      <c r="A70" s="997" t="s">
        <v>353</v>
      </c>
      <c r="B70" s="997"/>
      <c r="C70" s="997"/>
      <c r="D70" s="997"/>
      <c r="E70" s="997"/>
      <c r="F70" s="997"/>
      <c r="G70" s="997"/>
      <c r="H70" s="997"/>
      <c r="I70" s="997"/>
      <c r="J70" s="696"/>
      <c r="K70" s="696"/>
      <c r="L70" s="696"/>
      <c r="M70" s="696"/>
      <c r="N70" s="290"/>
      <c r="O70" s="290"/>
      <c r="P70" s="290"/>
      <c r="Q70" s="290"/>
      <c r="R70" s="290"/>
      <c r="S70" s="290"/>
      <c r="AA70" s="266"/>
    </row>
    <row r="71" spans="1:27" ht="13.5" customHeight="1">
      <c r="A71" s="291" t="s">
        <v>193</v>
      </c>
      <c r="B71" s="292"/>
      <c r="C71" s="292"/>
      <c r="D71" s="292"/>
      <c r="E71" s="292"/>
      <c r="F71" s="292"/>
      <c r="G71" s="292"/>
      <c r="H71" s="292"/>
      <c r="I71" s="292"/>
      <c r="J71" s="292"/>
      <c r="K71" s="292"/>
      <c r="L71" s="292"/>
      <c r="M71" s="292"/>
      <c r="N71" s="292"/>
      <c r="O71" s="292"/>
      <c r="P71" s="292"/>
      <c r="Q71" s="292"/>
      <c r="R71" s="292"/>
      <c r="S71" s="292"/>
      <c r="T71" s="292"/>
      <c r="U71" s="292"/>
      <c r="V71" s="292"/>
      <c r="W71" s="292"/>
      <c r="X71" s="292"/>
      <c r="Y71" s="292"/>
      <c r="Z71" s="292"/>
      <c r="AA71" s="308"/>
    </row>
    <row r="72" spans="1:26" ht="13.5" customHeight="1">
      <c r="A72" s="291" t="s">
        <v>194</v>
      </c>
      <c r="B72" s="292"/>
      <c r="C72" s="292"/>
      <c r="D72" s="292"/>
      <c r="E72" s="292"/>
      <c r="F72" s="292"/>
      <c r="G72" s="292"/>
      <c r="H72" s="292"/>
      <c r="I72" s="292"/>
      <c r="J72" s="292"/>
      <c r="K72" s="292"/>
      <c r="L72" s="292"/>
      <c r="M72" s="292"/>
      <c r="N72" s="292"/>
      <c r="O72" s="292"/>
      <c r="P72" s="292"/>
      <c r="Q72" s="292"/>
      <c r="R72" s="292"/>
      <c r="S72" s="292"/>
      <c r="T72" s="292"/>
      <c r="U72" s="292"/>
      <c r="V72" s="292"/>
      <c r="W72" s="292"/>
      <c r="X72" s="292"/>
      <c r="Y72" s="292"/>
      <c r="Z72" s="292"/>
    </row>
    <row r="73" spans="1:27" ht="13.5" customHeight="1">
      <c r="A73" s="291"/>
      <c r="B73" s="292"/>
      <c r="C73" s="292"/>
      <c r="D73" s="292"/>
      <c r="E73" s="292"/>
      <c r="F73" s="292"/>
      <c r="G73" s="292"/>
      <c r="H73" s="292"/>
      <c r="I73" s="292"/>
      <c r="J73" s="292"/>
      <c r="K73" s="292"/>
      <c r="L73" s="292"/>
      <c r="M73" s="292"/>
      <c r="N73" s="292"/>
      <c r="O73" s="292"/>
      <c r="P73" s="292"/>
      <c r="Q73" s="292"/>
      <c r="R73" s="292"/>
      <c r="S73" s="292"/>
      <c r="T73" s="292"/>
      <c r="U73" s="292"/>
      <c r="V73" s="292"/>
      <c r="W73" s="292"/>
      <c r="X73" s="292"/>
      <c r="Y73" s="292"/>
      <c r="Z73" s="292"/>
      <c r="AA73" s="292"/>
    </row>
    <row r="74" ht="13.5" customHeight="1">
      <c r="A74" s="291"/>
    </row>
    <row r="75" ht="13.5" customHeight="1">
      <c r="A75" s="322" t="s">
        <v>72</v>
      </c>
    </row>
    <row r="76" spans="1:28" ht="13.5" customHeight="1">
      <c r="A76" s="323"/>
      <c r="AA76" s="255"/>
      <c r="AB76" s="255" t="s">
        <v>420</v>
      </c>
    </row>
    <row r="77" spans="1:28" ht="13.5" customHeight="1">
      <c r="A77" s="260"/>
      <c r="B77" s="261">
        <v>1990</v>
      </c>
      <c r="C77" s="262">
        <v>1991</v>
      </c>
      <c r="D77" s="262">
        <v>1992</v>
      </c>
      <c r="E77" s="262">
        <v>1993</v>
      </c>
      <c r="F77" s="262">
        <v>1994</v>
      </c>
      <c r="G77" s="262">
        <v>1995</v>
      </c>
      <c r="H77" s="262">
        <v>1996</v>
      </c>
      <c r="I77" s="262">
        <v>1997</v>
      </c>
      <c r="J77" s="262">
        <v>1998</v>
      </c>
      <c r="K77" s="262">
        <v>1999</v>
      </c>
      <c r="L77" s="262">
        <v>2000</v>
      </c>
      <c r="M77" s="262">
        <v>2001</v>
      </c>
      <c r="N77" s="262">
        <v>2002</v>
      </c>
      <c r="O77" s="262">
        <v>2003</v>
      </c>
      <c r="P77" s="262">
        <v>2004</v>
      </c>
      <c r="Q77" s="262">
        <v>2005</v>
      </c>
      <c r="R77" s="262">
        <v>2006</v>
      </c>
      <c r="S77" s="262">
        <v>2007</v>
      </c>
      <c r="T77" s="262">
        <v>2008</v>
      </c>
      <c r="U77" s="262">
        <v>2009</v>
      </c>
      <c r="V77" s="262">
        <v>2010</v>
      </c>
      <c r="W77" s="262">
        <v>2011</v>
      </c>
      <c r="X77" s="262">
        <v>2012</v>
      </c>
      <c r="Y77" s="262">
        <v>2013</v>
      </c>
      <c r="Z77" s="262">
        <v>2014</v>
      </c>
      <c r="AA77" s="697">
        <v>2015</v>
      </c>
      <c r="AB77" s="698" t="s">
        <v>352</v>
      </c>
    </row>
    <row r="78" spans="1:28" ht="13.5" customHeight="1">
      <c r="A78" s="263" t="s">
        <v>200</v>
      </c>
      <c r="B78" s="305">
        <v>38.98175709384628</v>
      </c>
      <c r="C78" s="306">
        <v>38.558297672481466</v>
      </c>
      <c r="D78" s="306">
        <v>38.501304452708446</v>
      </c>
      <c r="E78" s="306">
        <v>36.49697160638542</v>
      </c>
      <c r="F78" s="306">
        <v>33.72693614134423</v>
      </c>
      <c r="G78" s="306">
        <v>30.911957866064668</v>
      </c>
      <c r="H78" s="306">
        <v>28.960922476293526</v>
      </c>
      <c r="I78" s="306">
        <v>27.42452667024111</v>
      </c>
      <c r="J78" s="306">
        <v>26.308536320269955</v>
      </c>
      <c r="K78" s="306">
        <v>25.220225377346377</v>
      </c>
      <c r="L78" s="306">
        <v>23.591568558005342</v>
      </c>
      <c r="M78" s="306">
        <v>22.33187125832094</v>
      </c>
      <c r="N78" s="306">
        <v>20.740852598708738</v>
      </c>
      <c r="O78" s="306">
        <v>18.999328007427554</v>
      </c>
      <c r="P78" s="306">
        <v>17.79360216704796</v>
      </c>
      <c r="Q78" s="306">
        <v>16.16436577745805</v>
      </c>
      <c r="R78" s="306">
        <v>14.642212418349615</v>
      </c>
      <c r="S78" s="306">
        <v>13.327240176812216</v>
      </c>
      <c r="T78" s="306">
        <v>11.60518098115478</v>
      </c>
      <c r="U78" s="306">
        <v>10.306433923659796</v>
      </c>
      <c r="V78" s="306">
        <v>9.454502977270884</v>
      </c>
      <c r="W78" s="306">
        <v>8.509756091735069</v>
      </c>
      <c r="X78" s="306">
        <v>7.703470926468066</v>
      </c>
      <c r="Y78" s="306">
        <v>7.173037904183183</v>
      </c>
      <c r="Z78" s="306">
        <v>6.707938154674635</v>
      </c>
      <c r="AA78" s="699">
        <v>6.419478290741619</v>
      </c>
      <c r="AB78" s="700">
        <v>6.2040350821964605</v>
      </c>
    </row>
    <row r="79" spans="1:28" ht="13.5" customHeight="1">
      <c r="A79" s="300" t="s">
        <v>188</v>
      </c>
      <c r="B79" s="324">
        <v>2748.58559291558</v>
      </c>
      <c r="C79" s="325">
        <v>2778.96151625755</v>
      </c>
      <c r="D79" s="325">
        <v>2773.9035532567314</v>
      </c>
      <c r="E79" s="325">
        <v>2789.692578617126</v>
      </c>
      <c r="F79" s="325">
        <v>2792.8201933470714</v>
      </c>
      <c r="G79" s="325">
        <v>2820.6809813441705</v>
      </c>
      <c r="H79" s="325">
        <v>2798.0556487444615</v>
      </c>
      <c r="I79" s="325">
        <v>2747.041582282567</v>
      </c>
      <c r="J79" s="325">
        <v>2755.7119999669476</v>
      </c>
      <c r="K79" s="325">
        <v>2755.444334405432</v>
      </c>
      <c r="L79" s="325">
        <v>2765.441941486219</v>
      </c>
      <c r="M79" s="325">
        <v>2759.351860688982</v>
      </c>
      <c r="N79" s="325">
        <v>2692.713337568869</v>
      </c>
      <c r="O79" s="325">
        <v>2655.969878400711</v>
      </c>
      <c r="P79" s="325">
        <v>2588.808663851986</v>
      </c>
      <c r="Q79" s="325">
        <v>2551.4662166634434</v>
      </c>
      <c r="R79" s="325">
        <v>2537.573607929408</v>
      </c>
      <c r="S79" s="325">
        <v>2517.883771926541</v>
      </c>
      <c r="T79" s="325">
        <v>2514.5553948156394</v>
      </c>
      <c r="U79" s="325">
        <v>2468.9540785011122</v>
      </c>
      <c r="V79" s="325">
        <v>2451.519506845396</v>
      </c>
      <c r="W79" s="325">
        <v>2419.9517523247055</v>
      </c>
      <c r="X79" s="325">
        <v>2361.591639798338</v>
      </c>
      <c r="Y79" s="325">
        <v>2313.257341407216</v>
      </c>
      <c r="Z79" s="325">
        <v>2337.839453966471</v>
      </c>
      <c r="AA79" s="328">
        <v>2300.2340590243566</v>
      </c>
      <c r="AB79" s="649">
        <v>2285.8907363980284</v>
      </c>
    </row>
    <row r="80" spans="1:28" ht="13.5" customHeight="1">
      <c r="A80" s="264" t="s">
        <v>191</v>
      </c>
      <c r="B80" s="326">
        <v>34.37403378755677</v>
      </c>
      <c r="C80" s="327">
        <v>37.686314980008525</v>
      </c>
      <c r="D80" s="327">
        <v>38.780878249674174</v>
      </c>
      <c r="E80" s="327">
        <v>36.46430855398959</v>
      </c>
      <c r="F80" s="327">
        <v>35.83256374470705</v>
      </c>
      <c r="G80" s="327">
        <v>35.119446561471264</v>
      </c>
      <c r="H80" s="327">
        <v>34.90463600597839</v>
      </c>
      <c r="I80" s="327">
        <v>35.687092301947715</v>
      </c>
      <c r="J80" s="327">
        <v>34.284147646109204</v>
      </c>
      <c r="K80" s="327">
        <v>33.923407279810526</v>
      </c>
      <c r="L80" s="327">
        <v>35.6438623136626</v>
      </c>
      <c r="M80" s="327">
        <v>33.00333144921877</v>
      </c>
      <c r="N80" s="327">
        <v>33.382420058529256</v>
      </c>
      <c r="O80" s="327">
        <v>32.708549277128036</v>
      </c>
      <c r="P80" s="327">
        <v>31.132532338739875</v>
      </c>
      <c r="Q80" s="327">
        <v>32.17839702870963</v>
      </c>
      <c r="R80" s="327">
        <v>31.249681743760842</v>
      </c>
      <c r="S80" s="327">
        <v>31.79161292895908</v>
      </c>
      <c r="T80" s="327">
        <v>31.354094165170345</v>
      </c>
      <c r="U80" s="327">
        <v>33.23329330829721</v>
      </c>
      <c r="V80" s="327">
        <v>34.13451622668006</v>
      </c>
      <c r="W80" s="327">
        <v>32.60565478826228</v>
      </c>
      <c r="X80" s="327">
        <v>30.12272165711072</v>
      </c>
      <c r="Y80" s="327">
        <v>29.175348333664154</v>
      </c>
      <c r="Z80" s="327">
        <v>30.204751165353947</v>
      </c>
      <c r="AA80" s="327">
        <v>31.80025259831518</v>
      </c>
      <c r="AB80" s="649">
        <v>31.80025259831518</v>
      </c>
    </row>
    <row r="81" spans="1:28" ht="13.5" customHeight="1">
      <c r="A81" s="287" t="s">
        <v>192</v>
      </c>
      <c r="B81" s="303">
        <v>2782.959626703137</v>
      </c>
      <c r="C81" s="304">
        <v>2816.6478312375584</v>
      </c>
      <c r="D81" s="304">
        <v>2812.6844315064054</v>
      </c>
      <c r="E81" s="304">
        <v>2826.1568871711156</v>
      </c>
      <c r="F81" s="304">
        <v>2828.6527570917783</v>
      </c>
      <c r="G81" s="304">
        <v>2855.8004279056418</v>
      </c>
      <c r="H81" s="304">
        <v>2832.9602847504398</v>
      </c>
      <c r="I81" s="304">
        <v>2782.728674584515</v>
      </c>
      <c r="J81" s="304">
        <v>2789.9961476130566</v>
      </c>
      <c r="K81" s="304">
        <v>2789.3677416852424</v>
      </c>
      <c r="L81" s="304">
        <v>2801.085803799882</v>
      </c>
      <c r="M81" s="304">
        <v>2792.355192138201</v>
      </c>
      <c r="N81" s="304">
        <v>2726.095757627398</v>
      </c>
      <c r="O81" s="304">
        <v>2688.678427677839</v>
      </c>
      <c r="P81" s="304">
        <v>2619.941196190726</v>
      </c>
      <c r="Q81" s="304">
        <v>2583.644613692153</v>
      </c>
      <c r="R81" s="304">
        <v>2568.823289673169</v>
      </c>
      <c r="S81" s="304">
        <v>2549.6753848555004</v>
      </c>
      <c r="T81" s="304">
        <v>2545.90948898081</v>
      </c>
      <c r="U81" s="304">
        <v>2502.1873718094093</v>
      </c>
      <c r="V81" s="304">
        <v>2485.654023072076</v>
      </c>
      <c r="W81" s="304">
        <v>2452.5574071129677</v>
      </c>
      <c r="X81" s="304">
        <v>2391.7143614554484</v>
      </c>
      <c r="Y81" s="304">
        <v>2342.43268974088</v>
      </c>
      <c r="Z81" s="304">
        <v>2368.044205131825</v>
      </c>
      <c r="AA81" s="683">
        <v>2332.034311622672</v>
      </c>
      <c r="AB81" s="665">
        <v>2317.6909889963435</v>
      </c>
    </row>
    <row r="82" spans="1:26" ht="13.5" customHeight="1">
      <c r="A82" s="996" t="s">
        <v>353</v>
      </c>
      <c r="B82" s="996"/>
      <c r="C82" s="996"/>
      <c r="D82" s="996"/>
      <c r="E82" s="996"/>
      <c r="F82" s="996"/>
      <c r="G82" s="996"/>
      <c r="H82" s="996"/>
      <c r="I82" s="996"/>
      <c r="J82" s="328"/>
      <c r="K82" s="328"/>
      <c r="L82" s="328"/>
      <c r="M82" s="328"/>
      <c r="N82" s="328"/>
      <c r="O82" s="328"/>
      <c r="P82" s="328"/>
      <c r="Q82" s="328"/>
      <c r="R82" s="328"/>
      <c r="S82" s="328"/>
      <c r="T82" s="328"/>
      <c r="U82" s="328"/>
      <c r="V82" s="328"/>
      <c r="W82" s="328"/>
      <c r="X82" s="328"/>
      <c r="Y82" s="328"/>
      <c r="Z82" s="328"/>
    </row>
    <row r="83" spans="1:26" ht="13.5" customHeight="1">
      <c r="A83" s="291" t="s">
        <v>193</v>
      </c>
      <c r="B83" s="292"/>
      <c r="C83" s="292"/>
      <c r="D83" s="292"/>
      <c r="E83" s="292"/>
      <c r="F83" s="292"/>
      <c r="G83" s="292"/>
      <c r="H83" s="292"/>
      <c r="I83" s="292"/>
      <c r="J83" s="328"/>
      <c r="K83" s="328"/>
      <c r="L83" s="328"/>
      <c r="M83" s="328"/>
      <c r="N83" s="328"/>
      <c r="O83" s="328"/>
      <c r="P83" s="328"/>
      <c r="Q83" s="328"/>
      <c r="R83" s="328"/>
      <c r="S83" s="328"/>
      <c r="T83" s="328"/>
      <c r="U83" s="328"/>
      <c r="V83" s="328"/>
      <c r="W83" s="328"/>
      <c r="X83" s="328"/>
      <c r="Y83" s="328"/>
      <c r="Z83" s="328"/>
    </row>
    <row r="84" spans="1:26" ht="13.5" customHeight="1">
      <c r="A84" s="291" t="s">
        <v>194</v>
      </c>
      <c r="B84" s="292"/>
      <c r="C84" s="292"/>
      <c r="D84" s="292"/>
      <c r="E84" s="292"/>
      <c r="F84" s="292"/>
      <c r="G84" s="292"/>
      <c r="H84" s="292"/>
      <c r="I84" s="292"/>
      <c r="J84" s="328"/>
      <c r="K84" s="328"/>
      <c r="L84" s="328"/>
      <c r="M84" s="328"/>
      <c r="N84" s="328"/>
      <c r="O84" s="328"/>
      <c r="P84" s="328"/>
      <c r="Q84" s="328"/>
      <c r="R84" s="328"/>
      <c r="S84" s="328"/>
      <c r="T84" s="328"/>
      <c r="U84" s="328"/>
      <c r="V84" s="328"/>
      <c r="W84" s="328"/>
      <c r="X84" s="328"/>
      <c r="Y84" s="328"/>
      <c r="Z84" s="328"/>
    </row>
    <row r="85" spans="1:26" ht="13.5" customHeight="1">
      <c r="A85" s="329"/>
      <c r="B85" s="330"/>
      <c r="C85" s="330"/>
      <c r="D85" s="330"/>
      <c r="E85" s="330"/>
      <c r="F85" s="330"/>
      <c r="G85" s="330"/>
      <c r="H85" s="330"/>
      <c r="I85" s="330"/>
      <c r="J85" s="330"/>
      <c r="K85" s="330"/>
      <c r="L85" s="330"/>
      <c r="M85" s="330"/>
      <c r="N85" s="330"/>
      <c r="O85" s="330"/>
      <c r="P85" s="330"/>
      <c r="Q85" s="330"/>
      <c r="R85" s="330"/>
      <c r="S85" s="330"/>
      <c r="T85" s="330"/>
      <c r="U85" s="330"/>
      <c r="V85" s="330"/>
      <c r="W85" s="330"/>
      <c r="X85" s="330"/>
      <c r="Y85" s="330"/>
      <c r="Z85" s="330"/>
    </row>
    <row r="86" spans="1:26" ht="13.5" customHeight="1">
      <c r="A86" s="329"/>
      <c r="B86" s="330"/>
      <c r="C86" s="330"/>
      <c r="D86" s="330"/>
      <c r="E86" s="330"/>
      <c r="F86" s="330"/>
      <c r="G86" s="330"/>
      <c r="H86" s="330"/>
      <c r="I86" s="330"/>
      <c r="J86" s="330"/>
      <c r="K86" s="330"/>
      <c r="L86" s="330"/>
      <c r="M86" s="330"/>
      <c r="N86" s="330"/>
      <c r="O86" s="330"/>
      <c r="P86" s="330"/>
      <c r="Q86" s="330"/>
      <c r="R86" s="330"/>
      <c r="S86" s="330"/>
      <c r="T86" s="330"/>
      <c r="U86" s="330"/>
      <c r="V86" s="330"/>
      <c r="W86" s="330"/>
      <c r="X86" s="330"/>
      <c r="Y86" s="330"/>
      <c r="Z86" s="330"/>
    </row>
    <row r="87" ht="13.5" customHeight="1">
      <c r="A87" s="322" t="s">
        <v>355</v>
      </c>
    </row>
    <row r="88" spans="1:28" ht="13.5" customHeight="1">
      <c r="A88" s="323"/>
      <c r="AA88" s="255"/>
      <c r="AB88" s="255" t="s">
        <v>420</v>
      </c>
    </row>
    <row r="89" spans="1:28" ht="13.5" customHeight="1">
      <c r="A89" s="260"/>
      <c r="B89" s="261">
        <v>1990</v>
      </c>
      <c r="C89" s="262">
        <v>1991</v>
      </c>
      <c r="D89" s="262">
        <v>1992</v>
      </c>
      <c r="E89" s="262">
        <v>1993</v>
      </c>
      <c r="F89" s="262">
        <v>1994</v>
      </c>
      <c r="G89" s="262">
        <v>1995</v>
      </c>
      <c r="H89" s="262">
        <v>1996</v>
      </c>
      <c r="I89" s="262">
        <v>1997</v>
      </c>
      <c r="J89" s="262">
        <v>1998</v>
      </c>
      <c r="K89" s="262">
        <v>1999</v>
      </c>
      <c r="L89" s="262">
        <v>2000</v>
      </c>
      <c r="M89" s="262">
        <v>2001</v>
      </c>
      <c r="N89" s="262">
        <v>2002</v>
      </c>
      <c r="O89" s="262">
        <v>2003</v>
      </c>
      <c r="P89" s="262">
        <v>2004</v>
      </c>
      <c r="Q89" s="262">
        <v>2005</v>
      </c>
      <c r="R89" s="262">
        <v>2006</v>
      </c>
      <c r="S89" s="262">
        <v>2007</v>
      </c>
      <c r="T89" s="262">
        <v>2008</v>
      </c>
      <c r="U89" s="262">
        <v>2009</v>
      </c>
      <c r="V89" s="262">
        <v>2010</v>
      </c>
      <c r="W89" s="262">
        <v>2011</v>
      </c>
      <c r="X89" s="262">
        <v>2012</v>
      </c>
      <c r="Y89" s="262">
        <v>2013</v>
      </c>
      <c r="Z89" s="262">
        <v>2014</v>
      </c>
      <c r="AA89" s="685">
        <v>2015</v>
      </c>
      <c r="AB89" s="648" t="s">
        <v>352</v>
      </c>
    </row>
    <row r="90" spans="1:28" ht="13.5" customHeight="1">
      <c r="A90" s="331" t="s">
        <v>180</v>
      </c>
      <c r="B90" s="332">
        <v>3.158048710484265</v>
      </c>
      <c r="C90" s="290">
        <v>3.1768421644865144</v>
      </c>
      <c r="D90" s="290">
        <v>3.312566784847766</v>
      </c>
      <c r="E90" s="290">
        <v>3.5912220318386154</v>
      </c>
      <c r="F90" s="290">
        <v>4.2490480936667225</v>
      </c>
      <c r="G90" s="290">
        <v>5.023848355390921</v>
      </c>
      <c r="H90" s="290">
        <v>6.039226884409785</v>
      </c>
      <c r="I90" s="290">
        <v>6.843441342518196</v>
      </c>
      <c r="J90" s="290">
        <v>7.192663112908227</v>
      </c>
      <c r="K90" s="290">
        <v>4.4843956707481185</v>
      </c>
      <c r="L90" s="290">
        <v>4.5259703321769456</v>
      </c>
      <c r="M90" s="290">
        <v>4.650965810641174</v>
      </c>
      <c r="N90" s="290">
        <v>4.707908191106296</v>
      </c>
      <c r="O90" s="290">
        <v>4.737547078203772</v>
      </c>
      <c r="P90" s="290">
        <v>4.801654457579208</v>
      </c>
      <c r="Q90" s="290">
        <v>4.6562059857785725</v>
      </c>
      <c r="R90" s="290">
        <v>4.638670017064264</v>
      </c>
      <c r="S90" s="290">
        <v>4.673204233034421</v>
      </c>
      <c r="T90" s="290">
        <v>4.591408936438547</v>
      </c>
      <c r="U90" s="290">
        <v>4.055475391124532</v>
      </c>
      <c r="V90" s="290">
        <v>4.279815311731765</v>
      </c>
      <c r="W90" s="290">
        <v>4.453458724904464</v>
      </c>
      <c r="X90" s="290">
        <v>4.707637042367258</v>
      </c>
      <c r="Y90" s="290">
        <v>4.941197790429321</v>
      </c>
      <c r="Z90" s="290">
        <v>5.113614610708101</v>
      </c>
      <c r="AA90" s="290">
        <v>5.26247227709163</v>
      </c>
      <c r="AB90" s="692">
        <v>5.4217115089543615</v>
      </c>
    </row>
    <row r="91" spans="1:28" ht="13.5" customHeight="1">
      <c r="A91" s="287" t="s">
        <v>188</v>
      </c>
      <c r="B91" s="303">
        <v>220.46631047416503</v>
      </c>
      <c r="C91" s="304">
        <v>222.46122234025836</v>
      </c>
      <c r="D91" s="304">
        <v>221.40001898816564</v>
      </c>
      <c r="E91" s="304">
        <v>218.4209762532267</v>
      </c>
      <c r="F91" s="304">
        <v>218.77642043466378</v>
      </c>
      <c r="G91" s="304">
        <v>223.68888210566988</v>
      </c>
      <c r="H91" s="304">
        <v>229.57398937738245</v>
      </c>
      <c r="I91" s="304">
        <v>229.90168054133017</v>
      </c>
      <c r="J91" s="304">
        <v>207.96038672690094</v>
      </c>
      <c r="K91" s="304">
        <v>187.93146311502923</v>
      </c>
      <c r="L91" s="304">
        <v>182.84723986943334</v>
      </c>
      <c r="M91" s="304">
        <v>181.51179543127557</v>
      </c>
      <c r="N91" s="304">
        <v>172.18065060069185</v>
      </c>
      <c r="O91" s="304">
        <v>166.24958562969448</v>
      </c>
      <c r="P91" s="304">
        <v>160.5571993152228</v>
      </c>
      <c r="Q91" s="304">
        <v>157.74326367540937</v>
      </c>
      <c r="R91" s="304">
        <v>154.05100568493364</v>
      </c>
      <c r="S91" s="304">
        <v>154.59575068436763</v>
      </c>
      <c r="T91" s="304">
        <v>151.4470851798221</v>
      </c>
      <c r="U91" s="304">
        <v>146.58196779606158</v>
      </c>
      <c r="V91" s="304">
        <v>138.936346041982</v>
      </c>
      <c r="W91" s="304">
        <v>133.7599846179083</v>
      </c>
      <c r="X91" s="304">
        <v>134.2693546328427</v>
      </c>
      <c r="Y91" s="304">
        <v>133.557311831065</v>
      </c>
      <c r="Z91" s="304">
        <v>138.01987206729953</v>
      </c>
      <c r="AA91" s="304">
        <v>137.40896189387354</v>
      </c>
      <c r="AB91" s="665">
        <v>137.15345414659222</v>
      </c>
    </row>
    <row r="92" spans="1:28" ht="13.5" customHeight="1">
      <c r="A92" s="264" t="s">
        <v>201</v>
      </c>
      <c r="B92" s="333">
        <v>7.949287621059133</v>
      </c>
      <c r="C92" s="328">
        <v>7.8818415218536035</v>
      </c>
      <c r="D92" s="328">
        <v>8.001877686889591</v>
      </c>
      <c r="E92" s="328">
        <v>7.976591201420899</v>
      </c>
      <c r="F92" s="328">
        <v>7.894856878599226</v>
      </c>
      <c r="G92" s="328">
        <v>7.834602738379177</v>
      </c>
      <c r="H92" s="328">
        <v>7.816342840663961</v>
      </c>
      <c r="I92" s="328">
        <v>7.818825747918731</v>
      </c>
      <c r="J92" s="328">
        <v>7.738558210480228</v>
      </c>
      <c r="K92" s="328">
        <v>7.559750804783427</v>
      </c>
      <c r="L92" s="328">
        <v>7.5904313253590345</v>
      </c>
      <c r="M92" s="328">
        <v>7.32807456649191</v>
      </c>
      <c r="N92" s="328">
        <v>7.2859498841431645</v>
      </c>
      <c r="O92" s="328">
        <v>7.16840502770682</v>
      </c>
      <c r="P92" s="328">
        <v>6.9154859044683565</v>
      </c>
      <c r="Q92" s="328">
        <v>6.925012959924733</v>
      </c>
      <c r="R92" s="328">
        <v>6.881117980669736</v>
      </c>
      <c r="S92" s="328">
        <v>6.950515733707287</v>
      </c>
      <c r="T92" s="328">
        <v>7.156647734379349</v>
      </c>
      <c r="U92" s="328">
        <v>7.304127881934239</v>
      </c>
      <c r="V92" s="328">
        <v>7.33843799961562</v>
      </c>
      <c r="W92" s="328">
        <v>7.271663838223008</v>
      </c>
      <c r="X92" s="328">
        <v>7.109071896821656</v>
      </c>
      <c r="Y92" s="328">
        <v>6.977206600464319</v>
      </c>
      <c r="Z92" s="328">
        <v>7.0304648093905815</v>
      </c>
      <c r="AA92" s="328">
        <v>7.153044776140812</v>
      </c>
      <c r="AB92" s="649">
        <v>7.1530447761408125</v>
      </c>
    </row>
    <row r="93" spans="1:28" ht="13.5" customHeight="1">
      <c r="A93" s="287" t="s">
        <v>202</v>
      </c>
      <c r="B93" s="303">
        <v>228.41559809522417</v>
      </c>
      <c r="C93" s="304">
        <v>230.34306386211196</v>
      </c>
      <c r="D93" s="304">
        <v>229.40189667505524</v>
      </c>
      <c r="E93" s="304">
        <v>226.3975674546476</v>
      </c>
      <c r="F93" s="304">
        <v>226.671277313263</v>
      </c>
      <c r="G93" s="304">
        <v>231.52348484404905</v>
      </c>
      <c r="H93" s="304">
        <v>237.3903322180464</v>
      </c>
      <c r="I93" s="304">
        <v>237.7205062892489</v>
      </c>
      <c r="J93" s="304">
        <v>215.69894493738116</v>
      </c>
      <c r="K93" s="304">
        <v>195.49121391981265</v>
      </c>
      <c r="L93" s="304">
        <v>190.43767119479236</v>
      </c>
      <c r="M93" s="304">
        <v>188.8398699977675</v>
      </c>
      <c r="N93" s="304">
        <v>179.466600484835</v>
      </c>
      <c r="O93" s="304">
        <v>173.4179906574013</v>
      </c>
      <c r="P93" s="304">
        <v>167.47268521969116</v>
      </c>
      <c r="Q93" s="304">
        <v>164.6682766353341</v>
      </c>
      <c r="R93" s="304">
        <v>160.93212366560337</v>
      </c>
      <c r="S93" s="304">
        <v>161.5462664180749</v>
      </c>
      <c r="T93" s="304">
        <v>158.60373291420146</v>
      </c>
      <c r="U93" s="304">
        <v>153.88609567799583</v>
      </c>
      <c r="V93" s="304">
        <v>146.27478404159763</v>
      </c>
      <c r="W93" s="304">
        <v>141.0316484561313</v>
      </c>
      <c r="X93" s="304">
        <v>141.37842652966435</v>
      </c>
      <c r="Y93" s="304">
        <v>140.5345184315293</v>
      </c>
      <c r="Z93" s="304">
        <v>145.05033687669012</v>
      </c>
      <c r="AA93" s="683">
        <v>144.56200667001434</v>
      </c>
      <c r="AB93" s="665">
        <v>144.30649892273303</v>
      </c>
    </row>
    <row r="94" spans="1:26" ht="13.5" customHeight="1">
      <c r="A94" s="996" t="s">
        <v>353</v>
      </c>
      <c r="B94" s="996"/>
      <c r="C94" s="996"/>
      <c r="D94" s="996"/>
      <c r="E94" s="996"/>
      <c r="F94" s="996"/>
      <c r="G94" s="996"/>
      <c r="H94" s="996"/>
      <c r="I94" s="996"/>
      <c r="J94" s="328"/>
      <c r="K94" s="328"/>
      <c r="L94" s="328"/>
      <c r="M94" s="328"/>
      <c r="N94" s="328"/>
      <c r="O94" s="328"/>
      <c r="P94" s="328"/>
      <c r="Q94" s="328"/>
      <c r="R94" s="328"/>
      <c r="S94" s="328"/>
      <c r="T94" s="328"/>
      <c r="U94" s="328"/>
      <c r="V94" s="328"/>
      <c r="W94" s="328"/>
      <c r="X94" s="328"/>
      <c r="Y94" s="328"/>
      <c r="Z94" s="328"/>
    </row>
    <row r="95" spans="1:26" ht="13.5" customHeight="1">
      <c r="A95" s="291" t="s">
        <v>193</v>
      </c>
      <c r="B95" s="292"/>
      <c r="C95" s="292"/>
      <c r="D95" s="292"/>
      <c r="E95" s="292"/>
      <c r="F95" s="292"/>
      <c r="G95" s="292"/>
      <c r="H95" s="292"/>
      <c r="I95" s="292"/>
      <c r="J95" s="292"/>
      <c r="K95" s="292"/>
      <c r="L95" s="292"/>
      <c r="M95" s="292"/>
      <c r="N95" s="292"/>
      <c r="O95" s="292"/>
      <c r="P95" s="292"/>
      <c r="Q95" s="292"/>
      <c r="R95" s="292"/>
      <c r="S95" s="292"/>
      <c r="T95" s="292"/>
      <c r="U95" s="292"/>
      <c r="V95" s="292"/>
      <c r="W95" s="292"/>
      <c r="X95" s="292"/>
      <c r="Y95" s="292"/>
      <c r="Z95" s="292"/>
    </row>
    <row r="96" spans="1:26" ht="13.5" customHeight="1">
      <c r="A96" s="291" t="s">
        <v>194</v>
      </c>
      <c r="B96" s="292"/>
      <c r="C96" s="292"/>
      <c r="D96" s="292"/>
      <c r="E96" s="292"/>
      <c r="F96" s="292"/>
      <c r="G96" s="292"/>
      <c r="H96" s="292"/>
      <c r="I96" s="292"/>
      <c r="J96" s="292"/>
      <c r="K96" s="292"/>
      <c r="L96" s="292"/>
      <c r="M96" s="292"/>
      <c r="N96" s="292"/>
      <c r="O96" s="292"/>
      <c r="P96" s="292"/>
      <c r="Q96" s="292"/>
      <c r="R96" s="292"/>
      <c r="S96" s="292"/>
      <c r="T96" s="292"/>
      <c r="U96" s="292"/>
      <c r="V96" s="292"/>
      <c r="W96" s="292"/>
      <c r="X96" s="292"/>
      <c r="Y96" s="292"/>
      <c r="Z96" s="292"/>
    </row>
    <row r="97" ht="13.5" customHeight="1"/>
    <row r="99" spans="1:27" ht="12.75">
      <c r="A99" s="322" t="s">
        <v>417</v>
      </c>
      <c r="B99" s="335"/>
      <c r="C99" s="335"/>
      <c r="D99" s="335"/>
      <c r="E99" s="335"/>
      <c r="F99" s="335"/>
      <c r="G99" s="335"/>
      <c r="H99" s="335"/>
      <c r="I99" s="335"/>
      <c r="J99" s="335"/>
      <c r="K99" s="335"/>
      <c r="L99" s="335"/>
      <c r="M99" s="335"/>
      <c r="N99" s="335"/>
      <c r="O99" s="335"/>
      <c r="P99" s="341"/>
      <c r="Q99" s="340"/>
      <c r="R99" s="254"/>
      <c r="Z99" s="255"/>
      <c r="AA99" s="255" t="s">
        <v>204</v>
      </c>
    </row>
    <row r="100" spans="1:27" ht="11.25">
      <c r="A100" s="342"/>
      <c r="B100" s="645">
        <v>1990</v>
      </c>
      <c r="C100" s="646">
        <v>1991</v>
      </c>
      <c r="D100" s="646">
        <v>1992</v>
      </c>
      <c r="E100" s="646">
        <v>1993</v>
      </c>
      <c r="F100" s="646">
        <v>1994</v>
      </c>
      <c r="G100" s="646">
        <v>1995</v>
      </c>
      <c r="H100" s="646">
        <v>1996</v>
      </c>
      <c r="I100" s="646">
        <v>1997</v>
      </c>
      <c r="J100" s="646">
        <v>1998</v>
      </c>
      <c r="K100" s="646">
        <v>1999</v>
      </c>
      <c r="L100" s="646">
        <v>2000</v>
      </c>
      <c r="M100" s="646">
        <v>2001</v>
      </c>
      <c r="N100" s="646">
        <v>2002</v>
      </c>
      <c r="O100" s="646">
        <v>2003</v>
      </c>
      <c r="P100" s="646">
        <v>2004</v>
      </c>
      <c r="Q100" s="646">
        <v>2005</v>
      </c>
      <c r="R100" s="646">
        <v>2006</v>
      </c>
      <c r="S100" s="646">
        <v>2007</v>
      </c>
      <c r="T100" s="646">
        <v>2008</v>
      </c>
      <c r="U100" s="646">
        <v>2009</v>
      </c>
      <c r="V100" s="646">
        <v>2010</v>
      </c>
      <c r="W100" s="646">
        <v>2011</v>
      </c>
      <c r="X100" s="646">
        <v>2012</v>
      </c>
      <c r="Y100" s="646">
        <v>2013</v>
      </c>
      <c r="Z100" s="646">
        <v>2014</v>
      </c>
      <c r="AA100" s="851">
        <v>2015</v>
      </c>
    </row>
    <row r="101" spans="1:27" ht="11.25">
      <c r="A101" s="278" t="s">
        <v>205</v>
      </c>
      <c r="B101" s="701">
        <v>64.77823902760743</v>
      </c>
      <c r="C101" s="702">
        <v>65.36976053441367</v>
      </c>
      <c r="D101" s="702">
        <v>68.07145192503462</v>
      </c>
      <c r="E101" s="702">
        <v>68.12934463504135</v>
      </c>
      <c r="F101" s="702">
        <v>67.9152602626454</v>
      </c>
      <c r="G101" s="702">
        <v>69.02190813501018</v>
      </c>
      <c r="H101" s="702">
        <v>69.41985321083742</v>
      </c>
      <c r="I101" s="702">
        <v>69.75696646702299</v>
      </c>
      <c r="J101" s="702">
        <v>71.09096705017173</v>
      </c>
      <c r="K101" s="702">
        <v>72.87703899024349</v>
      </c>
      <c r="L101" s="702">
        <v>71.98789959759884</v>
      </c>
      <c r="M101" s="702">
        <v>73.99997726313728</v>
      </c>
      <c r="N101" s="702">
        <v>74.04640748221624</v>
      </c>
      <c r="O101" s="702">
        <v>74.00722051999689</v>
      </c>
      <c r="P101" s="702">
        <v>72.94410796508959</v>
      </c>
      <c r="Q101" s="702">
        <v>71.04011519594582</v>
      </c>
      <c r="R101" s="702">
        <v>70.4565086428103</v>
      </c>
      <c r="S101" s="702">
        <v>69.6632633299716</v>
      </c>
      <c r="T101" s="702">
        <v>67.31152418734128</v>
      </c>
      <c r="U101" s="702">
        <v>67.95895697921246</v>
      </c>
      <c r="V101" s="702">
        <v>68.47404235338846</v>
      </c>
      <c r="W101" s="702">
        <v>67.4889496090054</v>
      </c>
      <c r="X101" s="702">
        <v>67.43943057710294</v>
      </c>
      <c r="Y101" s="702">
        <v>66.55538584746428</v>
      </c>
      <c r="Z101" s="703">
        <v>67.18623007031331</v>
      </c>
      <c r="AA101" s="852">
        <v>68.24971869356068</v>
      </c>
    </row>
    <row r="102" spans="1:27" ht="11.25">
      <c r="A102" s="265" t="s">
        <v>206</v>
      </c>
      <c r="B102" s="704">
        <v>15.42339563662838</v>
      </c>
      <c r="C102" s="705">
        <v>17.208845258517144</v>
      </c>
      <c r="D102" s="705">
        <v>19.158255537534984</v>
      </c>
      <c r="E102" s="705">
        <v>20.980588875244475</v>
      </c>
      <c r="F102" s="705">
        <v>22.961364621045984</v>
      </c>
      <c r="G102" s="705">
        <v>25.69023742634846</v>
      </c>
      <c r="H102" s="705">
        <v>27.62523298220757</v>
      </c>
      <c r="I102" s="705">
        <v>28.99912797605567</v>
      </c>
      <c r="J102" s="705">
        <v>31.043292137205718</v>
      </c>
      <c r="K102" s="705">
        <v>32.87425301262274</v>
      </c>
      <c r="L102" s="705">
        <v>34.02099750625386</v>
      </c>
      <c r="M102" s="705">
        <v>37.149726519716886</v>
      </c>
      <c r="N102" s="705">
        <v>38.88771943749622</v>
      </c>
      <c r="O102" s="705">
        <v>41.03294329480383</v>
      </c>
      <c r="P102" s="705">
        <v>41.90636572008865</v>
      </c>
      <c r="Q102" s="705">
        <v>42.373779432921395</v>
      </c>
      <c r="R102" s="705">
        <v>44.19354425724224</v>
      </c>
      <c r="S102" s="705">
        <v>45.41995525022349</v>
      </c>
      <c r="T102" s="705">
        <v>45.81239315289795</v>
      </c>
      <c r="U102" s="705">
        <v>47.74425158249292</v>
      </c>
      <c r="V102" s="705">
        <v>49.23375285552654</v>
      </c>
      <c r="W102" s="705">
        <v>49.617864700447726</v>
      </c>
      <c r="X102" s="705">
        <v>50.952623492334254</v>
      </c>
      <c r="Y102" s="705">
        <v>50.71174018379677</v>
      </c>
      <c r="Z102" s="269">
        <v>51.26328162473691</v>
      </c>
      <c r="AA102" s="852">
        <v>52.13941748556102</v>
      </c>
    </row>
    <row r="103" spans="1:27" ht="11.25">
      <c r="A103" s="345" t="s">
        <v>207</v>
      </c>
      <c r="B103" s="704" t="s">
        <v>158</v>
      </c>
      <c r="C103" s="705" t="s">
        <v>158</v>
      </c>
      <c r="D103" s="705" t="s">
        <v>158</v>
      </c>
      <c r="E103" s="705" t="s">
        <v>158</v>
      </c>
      <c r="F103" s="705" t="s">
        <v>158</v>
      </c>
      <c r="G103" s="705" t="s">
        <v>158</v>
      </c>
      <c r="H103" s="705" t="s">
        <v>158</v>
      </c>
      <c r="I103" s="705" t="s">
        <v>158</v>
      </c>
      <c r="J103" s="705" t="s">
        <v>158</v>
      </c>
      <c r="K103" s="705" t="s">
        <v>158</v>
      </c>
      <c r="L103" s="705" t="s">
        <v>158</v>
      </c>
      <c r="M103" s="705" t="s">
        <v>158</v>
      </c>
      <c r="N103" s="705" t="s">
        <v>158</v>
      </c>
      <c r="O103" s="705" t="s">
        <v>158</v>
      </c>
      <c r="P103" s="705" t="s">
        <v>158</v>
      </c>
      <c r="Q103" s="705" t="s">
        <v>158</v>
      </c>
      <c r="R103" s="705" t="s">
        <v>158</v>
      </c>
      <c r="S103" s="705" t="s">
        <v>158</v>
      </c>
      <c r="T103" s="705" t="s">
        <v>158</v>
      </c>
      <c r="U103" s="705" t="s">
        <v>158</v>
      </c>
      <c r="V103" s="705" t="s">
        <v>158</v>
      </c>
      <c r="W103" s="705" t="s">
        <v>158</v>
      </c>
      <c r="X103" s="705" t="s">
        <v>158</v>
      </c>
      <c r="Y103" s="705" t="s">
        <v>158</v>
      </c>
      <c r="Z103" s="269" t="s">
        <v>158</v>
      </c>
      <c r="AA103" s="852" t="s">
        <v>158</v>
      </c>
    </row>
    <row r="104" spans="1:27" ht="11.25">
      <c r="A104" s="345" t="s">
        <v>208</v>
      </c>
      <c r="B104" s="704" t="s">
        <v>158</v>
      </c>
      <c r="C104" s="705" t="s">
        <v>158</v>
      </c>
      <c r="D104" s="705" t="s">
        <v>158</v>
      </c>
      <c r="E104" s="705" t="s">
        <v>158</v>
      </c>
      <c r="F104" s="705" t="s">
        <v>158</v>
      </c>
      <c r="G104" s="705" t="s">
        <v>158</v>
      </c>
      <c r="H104" s="705" t="s">
        <v>158</v>
      </c>
      <c r="I104" s="705" t="s">
        <v>158</v>
      </c>
      <c r="J104" s="705" t="s">
        <v>158</v>
      </c>
      <c r="K104" s="705" t="s">
        <v>158</v>
      </c>
      <c r="L104" s="705" t="s">
        <v>158</v>
      </c>
      <c r="M104" s="705" t="s">
        <v>158</v>
      </c>
      <c r="N104" s="705" t="s">
        <v>158</v>
      </c>
      <c r="O104" s="705" t="s">
        <v>158</v>
      </c>
      <c r="P104" s="705" t="s">
        <v>158</v>
      </c>
      <c r="Q104" s="705" t="s">
        <v>158</v>
      </c>
      <c r="R104" s="705" t="s">
        <v>158</v>
      </c>
      <c r="S104" s="705" t="s">
        <v>158</v>
      </c>
      <c r="T104" s="705" t="s">
        <v>158</v>
      </c>
      <c r="U104" s="705" t="s">
        <v>158</v>
      </c>
      <c r="V104" s="705" t="s">
        <v>158</v>
      </c>
      <c r="W104" s="705" t="s">
        <v>158</v>
      </c>
      <c r="X104" s="705" t="s">
        <v>158</v>
      </c>
      <c r="Y104" s="705" t="s">
        <v>158</v>
      </c>
      <c r="Z104" s="269" t="s">
        <v>158</v>
      </c>
      <c r="AA104" s="852" t="s">
        <v>158</v>
      </c>
    </row>
    <row r="105" spans="1:27" ht="11.25">
      <c r="A105" s="346" t="s">
        <v>165</v>
      </c>
      <c r="B105" s="706">
        <v>49.20418395983716</v>
      </c>
      <c r="C105" s="707">
        <v>48.019292970002176</v>
      </c>
      <c r="D105" s="707">
        <v>48.792668057801095</v>
      </c>
      <c r="E105" s="707">
        <v>47.04329801021804</v>
      </c>
      <c r="F105" s="707">
        <v>44.86049932161881</v>
      </c>
      <c r="G105" s="707">
        <v>43.25334711494951</v>
      </c>
      <c r="H105" s="707">
        <v>41.65908186030107</v>
      </c>
      <c r="I105" s="707">
        <v>40.48739788114318</v>
      </c>
      <c r="J105" s="707">
        <v>39.58395223575081</v>
      </c>
      <c r="K105" s="707">
        <v>39.382554128774466</v>
      </c>
      <c r="L105" s="707">
        <v>37.30981493713831</v>
      </c>
      <c r="M105" s="707">
        <v>36.21227558040085</v>
      </c>
      <c r="N105" s="707">
        <v>34.58634549766029</v>
      </c>
      <c r="O105" s="707">
        <v>32.46693567662075</v>
      </c>
      <c r="P105" s="707">
        <v>30.572982230899235</v>
      </c>
      <c r="Q105" s="707">
        <v>28.236944909995703</v>
      </c>
      <c r="R105" s="707">
        <v>25.85893473632042</v>
      </c>
      <c r="S105" s="707">
        <v>23.87531894861317</v>
      </c>
      <c r="T105" s="707">
        <v>21.150379045142923</v>
      </c>
      <c r="U105" s="707">
        <v>19.90123582646567</v>
      </c>
      <c r="V105" s="707">
        <v>18.877861926241234</v>
      </c>
      <c r="W105" s="707">
        <v>17.47477680944223</v>
      </c>
      <c r="X105" s="707">
        <v>16.12488584158916</v>
      </c>
      <c r="Y105" s="707">
        <v>15.523434057672187</v>
      </c>
      <c r="Z105" s="708">
        <v>15.636659792985593</v>
      </c>
      <c r="AA105" s="852">
        <v>15.85536296936525</v>
      </c>
    </row>
    <row r="106" spans="1:27" ht="11.25">
      <c r="A106" s="345" t="s">
        <v>209</v>
      </c>
      <c r="B106" s="704" t="s">
        <v>158</v>
      </c>
      <c r="C106" s="705" t="s">
        <v>158</v>
      </c>
      <c r="D106" s="705" t="s">
        <v>158</v>
      </c>
      <c r="E106" s="705" t="s">
        <v>158</v>
      </c>
      <c r="F106" s="705" t="s">
        <v>158</v>
      </c>
      <c r="G106" s="705" t="s">
        <v>158</v>
      </c>
      <c r="H106" s="705" t="s">
        <v>158</v>
      </c>
      <c r="I106" s="705" t="s">
        <v>158</v>
      </c>
      <c r="J106" s="705" t="s">
        <v>158</v>
      </c>
      <c r="K106" s="705" t="s">
        <v>158</v>
      </c>
      <c r="L106" s="705" t="s">
        <v>158</v>
      </c>
      <c r="M106" s="705" t="s">
        <v>158</v>
      </c>
      <c r="N106" s="705" t="s">
        <v>158</v>
      </c>
      <c r="O106" s="705" t="s">
        <v>158</v>
      </c>
      <c r="P106" s="705" t="s">
        <v>158</v>
      </c>
      <c r="Q106" s="705" t="s">
        <v>158</v>
      </c>
      <c r="R106" s="705" t="s">
        <v>158</v>
      </c>
      <c r="S106" s="705" t="s">
        <v>158</v>
      </c>
      <c r="T106" s="705" t="s">
        <v>158</v>
      </c>
      <c r="U106" s="705" t="s">
        <v>158</v>
      </c>
      <c r="V106" s="705" t="s">
        <v>158</v>
      </c>
      <c r="W106" s="705" t="s">
        <v>158</v>
      </c>
      <c r="X106" s="705" t="s">
        <v>158</v>
      </c>
      <c r="Y106" s="705" t="s">
        <v>158</v>
      </c>
      <c r="Z106" s="269" t="s">
        <v>158</v>
      </c>
      <c r="AA106" s="852" t="s">
        <v>158</v>
      </c>
    </row>
    <row r="107" spans="1:27" ht="11.25">
      <c r="A107" s="345" t="s">
        <v>210</v>
      </c>
      <c r="B107" s="704" t="s">
        <v>158</v>
      </c>
      <c r="C107" s="705" t="s">
        <v>158</v>
      </c>
      <c r="D107" s="705" t="s">
        <v>158</v>
      </c>
      <c r="E107" s="705" t="s">
        <v>158</v>
      </c>
      <c r="F107" s="705" t="s">
        <v>158</v>
      </c>
      <c r="G107" s="705" t="s">
        <v>158</v>
      </c>
      <c r="H107" s="705" t="s">
        <v>158</v>
      </c>
      <c r="I107" s="705" t="s">
        <v>158</v>
      </c>
      <c r="J107" s="705" t="s">
        <v>158</v>
      </c>
      <c r="K107" s="705" t="s">
        <v>158</v>
      </c>
      <c r="L107" s="705" t="s">
        <v>158</v>
      </c>
      <c r="M107" s="705" t="s">
        <v>158</v>
      </c>
      <c r="N107" s="705" t="s">
        <v>158</v>
      </c>
      <c r="O107" s="705" t="s">
        <v>158</v>
      </c>
      <c r="P107" s="705" t="s">
        <v>158</v>
      </c>
      <c r="Q107" s="705" t="s">
        <v>158</v>
      </c>
      <c r="R107" s="705" t="s">
        <v>158</v>
      </c>
      <c r="S107" s="705" t="s">
        <v>158</v>
      </c>
      <c r="T107" s="705" t="s">
        <v>158</v>
      </c>
      <c r="U107" s="705" t="s">
        <v>158</v>
      </c>
      <c r="V107" s="705" t="s">
        <v>158</v>
      </c>
      <c r="W107" s="705" t="s">
        <v>158</v>
      </c>
      <c r="X107" s="705" t="s">
        <v>158</v>
      </c>
      <c r="Y107" s="705" t="s">
        <v>158</v>
      </c>
      <c r="Z107" s="269" t="s">
        <v>158</v>
      </c>
      <c r="AA107" s="853" t="s">
        <v>158</v>
      </c>
    </row>
    <row r="108" spans="1:27" ht="11.25">
      <c r="A108" s="348" t="s">
        <v>211</v>
      </c>
      <c r="B108" s="704">
        <v>0.15065943114188818</v>
      </c>
      <c r="C108" s="705">
        <v>0.14162230589434935</v>
      </c>
      <c r="D108" s="705">
        <v>0.12052832969854357</v>
      </c>
      <c r="E108" s="705">
        <v>0.10545774957883575</v>
      </c>
      <c r="F108" s="705">
        <v>0.09339631998060972</v>
      </c>
      <c r="G108" s="705">
        <v>0.0783235937121979</v>
      </c>
      <c r="H108" s="705">
        <v>0.1355383683287737</v>
      </c>
      <c r="I108" s="705">
        <v>0.270440609824133</v>
      </c>
      <c r="J108" s="705">
        <v>0.46372267721520827</v>
      </c>
      <c r="K108" s="705">
        <v>0.6202318488462849</v>
      </c>
      <c r="L108" s="705">
        <v>0.6570871542066632</v>
      </c>
      <c r="M108" s="705">
        <v>0.6379751630195453</v>
      </c>
      <c r="N108" s="705">
        <v>0.5723425470597255</v>
      </c>
      <c r="O108" s="705">
        <v>0.5073415485723088</v>
      </c>
      <c r="P108" s="705">
        <v>0.4647600141017007</v>
      </c>
      <c r="Q108" s="705">
        <v>0.42939085302872143</v>
      </c>
      <c r="R108" s="705">
        <v>0.4040296492476531</v>
      </c>
      <c r="S108" s="705">
        <v>0.367989131134935</v>
      </c>
      <c r="T108" s="705">
        <v>0.34875198930040713</v>
      </c>
      <c r="U108" s="705">
        <v>0.31346957025387207</v>
      </c>
      <c r="V108" s="705">
        <v>0.36242757162068495</v>
      </c>
      <c r="W108" s="705">
        <v>0.39630809911544373</v>
      </c>
      <c r="X108" s="705">
        <v>0.3619212431795186</v>
      </c>
      <c r="Y108" s="705">
        <v>0.32021160599532283</v>
      </c>
      <c r="Z108" s="269">
        <v>0.28628865259080793</v>
      </c>
      <c r="AA108" s="854">
        <v>0.2549382386344062</v>
      </c>
    </row>
    <row r="109" spans="1:27" ht="11.25">
      <c r="A109" s="278" t="s">
        <v>212</v>
      </c>
      <c r="B109" s="701">
        <v>18.33756721953744</v>
      </c>
      <c r="C109" s="702">
        <v>19.25821068318989</v>
      </c>
      <c r="D109" s="702">
        <v>19.87376799426354</v>
      </c>
      <c r="E109" s="702">
        <v>20.183379422063755</v>
      </c>
      <c r="F109" s="702">
        <v>20.455265384366417</v>
      </c>
      <c r="G109" s="702">
        <v>20.27835207509071</v>
      </c>
      <c r="H109" s="702">
        <v>20.546141616333973</v>
      </c>
      <c r="I109" s="702">
        <v>21.096225038368512</v>
      </c>
      <c r="J109" s="702">
        <v>21.297786582502205</v>
      </c>
      <c r="K109" s="702">
        <v>21.498890269629687</v>
      </c>
      <c r="L109" s="702">
        <v>21.49722565501464</v>
      </c>
      <c r="M109" s="702">
        <v>22.14100761727027</v>
      </c>
      <c r="N109" s="702">
        <v>22.586206914928262</v>
      </c>
      <c r="O109" s="702">
        <v>22.943974778440975</v>
      </c>
      <c r="P109" s="702">
        <v>22.887532123798383</v>
      </c>
      <c r="Q109" s="702">
        <v>22.867534078913284</v>
      </c>
      <c r="R109" s="702">
        <v>22.988838455255554</v>
      </c>
      <c r="S109" s="702">
        <v>22.66511058657742</v>
      </c>
      <c r="T109" s="702">
        <v>21.9772398643438</v>
      </c>
      <c r="U109" s="702">
        <v>22.659561826450663</v>
      </c>
      <c r="V109" s="702">
        <v>23.672035592267108</v>
      </c>
      <c r="W109" s="702">
        <v>23.97441526256894</v>
      </c>
      <c r="X109" s="702">
        <v>24.08935113126948</v>
      </c>
      <c r="Y109" s="702">
        <v>24.232067835166475</v>
      </c>
      <c r="Z109" s="703">
        <v>24.29173332801175</v>
      </c>
      <c r="AA109" s="852">
        <v>24.642717645688794</v>
      </c>
    </row>
    <row r="110" spans="1:27" ht="11.25">
      <c r="A110" s="265" t="s">
        <v>206</v>
      </c>
      <c r="B110" s="704">
        <v>11.570489825026463</v>
      </c>
      <c r="C110" s="705">
        <v>12.81559312522965</v>
      </c>
      <c r="D110" s="705">
        <v>14.038515294140774</v>
      </c>
      <c r="E110" s="705">
        <v>15.11979411164678</v>
      </c>
      <c r="F110" s="705">
        <v>15.613161344130432</v>
      </c>
      <c r="G110" s="705">
        <v>16.12291958044482</v>
      </c>
      <c r="H110" s="705">
        <v>16.548327432807742</v>
      </c>
      <c r="I110" s="705">
        <v>17.19897683028735</v>
      </c>
      <c r="J110" s="705">
        <v>17.525179994285345</v>
      </c>
      <c r="K110" s="705">
        <v>17.84443708683351</v>
      </c>
      <c r="L110" s="705">
        <v>18.08606849488178</v>
      </c>
      <c r="M110" s="705">
        <v>18.734907421198425</v>
      </c>
      <c r="N110" s="705">
        <v>19.311691576189183</v>
      </c>
      <c r="O110" s="705">
        <v>19.81573108674571</v>
      </c>
      <c r="P110" s="705">
        <v>19.792824763521043</v>
      </c>
      <c r="Q110" s="705">
        <v>19.919098098741568</v>
      </c>
      <c r="R110" s="705">
        <v>19.90376978131433</v>
      </c>
      <c r="S110" s="705">
        <v>19.627865403756747</v>
      </c>
      <c r="T110" s="705">
        <v>19.531225003360063</v>
      </c>
      <c r="U110" s="705">
        <v>20.10889775511166</v>
      </c>
      <c r="V110" s="705">
        <v>21.201380307978688</v>
      </c>
      <c r="W110" s="705">
        <v>21.643516319216488</v>
      </c>
      <c r="X110" s="705">
        <v>21.89237063149704</v>
      </c>
      <c r="Y110" s="705">
        <v>22.108315770847792</v>
      </c>
      <c r="Z110" s="269">
        <v>22.350178216407606</v>
      </c>
      <c r="AA110" s="852">
        <v>22.721089499315674</v>
      </c>
    </row>
    <row r="111" spans="1:27" ht="11.25">
      <c r="A111" s="345" t="s">
        <v>213</v>
      </c>
      <c r="B111" s="704" t="s">
        <v>158</v>
      </c>
      <c r="C111" s="705" t="s">
        <v>158</v>
      </c>
      <c r="D111" s="705" t="s">
        <v>158</v>
      </c>
      <c r="E111" s="705" t="s">
        <v>158</v>
      </c>
      <c r="F111" s="705" t="s">
        <v>158</v>
      </c>
      <c r="G111" s="705" t="s">
        <v>158</v>
      </c>
      <c r="H111" s="705" t="s">
        <v>158</v>
      </c>
      <c r="I111" s="705" t="s">
        <v>158</v>
      </c>
      <c r="J111" s="705" t="s">
        <v>158</v>
      </c>
      <c r="K111" s="705" t="s">
        <v>158</v>
      </c>
      <c r="L111" s="705" t="s">
        <v>158</v>
      </c>
      <c r="M111" s="705" t="s">
        <v>158</v>
      </c>
      <c r="N111" s="705" t="s">
        <v>158</v>
      </c>
      <c r="O111" s="705" t="s">
        <v>158</v>
      </c>
      <c r="P111" s="705" t="s">
        <v>158</v>
      </c>
      <c r="Q111" s="705" t="s">
        <v>158</v>
      </c>
      <c r="R111" s="705" t="s">
        <v>158</v>
      </c>
      <c r="S111" s="705" t="s">
        <v>158</v>
      </c>
      <c r="T111" s="705" t="s">
        <v>158</v>
      </c>
      <c r="U111" s="705" t="s">
        <v>158</v>
      </c>
      <c r="V111" s="705" t="s">
        <v>158</v>
      </c>
      <c r="W111" s="705" t="s">
        <v>158</v>
      </c>
      <c r="X111" s="705" t="s">
        <v>158</v>
      </c>
      <c r="Y111" s="705" t="s">
        <v>158</v>
      </c>
      <c r="Z111" s="269" t="s">
        <v>158</v>
      </c>
      <c r="AA111" s="852" t="s">
        <v>158</v>
      </c>
    </row>
    <row r="112" spans="1:27" ht="11.25">
      <c r="A112" s="345" t="s">
        <v>214</v>
      </c>
      <c r="B112" s="704" t="s">
        <v>158</v>
      </c>
      <c r="C112" s="705" t="s">
        <v>158</v>
      </c>
      <c r="D112" s="705" t="s">
        <v>158</v>
      </c>
      <c r="E112" s="705" t="s">
        <v>158</v>
      </c>
      <c r="F112" s="705" t="s">
        <v>158</v>
      </c>
      <c r="G112" s="705" t="s">
        <v>158</v>
      </c>
      <c r="H112" s="705" t="s">
        <v>158</v>
      </c>
      <c r="I112" s="705" t="s">
        <v>158</v>
      </c>
      <c r="J112" s="705" t="s">
        <v>158</v>
      </c>
      <c r="K112" s="705" t="s">
        <v>158</v>
      </c>
      <c r="L112" s="705" t="s">
        <v>158</v>
      </c>
      <c r="M112" s="705" t="s">
        <v>158</v>
      </c>
      <c r="N112" s="705" t="s">
        <v>158</v>
      </c>
      <c r="O112" s="705" t="s">
        <v>158</v>
      </c>
      <c r="P112" s="705" t="s">
        <v>158</v>
      </c>
      <c r="Q112" s="705" t="s">
        <v>158</v>
      </c>
      <c r="R112" s="705" t="s">
        <v>158</v>
      </c>
      <c r="S112" s="705" t="s">
        <v>158</v>
      </c>
      <c r="T112" s="705" t="s">
        <v>158</v>
      </c>
      <c r="U112" s="705" t="s">
        <v>158</v>
      </c>
      <c r="V112" s="705" t="s">
        <v>158</v>
      </c>
      <c r="W112" s="705" t="s">
        <v>158</v>
      </c>
      <c r="X112" s="705" t="s">
        <v>158</v>
      </c>
      <c r="Y112" s="705" t="s">
        <v>158</v>
      </c>
      <c r="Z112" s="269" t="s">
        <v>158</v>
      </c>
      <c r="AA112" s="852" t="s">
        <v>158</v>
      </c>
    </row>
    <row r="113" spans="1:27" ht="11.25">
      <c r="A113" s="346" t="s">
        <v>165</v>
      </c>
      <c r="B113" s="704">
        <v>6.767077394510979</v>
      </c>
      <c r="C113" s="705">
        <v>6.442617557960241</v>
      </c>
      <c r="D113" s="705">
        <v>5.835252700122768</v>
      </c>
      <c r="E113" s="705">
        <v>5.063585310416976</v>
      </c>
      <c r="F113" s="705">
        <v>4.842104040235983</v>
      </c>
      <c r="G113" s="705">
        <v>4.155432494645892</v>
      </c>
      <c r="H113" s="705">
        <v>3.99781418352623</v>
      </c>
      <c r="I113" s="705">
        <v>3.897248208081163</v>
      </c>
      <c r="J113" s="705">
        <v>3.7726065882168607</v>
      </c>
      <c r="K113" s="705">
        <v>3.6544531827961793</v>
      </c>
      <c r="L113" s="705">
        <v>3.4111571601328596</v>
      </c>
      <c r="M113" s="705">
        <v>3.4061001960718453</v>
      </c>
      <c r="N113" s="705">
        <v>3.2745153387390773</v>
      </c>
      <c r="O113" s="705">
        <v>3.1282436916952627</v>
      </c>
      <c r="P113" s="705">
        <v>3.0947073602773387</v>
      </c>
      <c r="Q113" s="705">
        <v>2.9484359801717166</v>
      </c>
      <c r="R113" s="705">
        <v>3.085068673941222</v>
      </c>
      <c r="S113" s="705">
        <v>3.037245182820673</v>
      </c>
      <c r="T113" s="705">
        <v>2.4460148609837358</v>
      </c>
      <c r="U113" s="705">
        <v>2.5506640713390034</v>
      </c>
      <c r="V113" s="705">
        <v>2.4706552842884184</v>
      </c>
      <c r="W113" s="705">
        <v>2.3308989433524503</v>
      </c>
      <c r="X113" s="705">
        <v>2.1969804997724407</v>
      </c>
      <c r="Y113" s="705">
        <v>2.1237520643186842</v>
      </c>
      <c r="Z113" s="269">
        <v>1.9415551116041434</v>
      </c>
      <c r="AA113" s="852">
        <v>1.9216281463731215</v>
      </c>
    </row>
    <row r="114" spans="1:27" ht="11.25">
      <c r="A114" s="345" t="s">
        <v>215</v>
      </c>
      <c r="B114" s="704" t="s">
        <v>158</v>
      </c>
      <c r="C114" s="705" t="s">
        <v>158</v>
      </c>
      <c r="D114" s="705" t="s">
        <v>158</v>
      </c>
      <c r="E114" s="705" t="s">
        <v>158</v>
      </c>
      <c r="F114" s="705" t="s">
        <v>158</v>
      </c>
      <c r="G114" s="705" t="s">
        <v>158</v>
      </c>
      <c r="H114" s="705" t="s">
        <v>158</v>
      </c>
      <c r="I114" s="705" t="s">
        <v>158</v>
      </c>
      <c r="J114" s="705" t="s">
        <v>158</v>
      </c>
      <c r="K114" s="705" t="s">
        <v>158</v>
      </c>
      <c r="L114" s="705" t="s">
        <v>158</v>
      </c>
      <c r="M114" s="705" t="s">
        <v>158</v>
      </c>
      <c r="N114" s="705" t="s">
        <v>158</v>
      </c>
      <c r="O114" s="705" t="s">
        <v>158</v>
      </c>
      <c r="P114" s="705" t="s">
        <v>158</v>
      </c>
      <c r="Q114" s="705" t="s">
        <v>158</v>
      </c>
      <c r="R114" s="705" t="s">
        <v>158</v>
      </c>
      <c r="S114" s="705" t="s">
        <v>158</v>
      </c>
      <c r="T114" s="705" t="s">
        <v>158</v>
      </c>
      <c r="U114" s="705" t="s">
        <v>158</v>
      </c>
      <c r="V114" s="705" t="s">
        <v>158</v>
      </c>
      <c r="W114" s="705" t="s">
        <v>158</v>
      </c>
      <c r="X114" s="705" t="s">
        <v>158</v>
      </c>
      <c r="Y114" s="705" t="s">
        <v>158</v>
      </c>
      <c r="Z114" s="269" t="s">
        <v>158</v>
      </c>
      <c r="AA114" s="852" t="s">
        <v>158</v>
      </c>
    </row>
    <row r="115" spans="1:27" ht="11.25">
      <c r="A115" s="349" t="s">
        <v>216</v>
      </c>
      <c r="B115" s="704" t="s">
        <v>158</v>
      </c>
      <c r="C115" s="705" t="s">
        <v>158</v>
      </c>
      <c r="D115" s="705" t="s">
        <v>158</v>
      </c>
      <c r="E115" s="705" t="s">
        <v>158</v>
      </c>
      <c r="F115" s="705" t="s">
        <v>158</v>
      </c>
      <c r="G115" s="705" t="s">
        <v>158</v>
      </c>
      <c r="H115" s="705" t="s">
        <v>158</v>
      </c>
      <c r="I115" s="705" t="s">
        <v>158</v>
      </c>
      <c r="J115" s="705" t="s">
        <v>158</v>
      </c>
      <c r="K115" s="705" t="s">
        <v>158</v>
      </c>
      <c r="L115" s="705" t="s">
        <v>158</v>
      </c>
      <c r="M115" s="705" t="s">
        <v>158</v>
      </c>
      <c r="N115" s="705" t="s">
        <v>158</v>
      </c>
      <c r="O115" s="705" t="s">
        <v>158</v>
      </c>
      <c r="P115" s="705" t="s">
        <v>158</v>
      </c>
      <c r="Q115" s="705" t="s">
        <v>158</v>
      </c>
      <c r="R115" s="705" t="s">
        <v>158</v>
      </c>
      <c r="S115" s="705" t="s">
        <v>158</v>
      </c>
      <c r="T115" s="705" t="s">
        <v>158</v>
      </c>
      <c r="U115" s="705" t="s">
        <v>158</v>
      </c>
      <c r="V115" s="705" t="s">
        <v>158</v>
      </c>
      <c r="W115" s="705" t="s">
        <v>158</v>
      </c>
      <c r="X115" s="705" t="s">
        <v>158</v>
      </c>
      <c r="Y115" s="705" t="s">
        <v>158</v>
      </c>
      <c r="Z115" s="269" t="s">
        <v>158</v>
      </c>
      <c r="AA115" s="854" t="s">
        <v>158</v>
      </c>
    </row>
    <row r="116" spans="1:27" ht="11.25">
      <c r="A116" s="278" t="s">
        <v>220</v>
      </c>
      <c r="B116" s="701">
        <v>26.667787062536313</v>
      </c>
      <c r="C116" s="702">
        <v>27.553650362547238</v>
      </c>
      <c r="D116" s="702">
        <v>28.661223434556256</v>
      </c>
      <c r="E116" s="702">
        <v>28.240885130796727</v>
      </c>
      <c r="F116" s="702">
        <v>28.95128020923163</v>
      </c>
      <c r="G116" s="702">
        <v>29.19176173629812</v>
      </c>
      <c r="H116" s="702">
        <v>29.383364252060883</v>
      </c>
      <c r="I116" s="702">
        <v>30.508610343495327</v>
      </c>
      <c r="J116" s="702">
        <v>30.93332463537778</v>
      </c>
      <c r="K116" s="702">
        <v>31.600545960674516</v>
      </c>
      <c r="L116" s="702">
        <v>31.893124327949398</v>
      </c>
      <c r="M116" s="702">
        <v>32.105204393861655</v>
      </c>
      <c r="N116" s="702">
        <v>32.29733603906828</v>
      </c>
      <c r="O116" s="702">
        <v>31.8501869479371</v>
      </c>
      <c r="P116" s="702">
        <v>33.15700155659382</v>
      </c>
      <c r="Q116" s="702">
        <v>33.01770606224241</v>
      </c>
      <c r="R116" s="702">
        <v>33.258828847375064</v>
      </c>
      <c r="S116" s="702">
        <v>33.18349644638719</v>
      </c>
      <c r="T116" s="702">
        <v>29.790294821609653</v>
      </c>
      <c r="U116" s="702">
        <v>27.138334724672884</v>
      </c>
      <c r="V116" s="702">
        <v>28.556655635944157</v>
      </c>
      <c r="W116" s="702">
        <v>29.13453047492357</v>
      </c>
      <c r="X116" s="702">
        <v>27.42543503703626</v>
      </c>
      <c r="Y116" s="702">
        <v>27.517271393161185</v>
      </c>
      <c r="Z116" s="703">
        <v>27.134170044168815</v>
      </c>
      <c r="AA116" s="852">
        <v>26.711103220007452</v>
      </c>
    </row>
    <row r="117" spans="1:27" ht="11.25">
      <c r="A117" s="345" t="s">
        <v>206</v>
      </c>
      <c r="B117" s="704">
        <v>26.663626440982362</v>
      </c>
      <c r="C117" s="705">
        <v>27.549481894389018</v>
      </c>
      <c r="D117" s="705">
        <v>28.657231727052658</v>
      </c>
      <c r="E117" s="705">
        <v>28.23706688437659</v>
      </c>
      <c r="F117" s="705">
        <v>28.947615340294114</v>
      </c>
      <c r="G117" s="705">
        <v>29.188260962775825</v>
      </c>
      <c r="H117" s="705">
        <v>29.380034883093376</v>
      </c>
      <c r="I117" s="705">
        <v>30.505225249172884</v>
      </c>
      <c r="J117" s="705">
        <v>30.929694397623503</v>
      </c>
      <c r="K117" s="705">
        <v>31.573988483891277</v>
      </c>
      <c r="L117" s="705">
        <v>31.85496916299348</v>
      </c>
      <c r="M117" s="705">
        <v>32.05277054805791</v>
      </c>
      <c r="N117" s="705">
        <v>32.23590878110028</v>
      </c>
      <c r="O117" s="705">
        <v>31.76604874034799</v>
      </c>
      <c r="P117" s="705">
        <v>33.06306523147967</v>
      </c>
      <c r="Q117" s="705">
        <v>32.91427178937146</v>
      </c>
      <c r="R117" s="705">
        <v>33.12194505113844</v>
      </c>
      <c r="S117" s="705">
        <v>33.029041098817906</v>
      </c>
      <c r="T117" s="705">
        <v>29.60210451425914</v>
      </c>
      <c r="U117" s="705">
        <v>26.95086720603267</v>
      </c>
      <c r="V117" s="705">
        <v>28.360054280160078</v>
      </c>
      <c r="W117" s="705">
        <v>28.93208431664535</v>
      </c>
      <c r="X117" s="705">
        <v>27.222073054945586</v>
      </c>
      <c r="Y117" s="705">
        <v>27.304852490105976</v>
      </c>
      <c r="Z117" s="269">
        <v>26.915404465372873</v>
      </c>
      <c r="AA117" s="852">
        <v>26.484761812703326</v>
      </c>
    </row>
    <row r="118" spans="1:27" ht="11.25">
      <c r="A118" s="345" t="s">
        <v>356</v>
      </c>
      <c r="B118" s="704">
        <v>0.004160621553949804</v>
      </c>
      <c r="C118" s="705">
        <v>0.004168468158220784</v>
      </c>
      <c r="D118" s="705">
        <v>0.003991707503598743</v>
      </c>
      <c r="E118" s="705">
        <v>0.003818246420137923</v>
      </c>
      <c r="F118" s="705">
        <v>0.0036648689375150755</v>
      </c>
      <c r="G118" s="705">
        <v>0.0035007735222932906</v>
      </c>
      <c r="H118" s="705">
        <v>0.0033293689675077437</v>
      </c>
      <c r="I118" s="705">
        <v>0.0033850943224435995</v>
      </c>
      <c r="J118" s="705">
        <v>0.003630237754276785</v>
      </c>
      <c r="K118" s="705">
        <v>0.0028007267328489962</v>
      </c>
      <c r="L118" s="705">
        <v>0.0026475961989755894</v>
      </c>
      <c r="M118" s="705">
        <v>0.002786817758077817</v>
      </c>
      <c r="N118" s="705">
        <v>0.002978757109102282</v>
      </c>
      <c r="O118" s="705">
        <v>0.0031236943325917785</v>
      </c>
      <c r="P118" s="705">
        <v>0.0033393499137730105</v>
      </c>
      <c r="Q118" s="705">
        <v>0.0038403653380825182</v>
      </c>
      <c r="R118" s="705">
        <v>0.003359285395409666</v>
      </c>
      <c r="S118" s="705">
        <v>0.0027261606090754217</v>
      </c>
      <c r="T118" s="705">
        <v>0.00226502026511447</v>
      </c>
      <c r="U118" s="705">
        <v>0.002232336982999299</v>
      </c>
      <c r="V118" s="705">
        <v>0.0025411844439665126</v>
      </c>
      <c r="W118" s="705">
        <v>0.00273623352417595</v>
      </c>
      <c r="X118" s="705">
        <v>0.002674417727494039</v>
      </c>
      <c r="Y118" s="705">
        <v>0.002576096160730911</v>
      </c>
      <c r="Z118" s="269">
        <v>0.002093204077680574</v>
      </c>
      <c r="AA118" s="852">
        <v>0.002232416150818109</v>
      </c>
    </row>
    <row r="119" spans="1:27" ht="11.25">
      <c r="A119" s="349" t="s">
        <v>218</v>
      </c>
      <c r="B119" s="704">
        <v>0</v>
      </c>
      <c r="C119" s="705">
        <v>0</v>
      </c>
      <c r="D119" s="705">
        <v>0</v>
      </c>
      <c r="E119" s="705">
        <v>0</v>
      </c>
      <c r="F119" s="705">
        <v>0</v>
      </c>
      <c r="G119" s="705">
        <v>0</v>
      </c>
      <c r="H119" s="705">
        <v>0</v>
      </c>
      <c r="I119" s="705">
        <v>0</v>
      </c>
      <c r="J119" s="705">
        <v>0</v>
      </c>
      <c r="K119" s="705">
        <v>0.023756750050389182</v>
      </c>
      <c r="L119" s="705">
        <v>0.03550756875694105</v>
      </c>
      <c r="M119" s="705">
        <v>0.049647028045666834</v>
      </c>
      <c r="N119" s="705">
        <v>0.05844850085889191</v>
      </c>
      <c r="O119" s="705">
        <v>0.08101451325651837</v>
      </c>
      <c r="P119" s="705">
        <v>0.09059697520037419</v>
      </c>
      <c r="Q119" s="705">
        <v>0.09959390753286106</v>
      </c>
      <c r="R119" s="705">
        <v>0.1335245108412132</v>
      </c>
      <c r="S119" s="705">
        <v>0.15172918696020407</v>
      </c>
      <c r="T119" s="705">
        <v>0.18592528708539988</v>
      </c>
      <c r="U119" s="705">
        <v>0.1852351816572159</v>
      </c>
      <c r="V119" s="705">
        <v>0.1940601713401133</v>
      </c>
      <c r="W119" s="705">
        <v>0.19970992475404142</v>
      </c>
      <c r="X119" s="705">
        <v>0.20068756436317953</v>
      </c>
      <c r="Y119" s="705">
        <v>0.20984280689447876</v>
      </c>
      <c r="Z119" s="269">
        <v>0.21667237471826256</v>
      </c>
      <c r="AA119" s="854">
        <v>0.22410899115330712</v>
      </c>
    </row>
    <row r="120" spans="1:27" ht="11.25">
      <c r="A120" s="350" t="s">
        <v>163</v>
      </c>
      <c r="B120" s="709">
        <v>0.5895843380095273</v>
      </c>
      <c r="C120" s="710">
        <v>0.5939647275258492</v>
      </c>
      <c r="D120" s="710">
        <v>0.6109007858668556</v>
      </c>
      <c r="E120" s="710">
        <v>0.7647935899476523</v>
      </c>
      <c r="F120" s="710">
        <v>0.6687341276071225</v>
      </c>
      <c r="G120" s="710">
        <v>0.5830231183676142</v>
      </c>
      <c r="H120" s="710">
        <v>0.5838103183393861</v>
      </c>
      <c r="I120" s="710">
        <v>0.7208151767568614</v>
      </c>
      <c r="J120" s="710">
        <v>0.9075980592316732</v>
      </c>
      <c r="K120" s="710">
        <v>0.947877789242724</v>
      </c>
      <c r="L120" s="710">
        <v>1.0458166211394768</v>
      </c>
      <c r="M120" s="710">
        <v>1.1435899157827847</v>
      </c>
      <c r="N120" s="710">
        <v>1.260129996979039</v>
      </c>
      <c r="O120" s="710">
        <v>1.263933475174765</v>
      </c>
      <c r="P120" s="710">
        <v>1.3478136506991492</v>
      </c>
      <c r="Q120" s="710">
        <v>1.3791641507141723</v>
      </c>
      <c r="R120" s="710">
        <v>1.3758246350723213</v>
      </c>
      <c r="S120" s="710">
        <v>1.4022684421667981</v>
      </c>
      <c r="T120" s="710">
        <v>1.4451282863044819</v>
      </c>
      <c r="U120" s="710">
        <v>1.5281612664255069</v>
      </c>
      <c r="V120" s="710">
        <v>1.5253125530891842</v>
      </c>
      <c r="W120" s="710">
        <v>1.5192633113311311</v>
      </c>
      <c r="X120" s="710">
        <v>1.5172126033739723</v>
      </c>
      <c r="Y120" s="710">
        <v>1.5157830815401803</v>
      </c>
      <c r="Z120" s="711">
        <v>1.509554478733446</v>
      </c>
      <c r="AA120" s="854">
        <v>1.505900451280027</v>
      </c>
    </row>
    <row r="121" spans="1:27" ht="11.25">
      <c r="A121" s="278" t="s">
        <v>219</v>
      </c>
      <c r="B121" s="701">
        <v>110.37317764769071</v>
      </c>
      <c r="C121" s="702">
        <v>112.77558630767665</v>
      </c>
      <c r="D121" s="702">
        <v>117.21734413972128</v>
      </c>
      <c r="E121" s="702">
        <v>117.31840277784949</v>
      </c>
      <c r="F121" s="702">
        <v>117.99053998385058</v>
      </c>
      <c r="G121" s="702">
        <v>119.07504506476663</v>
      </c>
      <c r="H121" s="702">
        <v>119.93316939757166</v>
      </c>
      <c r="I121" s="702">
        <v>122.08261702564369</v>
      </c>
      <c r="J121" s="702">
        <v>124.22967632728339</v>
      </c>
      <c r="K121" s="702">
        <v>126.92435300979042</v>
      </c>
      <c r="L121" s="702">
        <v>126.42406620170236</v>
      </c>
      <c r="M121" s="702">
        <v>129.389779190052</v>
      </c>
      <c r="N121" s="702">
        <v>130.1900804331918</v>
      </c>
      <c r="O121" s="702">
        <v>130.06531572154972</v>
      </c>
      <c r="P121" s="702">
        <v>130.33645529618093</v>
      </c>
      <c r="Q121" s="702">
        <v>128.30451948781567</v>
      </c>
      <c r="R121" s="702">
        <v>128.08000058051326</v>
      </c>
      <c r="S121" s="702">
        <v>126.91413880510301</v>
      </c>
      <c r="T121" s="702">
        <v>120.52418715959921</v>
      </c>
      <c r="U121" s="702">
        <v>119.28501479676152</v>
      </c>
      <c r="V121" s="702">
        <v>122.2280461346889</v>
      </c>
      <c r="W121" s="702">
        <v>122.11715865782904</v>
      </c>
      <c r="X121" s="702">
        <v>120.47142934878265</v>
      </c>
      <c r="Y121" s="702">
        <v>119.82050815733211</v>
      </c>
      <c r="Z121" s="703">
        <v>120.12168792122732</v>
      </c>
      <c r="AA121" s="852">
        <v>121.10944001053696</v>
      </c>
    </row>
    <row r="122" spans="1:27" ht="11.25">
      <c r="A122" s="345" t="s">
        <v>206</v>
      </c>
      <c r="B122" s="704">
        <v>53.657511902637204</v>
      </c>
      <c r="C122" s="705">
        <v>57.573920278135816</v>
      </c>
      <c r="D122" s="705">
        <v>61.85400255872842</v>
      </c>
      <c r="E122" s="705">
        <v>64.33744987126785</v>
      </c>
      <c r="F122" s="705">
        <v>67.52214130547053</v>
      </c>
      <c r="G122" s="705">
        <v>71.0014179695691</v>
      </c>
      <c r="H122" s="705">
        <v>73.55359529810869</v>
      </c>
      <c r="I122" s="705">
        <v>76.7033300555159</v>
      </c>
      <c r="J122" s="705">
        <v>79.49816652911457</v>
      </c>
      <c r="K122" s="705">
        <v>82.29267858334752</v>
      </c>
      <c r="L122" s="705">
        <v>83.96203516412912</v>
      </c>
      <c r="M122" s="705">
        <v>87.93740448897321</v>
      </c>
      <c r="N122" s="705">
        <v>90.43531979478568</v>
      </c>
      <c r="O122" s="705">
        <v>92.61472312189753</v>
      </c>
      <c r="P122" s="705">
        <v>94.76225571508937</v>
      </c>
      <c r="Q122" s="705">
        <v>95.20714932103442</v>
      </c>
      <c r="R122" s="705">
        <v>97.21925908969502</v>
      </c>
      <c r="S122" s="705">
        <v>98.07686175279815</v>
      </c>
      <c r="T122" s="705">
        <v>94.94572267051714</v>
      </c>
      <c r="U122" s="705">
        <v>94.80401654363725</v>
      </c>
      <c r="V122" s="705">
        <v>98.7951874436653</v>
      </c>
      <c r="W122" s="705">
        <v>100.19346533630957</v>
      </c>
      <c r="X122" s="705">
        <v>100.06706717877688</v>
      </c>
      <c r="Y122" s="705">
        <v>100.12490844475053</v>
      </c>
      <c r="Z122" s="269">
        <v>100.52886430651739</v>
      </c>
      <c r="AA122" s="852">
        <v>101.34526879758002</v>
      </c>
    </row>
    <row r="123" spans="1:27" ht="11.25">
      <c r="A123" s="345" t="s">
        <v>165</v>
      </c>
      <c r="B123" s="704">
        <v>56.56500631391162</v>
      </c>
      <c r="C123" s="705">
        <v>55.06004372364649</v>
      </c>
      <c r="D123" s="705">
        <v>55.242813251294315</v>
      </c>
      <c r="E123" s="705">
        <v>52.8754951570028</v>
      </c>
      <c r="F123" s="705">
        <v>50.37500235839943</v>
      </c>
      <c r="G123" s="705">
        <v>47.99530350148531</v>
      </c>
      <c r="H123" s="705">
        <v>46.2440357311342</v>
      </c>
      <c r="I123" s="705">
        <v>45.10884636030365</v>
      </c>
      <c r="J123" s="705">
        <v>44.26778712095362</v>
      </c>
      <c r="K123" s="705">
        <v>43.98768582754622</v>
      </c>
      <c r="L123" s="705">
        <v>41.76943631460963</v>
      </c>
      <c r="M123" s="705">
        <v>40.76475251001356</v>
      </c>
      <c r="N123" s="705">
        <v>39.12396959048751</v>
      </c>
      <c r="O123" s="705">
        <v>36.86223653782337</v>
      </c>
      <c r="P123" s="705">
        <v>35.0188425917895</v>
      </c>
      <c r="Q123" s="705">
        <v>32.568385406219676</v>
      </c>
      <c r="R123" s="705">
        <v>30.323187330729372</v>
      </c>
      <c r="S123" s="705">
        <v>28.317558734209715</v>
      </c>
      <c r="T123" s="705">
        <v>25.04378721269625</v>
      </c>
      <c r="U123" s="705">
        <v>23.982293501213178</v>
      </c>
      <c r="V123" s="705">
        <v>22.876370948062803</v>
      </c>
      <c r="W123" s="705">
        <v>21.327675297649986</v>
      </c>
      <c r="X123" s="705">
        <v>19.841753362463066</v>
      </c>
      <c r="Y123" s="705">
        <v>19.165545299691782</v>
      </c>
      <c r="Z123" s="269">
        <v>19.089862587400862</v>
      </c>
      <c r="AA123" s="852">
        <v>19.285123983169218</v>
      </c>
    </row>
    <row r="124" spans="1:27" ht="11.25">
      <c r="A124" s="349" t="s">
        <v>211</v>
      </c>
      <c r="B124" s="712">
        <v>0.15065943114188818</v>
      </c>
      <c r="C124" s="713">
        <v>0.14162230589434935</v>
      </c>
      <c r="D124" s="713">
        <v>0.12052832969854357</v>
      </c>
      <c r="E124" s="713">
        <v>0.10545774957883575</v>
      </c>
      <c r="F124" s="713">
        <v>0.09339631998060972</v>
      </c>
      <c r="G124" s="713">
        <v>0.0783235937121979</v>
      </c>
      <c r="H124" s="713">
        <v>0.1355383683287737</v>
      </c>
      <c r="I124" s="713">
        <v>0.270440609824133</v>
      </c>
      <c r="J124" s="713">
        <v>0.46372267721520827</v>
      </c>
      <c r="K124" s="713">
        <v>0.643988598896674</v>
      </c>
      <c r="L124" s="713">
        <v>0.6925947229636042</v>
      </c>
      <c r="M124" s="713">
        <v>0.687622191065212</v>
      </c>
      <c r="N124" s="713">
        <v>0.6307910479186174</v>
      </c>
      <c r="O124" s="713">
        <v>0.5883560618288273</v>
      </c>
      <c r="P124" s="713">
        <v>0.5553569893020749</v>
      </c>
      <c r="Q124" s="713">
        <v>0.5289847605615825</v>
      </c>
      <c r="R124" s="713">
        <v>0.5375541600888663</v>
      </c>
      <c r="S124" s="713">
        <v>0.519718318095139</v>
      </c>
      <c r="T124" s="713">
        <v>0.534677276385807</v>
      </c>
      <c r="U124" s="713">
        <v>0.498704751911088</v>
      </c>
      <c r="V124" s="713">
        <v>0.5564877429607983</v>
      </c>
      <c r="W124" s="713">
        <v>0.5960180238694852</v>
      </c>
      <c r="X124" s="713">
        <v>0.5626088075426982</v>
      </c>
      <c r="Y124" s="713">
        <v>0.5300544128898016</v>
      </c>
      <c r="Z124" s="284">
        <v>0.5029610273090706</v>
      </c>
      <c r="AA124" s="854">
        <v>0.4790472297877133</v>
      </c>
    </row>
    <row r="125" spans="1:9" ht="13.5" customHeight="1">
      <c r="A125" s="996" t="s">
        <v>353</v>
      </c>
      <c r="B125" s="996"/>
      <c r="C125" s="996"/>
      <c r="D125" s="996"/>
      <c r="E125" s="996"/>
      <c r="F125" s="996"/>
      <c r="G125" s="996"/>
      <c r="H125" s="996"/>
      <c r="I125" s="996"/>
    </row>
    <row r="126" spans="1:26" ht="11.25">
      <c r="A126" s="335"/>
      <c r="B126" s="335"/>
      <c r="C126" s="335"/>
      <c r="D126" s="335"/>
      <c r="E126" s="335"/>
      <c r="F126" s="335"/>
      <c r="G126" s="335"/>
      <c r="H126" s="335"/>
      <c r="I126" s="335"/>
      <c r="J126" s="335"/>
      <c r="K126" s="335"/>
      <c r="L126" s="335"/>
      <c r="M126" s="335"/>
      <c r="N126" s="335"/>
      <c r="O126" s="335"/>
      <c r="P126" s="341"/>
      <c r="Q126" s="340"/>
      <c r="R126" s="254"/>
      <c r="Z126" s="255"/>
    </row>
    <row r="127" spans="1:27" ht="12.75">
      <c r="A127" s="886" t="s">
        <v>418</v>
      </c>
      <c r="B127" s="335"/>
      <c r="C127" s="335"/>
      <c r="D127" s="335"/>
      <c r="E127" s="335"/>
      <c r="F127" s="335"/>
      <c r="G127" s="335"/>
      <c r="H127" s="335"/>
      <c r="I127" s="335"/>
      <c r="J127" s="335"/>
      <c r="K127" s="335"/>
      <c r="L127" s="335"/>
      <c r="M127" s="335"/>
      <c r="N127" s="335"/>
      <c r="O127" s="335"/>
      <c r="P127" s="341"/>
      <c r="Q127" s="340"/>
      <c r="R127" s="254"/>
      <c r="Z127" s="255"/>
      <c r="AA127" s="255" t="s">
        <v>204</v>
      </c>
    </row>
    <row r="128" spans="1:27" ht="11.25">
      <c r="A128" s="342"/>
      <c r="B128" s="343">
        <v>1990</v>
      </c>
      <c r="C128" s="344">
        <v>1991</v>
      </c>
      <c r="D128" s="344">
        <v>1992</v>
      </c>
      <c r="E128" s="344">
        <v>1993</v>
      </c>
      <c r="F128" s="344">
        <v>1994</v>
      </c>
      <c r="G128" s="344">
        <v>1995</v>
      </c>
      <c r="H128" s="344">
        <v>1996</v>
      </c>
      <c r="I128" s="344">
        <v>1997</v>
      </c>
      <c r="J128" s="344">
        <v>1998</v>
      </c>
      <c r="K128" s="344">
        <v>1999</v>
      </c>
      <c r="L128" s="344">
        <v>2000</v>
      </c>
      <c r="M128" s="344">
        <v>2001</v>
      </c>
      <c r="N128" s="344">
        <v>2002</v>
      </c>
      <c r="O128" s="344">
        <v>2003</v>
      </c>
      <c r="P128" s="344">
        <v>2004</v>
      </c>
      <c r="Q128" s="344">
        <v>2005</v>
      </c>
      <c r="R128" s="344">
        <v>2006</v>
      </c>
      <c r="S128" s="344">
        <v>2007</v>
      </c>
      <c r="T128" s="344">
        <v>2008</v>
      </c>
      <c r="U128" s="344">
        <v>2009</v>
      </c>
      <c r="V128" s="344">
        <v>2010</v>
      </c>
      <c r="W128" s="344">
        <v>2011</v>
      </c>
      <c r="X128" s="344">
        <v>2012</v>
      </c>
      <c r="Y128" s="344">
        <v>2013</v>
      </c>
      <c r="Z128" s="714">
        <v>2014</v>
      </c>
      <c r="AA128" s="855">
        <v>2015</v>
      </c>
    </row>
    <row r="129" spans="1:27" ht="11.25">
      <c r="A129" s="278" t="s">
        <v>205</v>
      </c>
      <c r="B129" s="701">
        <v>1.7902512441556293</v>
      </c>
      <c r="C129" s="702">
        <v>1.794121727088151</v>
      </c>
      <c r="D129" s="702">
        <v>1.9314964216695427</v>
      </c>
      <c r="E129" s="702">
        <v>2.263606583593947</v>
      </c>
      <c r="F129" s="702">
        <v>2.9422079637129914</v>
      </c>
      <c r="G129" s="702">
        <v>3.770290181509153</v>
      </c>
      <c r="H129" s="702">
        <v>4.779158810241435</v>
      </c>
      <c r="I129" s="702">
        <v>5.498002951388944</v>
      </c>
      <c r="J129" s="702">
        <v>5.800040100617493</v>
      </c>
      <c r="K129" s="702">
        <v>3.230681294233122</v>
      </c>
      <c r="L129" s="702">
        <v>3.2745392857712767</v>
      </c>
      <c r="M129" s="702">
        <v>3.3905034632716475</v>
      </c>
      <c r="N129" s="702">
        <v>3.4314702332030396</v>
      </c>
      <c r="O129" s="702">
        <v>3.46267588182659</v>
      </c>
      <c r="P129" s="702">
        <v>3.480688020663071</v>
      </c>
      <c r="Q129" s="702">
        <v>3.364830373603396</v>
      </c>
      <c r="R129" s="702">
        <v>3.2984778162274515</v>
      </c>
      <c r="S129" s="702">
        <v>3.2859988085290337</v>
      </c>
      <c r="T129" s="702">
        <v>3.2110415623394175</v>
      </c>
      <c r="U129" s="702">
        <v>2.6619804764065225</v>
      </c>
      <c r="V129" s="702">
        <v>2.7373205551454802</v>
      </c>
      <c r="W129" s="702">
        <v>2.7331335206695435</v>
      </c>
      <c r="X129" s="702">
        <v>2.8261729176728245</v>
      </c>
      <c r="Y129" s="702">
        <v>2.8740266147665046</v>
      </c>
      <c r="Z129" s="715">
        <v>2.9014853395073947</v>
      </c>
      <c r="AA129" s="856">
        <v>2.9551496323534985</v>
      </c>
    </row>
    <row r="130" spans="1:27" ht="11.25">
      <c r="A130" s="265" t="s">
        <v>206</v>
      </c>
      <c r="B130" s="704">
        <v>0.010676488538376423</v>
      </c>
      <c r="C130" s="705">
        <v>0.023144897622326775</v>
      </c>
      <c r="D130" s="705">
        <v>0.03895470868833672</v>
      </c>
      <c r="E130" s="705">
        <v>0.06879639885691374</v>
      </c>
      <c r="F130" s="705">
        <v>0.11603825158137322</v>
      </c>
      <c r="G130" s="705">
        <v>0.16522760846648474</v>
      </c>
      <c r="H130" s="705">
        <v>0.21309942023033196</v>
      </c>
      <c r="I130" s="705">
        <v>0.27728883031639606</v>
      </c>
      <c r="J130" s="705">
        <v>0.36061012678108256</v>
      </c>
      <c r="K130" s="705">
        <v>0.45591533549150104</v>
      </c>
      <c r="L130" s="705">
        <v>0.5503506303130975</v>
      </c>
      <c r="M130" s="705">
        <v>0.7301030146914403</v>
      </c>
      <c r="N130" s="705">
        <v>0.9189015124058614</v>
      </c>
      <c r="O130" s="705">
        <v>1.109561331687381</v>
      </c>
      <c r="P130" s="705">
        <v>1.26183599303384</v>
      </c>
      <c r="Q130" s="705">
        <v>1.401614295690102</v>
      </c>
      <c r="R130" s="705">
        <v>1.568908522273165</v>
      </c>
      <c r="S130" s="705">
        <v>1.7333134811941229</v>
      </c>
      <c r="T130" s="705">
        <v>1.8743201866944375</v>
      </c>
      <c r="U130" s="705">
        <v>2.044539003024239</v>
      </c>
      <c r="V130" s="705">
        <v>2.1947846961918733</v>
      </c>
      <c r="W130" s="705">
        <v>2.2692687810207985</v>
      </c>
      <c r="X130" s="705">
        <v>2.434233323604955</v>
      </c>
      <c r="Y130" s="705">
        <v>2.523582629380902</v>
      </c>
      <c r="Z130" s="705">
        <v>2.581836190910432</v>
      </c>
      <c r="AA130" s="852">
        <v>2.6607804510956288</v>
      </c>
    </row>
    <row r="131" spans="1:27" ht="11.25">
      <c r="A131" s="345" t="s">
        <v>207</v>
      </c>
      <c r="B131" s="704" t="s">
        <v>158</v>
      </c>
      <c r="C131" s="705" t="s">
        <v>158</v>
      </c>
      <c r="D131" s="705" t="s">
        <v>158</v>
      </c>
      <c r="E131" s="705" t="s">
        <v>158</v>
      </c>
      <c r="F131" s="705" t="s">
        <v>158</v>
      </c>
      <c r="G131" s="705" t="s">
        <v>158</v>
      </c>
      <c r="H131" s="705" t="s">
        <v>158</v>
      </c>
      <c r="I131" s="705" t="s">
        <v>158</v>
      </c>
      <c r="J131" s="705" t="s">
        <v>158</v>
      </c>
      <c r="K131" s="705" t="s">
        <v>158</v>
      </c>
      <c r="L131" s="705" t="s">
        <v>158</v>
      </c>
      <c r="M131" s="705" t="s">
        <v>158</v>
      </c>
      <c r="N131" s="705" t="s">
        <v>158</v>
      </c>
      <c r="O131" s="705" t="s">
        <v>158</v>
      </c>
      <c r="P131" s="705" t="s">
        <v>158</v>
      </c>
      <c r="Q131" s="705" t="s">
        <v>158</v>
      </c>
      <c r="R131" s="705" t="s">
        <v>158</v>
      </c>
      <c r="S131" s="705" t="s">
        <v>158</v>
      </c>
      <c r="T131" s="705" t="s">
        <v>158</v>
      </c>
      <c r="U131" s="705" t="s">
        <v>158</v>
      </c>
      <c r="V131" s="705" t="s">
        <v>158</v>
      </c>
      <c r="W131" s="705" t="s">
        <v>158</v>
      </c>
      <c r="X131" s="705" t="s">
        <v>158</v>
      </c>
      <c r="Y131" s="705" t="s">
        <v>158</v>
      </c>
      <c r="Z131" s="705" t="s">
        <v>158</v>
      </c>
      <c r="AA131" s="852" t="s">
        <v>158</v>
      </c>
    </row>
    <row r="132" spans="1:27" ht="11.25">
      <c r="A132" s="345" t="s">
        <v>208</v>
      </c>
      <c r="B132" s="704" t="s">
        <v>158</v>
      </c>
      <c r="C132" s="705" t="s">
        <v>158</v>
      </c>
      <c r="D132" s="705" t="s">
        <v>158</v>
      </c>
      <c r="E132" s="705" t="s">
        <v>158</v>
      </c>
      <c r="F132" s="705" t="s">
        <v>158</v>
      </c>
      <c r="G132" s="705" t="s">
        <v>158</v>
      </c>
      <c r="H132" s="705" t="s">
        <v>158</v>
      </c>
      <c r="I132" s="705" t="s">
        <v>158</v>
      </c>
      <c r="J132" s="705" t="s">
        <v>158</v>
      </c>
      <c r="K132" s="705" t="s">
        <v>158</v>
      </c>
      <c r="L132" s="705" t="s">
        <v>158</v>
      </c>
      <c r="M132" s="705" t="s">
        <v>158</v>
      </c>
      <c r="N132" s="705" t="s">
        <v>158</v>
      </c>
      <c r="O132" s="705" t="s">
        <v>158</v>
      </c>
      <c r="P132" s="705" t="s">
        <v>158</v>
      </c>
      <c r="Q132" s="705" t="s">
        <v>158</v>
      </c>
      <c r="R132" s="705" t="s">
        <v>158</v>
      </c>
      <c r="S132" s="705" t="s">
        <v>158</v>
      </c>
      <c r="T132" s="705" t="s">
        <v>158</v>
      </c>
      <c r="U132" s="705" t="s">
        <v>158</v>
      </c>
      <c r="V132" s="705" t="s">
        <v>158</v>
      </c>
      <c r="W132" s="705" t="s">
        <v>158</v>
      </c>
      <c r="X132" s="705" t="s">
        <v>158</v>
      </c>
      <c r="Y132" s="705" t="s">
        <v>158</v>
      </c>
      <c r="Z132" s="705" t="s">
        <v>158</v>
      </c>
      <c r="AA132" s="852" t="s">
        <v>158</v>
      </c>
    </row>
    <row r="133" spans="1:27" ht="11.25">
      <c r="A133" s="346" t="s">
        <v>165</v>
      </c>
      <c r="B133" s="706">
        <v>1.779574755617253</v>
      </c>
      <c r="C133" s="707">
        <v>1.7709768294658244</v>
      </c>
      <c r="D133" s="707">
        <v>1.892541712981206</v>
      </c>
      <c r="E133" s="707">
        <v>2.1948101847370336</v>
      </c>
      <c r="F133" s="707">
        <v>2.8261697121316183</v>
      </c>
      <c r="G133" s="707">
        <v>3.6050625730426686</v>
      </c>
      <c r="H133" s="707">
        <v>4.566059390011103</v>
      </c>
      <c r="I133" s="707">
        <v>5.2207141210725485</v>
      </c>
      <c r="J133" s="707">
        <v>5.43942997383641</v>
      </c>
      <c r="K133" s="707">
        <v>2.774765958741621</v>
      </c>
      <c r="L133" s="707">
        <v>2.723924495677237</v>
      </c>
      <c r="M133" s="707">
        <v>2.6600405939295877</v>
      </c>
      <c r="N133" s="707">
        <v>2.5121929078425156</v>
      </c>
      <c r="O133" s="707">
        <v>2.35254030372219</v>
      </c>
      <c r="P133" s="707">
        <v>2.218190436978128</v>
      </c>
      <c r="Q133" s="707">
        <v>1.9625185781709373</v>
      </c>
      <c r="R133" s="707">
        <v>1.7287989472412977</v>
      </c>
      <c r="S133" s="707">
        <v>1.551940685185358</v>
      </c>
      <c r="T133" s="707">
        <v>1.3358833910292447</v>
      </c>
      <c r="U133" s="707">
        <v>0.6169645227970627</v>
      </c>
      <c r="V133" s="707">
        <v>0.542083910342573</v>
      </c>
      <c r="W133" s="707">
        <v>0.4634683883425773</v>
      </c>
      <c r="X133" s="707">
        <v>0.3915977600435515</v>
      </c>
      <c r="Y133" s="707">
        <v>0.35018086833248907</v>
      </c>
      <c r="Z133" s="707">
        <v>0.31943462203953354</v>
      </c>
      <c r="AA133" s="852">
        <v>0.2941906296836033</v>
      </c>
    </row>
    <row r="134" spans="1:27" ht="11.25">
      <c r="A134" s="345" t="s">
        <v>209</v>
      </c>
      <c r="B134" s="704" t="s">
        <v>158</v>
      </c>
      <c r="C134" s="705" t="s">
        <v>158</v>
      </c>
      <c r="D134" s="705" t="s">
        <v>158</v>
      </c>
      <c r="E134" s="705" t="s">
        <v>158</v>
      </c>
      <c r="F134" s="705" t="s">
        <v>158</v>
      </c>
      <c r="G134" s="705" t="s">
        <v>158</v>
      </c>
      <c r="H134" s="705" t="s">
        <v>158</v>
      </c>
      <c r="I134" s="705" t="s">
        <v>158</v>
      </c>
      <c r="J134" s="705" t="s">
        <v>158</v>
      </c>
      <c r="K134" s="705" t="s">
        <v>158</v>
      </c>
      <c r="L134" s="705" t="s">
        <v>158</v>
      </c>
      <c r="M134" s="705" t="s">
        <v>158</v>
      </c>
      <c r="N134" s="705" t="s">
        <v>158</v>
      </c>
      <c r="O134" s="705" t="s">
        <v>158</v>
      </c>
      <c r="P134" s="705" t="s">
        <v>158</v>
      </c>
      <c r="Q134" s="705" t="s">
        <v>158</v>
      </c>
      <c r="R134" s="705" t="s">
        <v>158</v>
      </c>
      <c r="S134" s="705" t="s">
        <v>158</v>
      </c>
      <c r="T134" s="705" t="s">
        <v>158</v>
      </c>
      <c r="U134" s="705" t="s">
        <v>158</v>
      </c>
      <c r="V134" s="705" t="s">
        <v>158</v>
      </c>
      <c r="W134" s="705" t="s">
        <v>158</v>
      </c>
      <c r="X134" s="705" t="s">
        <v>158</v>
      </c>
      <c r="Y134" s="705" t="s">
        <v>158</v>
      </c>
      <c r="Z134" s="705" t="s">
        <v>158</v>
      </c>
      <c r="AA134" s="852" t="s">
        <v>158</v>
      </c>
    </row>
    <row r="135" spans="1:27" ht="11.25">
      <c r="A135" s="345" t="s">
        <v>210</v>
      </c>
      <c r="B135" s="704" t="s">
        <v>158</v>
      </c>
      <c r="C135" s="705" t="s">
        <v>158</v>
      </c>
      <c r="D135" s="705" t="s">
        <v>158</v>
      </c>
      <c r="E135" s="705" t="s">
        <v>158</v>
      </c>
      <c r="F135" s="705" t="s">
        <v>158</v>
      </c>
      <c r="G135" s="705" t="s">
        <v>158</v>
      </c>
      <c r="H135" s="705" t="s">
        <v>158</v>
      </c>
      <c r="I135" s="705" t="s">
        <v>158</v>
      </c>
      <c r="J135" s="705" t="s">
        <v>158</v>
      </c>
      <c r="K135" s="705" t="s">
        <v>158</v>
      </c>
      <c r="L135" s="705" t="s">
        <v>158</v>
      </c>
      <c r="M135" s="705" t="s">
        <v>158</v>
      </c>
      <c r="N135" s="705" t="s">
        <v>158</v>
      </c>
      <c r="O135" s="705" t="s">
        <v>158</v>
      </c>
      <c r="P135" s="705" t="s">
        <v>158</v>
      </c>
      <c r="Q135" s="705" t="s">
        <v>158</v>
      </c>
      <c r="R135" s="705" t="s">
        <v>158</v>
      </c>
      <c r="S135" s="705" t="s">
        <v>158</v>
      </c>
      <c r="T135" s="705" t="s">
        <v>158</v>
      </c>
      <c r="U135" s="705" t="s">
        <v>158</v>
      </c>
      <c r="V135" s="705" t="s">
        <v>158</v>
      </c>
      <c r="W135" s="705" t="s">
        <v>158</v>
      </c>
      <c r="X135" s="705" t="s">
        <v>158</v>
      </c>
      <c r="Y135" s="705" t="s">
        <v>158</v>
      </c>
      <c r="Z135" s="705" t="s">
        <v>158</v>
      </c>
      <c r="AA135" s="853" t="s">
        <v>158</v>
      </c>
    </row>
    <row r="136" spans="1:27" ht="11.25">
      <c r="A136" s="348" t="s">
        <v>211</v>
      </c>
      <c r="B136" s="704">
        <v>0</v>
      </c>
      <c r="C136" s="705">
        <v>0</v>
      </c>
      <c r="D136" s="705">
        <v>0</v>
      </c>
      <c r="E136" s="705">
        <v>0</v>
      </c>
      <c r="F136" s="705">
        <v>0</v>
      </c>
      <c r="G136" s="705">
        <v>0</v>
      </c>
      <c r="H136" s="705">
        <v>0</v>
      </c>
      <c r="I136" s="705">
        <v>0</v>
      </c>
      <c r="J136" s="705">
        <v>0</v>
      </c>
      <c r="K136" s="705">
        <v>0</v>
      </c>
      <c r="L136" s="705">
        <v>0.00026415978094218286</v>
      </c>
      <c r="M136" s="705">
        <v>0.0003598546506194003</v>
      </c>
      <c r="N136" s="705">
        <v>0.00037581295466285224</v>
      </c>
      <c r="O136" s="705">
        <v>0.0005742464170189733</v>
      </c>
      <c r="P136" s="705">
        <v>0.000661590651103014</v>
      </c>
      <c r="Q136" s="705">
        <v>0.0006974997423569079</v>
      </c>
      <c r="R136" s="705">
        <v>0.0007703467129888031</v>
      </c>
      <c r="S136" s="705">
        <v>0.0007446421495527749</v>
      </c>
      <c r="T136" s="705">
        <v>0.0008379846157354531</v>
      </c>
      <c r="U136" s="705">
        <v>0.0004769505852206579</v>
      </c>
      <c r="V136" s="705">
        <v>0.0004519486110343264</v>
      </c>
      <c r="W136" s="705">
        <v>0.00039635130616764324</v>
      </c>
      <c r="X136" s="705">
        <v>0.0003418340243179222</v>
      </c>
      <c r="Y136" s="705">
        <v>0.0002631170531139134</v>
      </c>
      <c r="Z136" s="705">
        <v>0.00021452655742929512</v>
      </c>
      <c r="AA136" s="854">
        <v>0.00017855157426615507</v>
      </c>
    </row>
    <row r="137" spans="1:27" ht="11.25">
      <c r="A137" s="278" t="s">
        <v>212</v>
      </c>
      <c r="B137" s="701">
        <v>0.3050024605073692</v>
      </c>
      <c r="C137" s="702">
        <v>0.2894044516752012</v>
      </c>
      <c r="D137" s="702">
        <v>0.26032389844466036</v>
      </c>
      <c r="E137" s="702">
        <v>0.2255107812841734</v>
      </c>
      <c r="F137" s="702">
        <v>0.2191646495336336</v>
      </c>
      <c r="G137" s="702">
        <v>0.21585798073711301</v>
      </c>
      <c r="H137" s="702">
        <v>0.2796944754189412</v>
      </c>
      <c r="I137" s="702">
        <v>0.37408248707026626</v>
      </c>
      <c r="J137" s="702">
        <v>0.4601282704344513</v>
      </c>
      <c r="K137" s="702">
        <v>0.35203889622651596</v>
      </c>
      <c r="L137" s="702">
        <v>0.39550362821782925</v>
      </c>
      <c r="M137" s="702">
        <v>0.4581535863993127</v>
      </c>
      <c r="N137" s="702">
        <v>0.5220251652768698</v>
      </c>
      <c r="O137" s="702">
        <v>0.5961011747629321</v>
      </c>
      <c r="P137" s="702">
        <v>0.668892361301207</v>
      </c>
      <c r="Q137" s="702">
        <v>0.6854350835615812</v>
      </c>
      <c r="R137" s="702">
        <v>0.7540267554038195</v>
      </c>
      <c r="S137" s="702">
        <v>0.7959345352231617</v>
      </c>
      <c r="T137" s="702">
        <v>0.7830548390598946</v>
      </c>
      <c r="U137" s="702">
        <v>0.7926233018946283</v>
      </c>
      <c r="V137" s="702">
        <v>0.8270455966492819</v>
      </c>
      <c r="W137" s="702">
        <v>0.8380282204916143</v>
      </c>
      <c r="X137" s="702">
        <v>0.8488461328660087</v>
      </c>
      <c r="Y137" s="702">
        <v>0.8721704260632124</v>
      </c>
      <c r="Z137" s="702">
        <v>0.8732854390594722</v>
      </c>
      <c r="AA137" s="852">
        <v>0.8943271579379142</v>
      </c>
    </row>
    <row r="138" spans="1:27" ht="11.25">
      <c r="A138" s="265" t="s">
        <v>206</v>
      </c>
      <c r="B138" s="704">
        <v>0</v>
      </c>
      <c r="C138" s="705">
        <v>0</v>
      </c>
      <c r="D138" s="705">
        <v>0</v>
      </c>
      <c r="E138" s="705">
        <v>0</v>
      </c>
      <c r="F138" s="705">
        <v>0.0023814863325234124</v>
      </c>
      <c r="G138" s="705">
        <v>0.015242820238971779</v>
      </c>
      <c r="H138" s="705">
        <v>0.038389086498465154</v>
      </c>
      <c r="I138" s="705">
        <v>0.06341360318894763</v>
      </c>
      <c r="J138" s="705">
        <v>0.0926854539205735</v>
      </c>
      <c r="K138" s="705">
        <v>0.133609940024789</v>
      </c>
      <c r="L138" s="705">
        <v>0.16999260939160699</v>
      </c>
      <c r="M138" s="705">
        <v>0.20967922542427775</v>
      </c>
      <c r="N138" s="705">
        <v>0.2614850320910903</v>
      </c>
      <c r="O138" s="705">
        <v>0.32475774673617536</v>
      </c>
      <c r="P138" s="705">
        <v>0.3728913507436311</v>
      </c>
      <c r="Q138" s="705">
        <v>0.4207684601605947</v>
      </c>
      <c r="R138" s="705">
        <v>0.46341968078350215</v>
      </c>
      <c r="S138" s="705">
        <v>0.5030004919301392</v>
      </c>
      <c r="T138" s="705">
        <v>0.5458606447917624</v>
      </c>
      <c r="U138" s="705">
        <v>0.5875104789010243</v>
      </c>
      <c r="V138" s="705">
        <v>0.6429909027933887</v>
      </c>
      <c r="W138" s="705">
        <v>0.6784085236937107</v>
      </c>
      <c r="X138" s="705">
        <v>0.7113151143007032</v>
      </c>
      <c r="Y138" s="705">
        <v>0.7490405050409396</v>
      </c>
      <c r="Z138" s="705">
        <v>0.769773722628407</v>
      </c>
      <c r="AA138" s="852">
        <v>0.7990605160360423</v>
      </c>
    </row>
    <row r="139" spans="1:27" ht="11.25">
      <c r="A139" s="345" t="s">
        <v>213</v>
      </c>
      <c r="B139" s="704" t="s">
        <v>158</v>
      </c>
      <c r="C139" s="705" t="s">
        <v>158</v>
      </c>
      <c r="D139" s="705" t="s">
        <v>158</v>
      </c>
      <c r="E139" s="705" t="s">
        <v>158</v>
      </c>
      <c r="F139" s="705" t="s">
        <v>158</v>
      </c>
      <c r="G139" s="705" t="s">
        <v>158</v>
      </c>
      <c r="H139" s="705" t="s">
        <v>158</v>
      </c>
      <c r="I139" s="705" t="s">
        <v>158</v>
      </c>
      <c r="J139" s="705" t="s">
        <v>158</v>
      </c>
      <c r="K139" s="705" t="s">
        <v>158</v>
      </c>
      <c r="L139" s="705" t="s">
        <v>158</v>
      </c>
      <c r="M139" s="705" t="s">
        <v>158</v>
      </c>
      <c r="N139" s="705" t="s">
        <v>158</v>
      </c>
      <c r="O139" s="705" t="s">
        <v>158</v>
      </c>
      <c r="P139" s="705" t="s">
        <v>158</v>
      </c>
      <c r="Q139" s="705" t="s">
        <v>158</v>
      </c>
      <c r="R139" s="705" t="s">
        <v>158</v>
      </c>
      <c r="S139" s="705" t="s">
        <v>158</v>
      </c>
      <c r="T139" s="705" t="s">
        <v>158</v>
      </c>
      <c r="U139" s="705" t="s">
        <v>158</v>
      </c>
      <c r="V139" s="705" t="s">
        <v>158</v>
      </c>
      <c r="W139" s="705" t="s">
        <v>158</v>
      </c>
      <c r="X139" s="705" t="s">
        <v>158</v>
      </c>
      <c r="Y139" s="705" t="s">
        <v>158</v>
      </c>
      <c r="Z139" s="705" t="s">
        <v>158</v>
      </c>
      <c r="AA139" s="852" t="s">
        <v>158</v>
      </c>
    </row>
    <row r="140" spans="1:27" ht="11.25">
      <c r="A140" s="345" t="s">
        <v>214</v>
      </c>
      <c r="B140" s="704" t="s">
        <v>158</v>
      </c>
      <c r="C140" s="705" t="s">
        <v>158</v>
      </c>
      <c r="D140" s="705" t="s">
        <v>158</v>
      </c>
      <c r="E140" s="705" t="s">
        <v>158</v>
      </c>
      <c r="F140" s="705" t="s">
        <v>158</v>
      </c>
      <c r="G140" s="705" t="s">
        <v>158</v>
      </c>
      <c r="H140" s="705" t="s">
        <v>158</v>
      </c>
      <c r="I140" s="705" t="s">
        <v>158</v>
      </c>
      <c r="J140" s="705" t="s">
        <v>158</v>
      </c>
      <c r="K140" s="705" t="s">
        <v>158</v>
      </c>
      <c r="L140" s="705" t="s">
        <v>158</v>
      </c>
      <c r="M140" s="705" t="s">
        <v>158</v>
      </c>
      <c r="N140" s="705" t="s">
        <v>158</v>
      </c>
      <c r="O140" s="705" t="s">
        <v>158</v>
      </c>
      <c r="P140" s="705" t="s">
        <v>158</v>
      </c>
      <c r="Q140" s="705" t="s">
        <v>158</v>
      </c>
      <c r="R140" s="705" t="s">
        <v>158</v>
      </c>
      <c r="S140" s="705" t="s">
        <v>158</v>
      </c>
      <c r="T140" s="705" t="s">
        <v>158</v>
      </c>
      <c r="U140" s="705" t="s">
        <v>158</v>
      </c>
      <c r="V140" s="705" t="s">
        <v>158</v>
      </c>
      <c r="W140" s="705" t="s">
        <v>158</v>
      </c>
      <c r="X140" s="705" t="s">
        <v>158</v>
      </c>
      <c r="Y140" s="705" t="s">
        <v>158</v>
      </c>
      <c r="Z140" s="705" t="s">
        <v>158</v>
      </c>
      <c r="AA140" s="852" t="s">
        <v>158</v>
      </c>
    </row>
    <row r="141" spans="1:27" ht="11.25">
      <c r="A141" s="346" t="s">
        <v>165</v>
      </c>
      <c r="B141" s="704">
        <v>0.3050024605073692</v>
      </c>
      <c r="C141" s="705">
        <v>0.2894044516752012</v>
      </c>
      <c r="D141" s="705">
        <v>0.26032389844466036</v>
      </c>
      <c r="E141" s="705">
        <v>0.2255107812841734</v>
      </c>
      <c r="F141" s="705">
        <v>0.21678316320111019</v>
      </c>
      <c r="G141" s="705">
        <v>0.20061516049814124</v>
      </c>
      <c r="H141" s="705">
        <v>0.24130538892047607</v>
      </c>
      <c r="I141" s="705">
        <v>0.31066888388131864</v>
      </c>
      <c r="J141" s="705">
        <v>0.36744281651387783</v>
      </c>
      <c r="K141" s="705">
        <v>0.218428956201727</v>
      </c>
      <c r="L141" s="705">
        <v>0.22551101882622224</v>
      </c>
      <c r="M141" s="705">
        <v>0.24847436097503495</v>
      </c>
      <c r="N141" s="705">
        <v>0.2605401331857795</v>
      </c>
      <c r="O141" s="705">
        <v>0.2713434280267568</v>
      </c>
      <c r="P141" s="705">
        <v>0.2960010105575759</v>
      </c>
      <c r="Q141" s="705">
        <v>0.2646666234009865</v>
      </c>
      <c r="R141" s="705">
        <v>0.2906070746203173</v>
      </c>
      <c r="S141" s="705">
        <v>0.2929340432930225</v>
      </c>
      <c r="T141" s="705">
        <v>0.2371941942681322</v>
      </c>
      <c r="U141" s="705">
        <v>0.20511282299360395</v>
      </c>
      <c r="V141" s="705">
        <v>0.18405469385589326</v>
      </c>
      <c r="W141" s="705">
        <v>0.15961969679790358</v>
      </c>
      <c r="X141" s="705">
        <v>0.13753101856530556</v>
      </c>
      <c r="Y141" s="705">
        <v>0.12312992102227287</v>
      </c>
      <c r="Z141" s="705">
        <v>0.10351171643106517</v>
      </c>
      <c r="AA141" s="852">
        <v>0.09526664190187188</v>
      </c>
    </row>
    <row r="142" spans="1:27" ht="11.25">
      <c r="A142" s="345" t="s">
        <v>215</v>
      </c>
      <c r="B142" s="704" t="s">
        <v>158</v>
      </c>
      <c r="C142" s="705" t="s">
        <v>158</v>
      </c>
      <c r="D142" s="705" t="s">
        <v>158</v>
      </c>
      <c r="E142" s="705" t="s">
        <v>158</v>
      </c>
      <c r="F142" s="705" t="s">
        <v>158</v>
      </c>
      <c r="G142" s="705" t="s">
        <v>158</v>
      </c>
      <c r="H142" s="705" t="s">
        <v>158</v>
      </c>
      <c r="I142" s="705" t="s">
        <v>158</v>
      </c>
      <c r="J142" s="705" t="s">
        <v>158</v>
      </c>
      <c r="K142" s="705" t="s">
        <v>158</v>
      </c>
      <c r="L142" s="705" t="s">
        <v>158</v>
      </c>
      <c r="M142" s="705" t="s">
        <v>158</v>
      </c>
      <c r="N142" s="705" t="s">
        <v>158</v>
      </c>
      <c r="O142" s="705" t="s">
        <v>158</v>
      </c>
      <c r="P142" s="705" t="s">
        <v>158</v>
      </c>
      <c r="Q142" s="705" t="s">
        <v>158</v>
      </c>
      <c r="R142" s="705" t="s">
        <v>158</v>
      </c>
      <c r="S142" s="705" t="s">
        <v>158</v>
      </c>
      <c r="T142" s="705" t="s">
        <v>158</v>
      </c>
      <c r="U142" s="705" t="s">
        <v>158</v>
      </c>
      <c r="V142" s="705" t="s">
        <v>158</v>
      </c>
      <c r="W142" s="705" t="s">
        <v>158</v>
      </c>
      <c r="X142" s="705" t="s">
        <v>158</v>
      </c>
      <c r="Y142" s="705" t="s">
        <v>158</v>
      </c>
      <c r="Z142" s="705" t="s">
        <v>158</v>
      </c>
      <c r="AA142" s="852" t="s">
        <v>158</v>
      </c>
    </row>
    <row r="143" spans="1:27" ht="11.25">
      <c r="A143" s="349" t="s">
        <v>216</v>
      </c>
      <c r="B143" s="704" t="s">
        <v>158</v>
      </c>
      <c r="C143" s="705" t="s">
        <v>158</v>
      </c>
      <c r="D143" s="705" t="s">
        <v>158</v>
      </c>
      <c r="E143" s="705" t="s">
        <v>158</v>
      </c>
      <c r="F143" s="705" t="s">
        <v>158</v>
      </c>
      <c r="G143" s="705" t="s">
        <v>158</v>
      </c>
      <c r="H143" s="705" t="s">
        <v>158</v>
      </c>
      <c r="I143" s="705" t="s">
        <v>158</v>
      </c>
      <c r="J143" s="705" t="s">
        <v>158</v>
      </c>
      <c r="K143" s="705" t="s">
        <v>158</v>
      </c>
      <c r="L143" s="705" t="s">
        <v>158</v>
      </c>
      <c r="M143" s="705" t="s">
        <v>158</v>
      </c>
      <c r="N143" s="705" t="s">
        <v>158</v>
      </c>
      <c r="O143" s="705" t="s">
        <v>158</v>
      </c>
      <c r="P143" s="705" t="s">
        <v>158</v>
      </c>
      <c r="Q143" s="705" t="s">
        <v>158</v>
      </c>
      <c r="R143" s="705" t="s">
        <v>158</v>
      </c>
      <c r="S143" s="705" t="s">
        <v>158</v>
      </c>
      <c r="T143" s="705" t="s">
        <v>158</v>
      </c>
      <c r="U143" s="705" t="s">
        <v>158</v>
      </c>
      <c r="V143" s="705" t="s">
        <v>158</v>
      </c>
      <c r="W143" s="705" t="s">
        <v>158</v>
      </c>
      <c r="X143" s="705" t="s">
        <v>158</v>
      </c>
      <c r="Y143" s="705" t="s">
        <v>158</v>
      </c>
      <c r="Z143" s="705" t="s">
        <v>158</v>
      </c>
      <c r="AA143" s="854" t="s">
        <v>158</v>
      </c>
    </row>
    <row r="144" spans="1:27" ht="11.25">
      <c r="A144" s="278" t="s">
        <v>220</v>
      </c>
      <c r="B144" s="701">
        <v>0.8388215361311705</v>
      </c>
      <c r="C144" s="702">
        <v>0.8664588488859425</v>
      </c>
      <c r="D144" s="702">
        <v>0.8990612511037557</v>
      </c>
      <c r="E144" s="702">
        <v>0.8776986468940389</v>
      </c>
      <c r="F144" s="702">
        <v>0.8649299874714174</v>
      </c>
      <c r="G144" s="702">
        <v>0.8070636152724201</v>
      </c>
      <c r="H144" s="702">
        <v>0.7370541652124369</v>
      </c>
      <c r="I144" s="702">
        <v>0.7168419746507847</v>
      </c>
      <c r="J144" s="702">
        <v>0.6637103945204729</v>
      </c>
      <c r="K144" s="702">
        <v>0.6158629646372098</v>
      </c>
      <c r="L144" s="702">
        <v>0.5651008958260899</v>
      </c>
      <c r="M144" s="702">
        <v>0.5165599500872511</v>
      </c>
      <c r="N144" s="702">
        <v>0.47292437622654293</v>
      </c>
      <c r="O144" s="702">
        <v>0.41186635473369576</v>
      </c>
      <c r="P144" s="702">
        <v>0.39035888137629815</v>
      </c>
      <c r="Q144" s="702">
        <v>0.3495756012495404</v>
      </c>
      <c r="R144" s="702">
        <v>0.33779454779844237</v>
      </c>
      <c r="S144" s="702">
        <v>0.3495927195612047</v>
      </c>
      <c r="T144" s="702">
        <v>0.3552040440235267</v>
      </c>
      <c r="U144" s="702">
        <v>0.36200722379586703</v>
      </c>
      <c r="V144" s="702">
        <v>0.478044633826583</v>
      </c>
      <c r="W144" s="702">
        <v>0.6399326508162438</v>
      </c>
      <c r="X144" s="702">
        <v>0.7870298795654874</v>
      </c>
      <c r="Y144" s="702">
        <v>0.9576657603695135</v>
      </c>
      <c r="Z144" s="702">
        <v>1.1120192585725996</v>
      </c>
      <c r="AA144" s="852">
        <v>1.1868525529268634</v>
      </c>
    </row>
    <row r="145" spans="1:27" ht="11.25">
      <c r="A145" s="345" t="s">
        <v>206</v>
      </c>
      <c r="B145" s="704">
        <v>0.8387685961517598</v>
      </c>
      <c r="C145" s="705">
        <v>0.8664057208399009</v>
      </c>
      <c r="D145" s="705">
        <v>0.8990103166997094</v>
      </c>
      <c r="E145" s="705">
        <v>0.8776498063218533</v>
      </c>
      <c r="F145" s="705">
        <v>0.8648830447217329</v>
      </c>
      <c r="G145" s="705">
        <v>0.807018743505321</v>
      </c>
      <c r="H145" s="705">
        <v>0.7370114055212833</v>
      </c>
      <c r="I145" s="705">
        <v>0.7167980914778563</v>
      </c>
      <c r="J145" s="705">
        <v>0.6636632747650203</v>
      </c>
      <c r="K145" s="705">
        <v>0.6158265208205431</v>
      </c>
      <c r="L145" s="705">
        <v>0.5650663726634617</v>
      </c>
      <c r="M145" s="705">
        <v>0.5165233545415637</v>
      </c>
      <c r="N145" s="705">
        <v>0.47288512865990506</v>
      </c>
      <c r="O145" s="705">
        <v>0.4118250724535136</v>
      </c>
      <c r="P145" s="705">
        <v>0.3903145920014492</v>
      </c>
      <c r="Q145" s="705">
        <v>0.3495242462317739</v>
      </c>
      <c r="R145" s="705">
        <v>0.33774922686475406</v>
      </c>
      <c r="S145" s="705">
        <v>0.34955518996483886</v>
      </c>
      <c r="T145" s="705">
        <v>0.35517209970527697</v>
      </c>
      <c r="U145" s="705">
        <v>0.3619754137907536</v>
      </c>
      <c r="V145" s="705">
        <v>0.47800797884848956</v>
      </c>
      <c r="W145" s="705">
        <v>0.6398925373213559</v>
      </c>
      <c r="X145" s="705">
        <v>0.7869901845253364</v>
      </c>
      <c r="Y145" s="705">
        <v>0.9576266024697387</v>
      </c>
      <c r="Z145" s="705">
        <v>1.1119865073042459</v>
      </c>
      <c r="AA145" s="852">
        <v>1.1868164722811507</v>
      </c>
    </row>
    <row r="146" spans="1:27" ht="11.25">
      <c r="A146" s="345" t="s">
        <v>356</v>
      </c>
      <c r="B146" s="704">
        <v>5.29399794107267E-05</v>
      </c>
      <c r="C146" s="705">
        <v>5.3128046041657686E-05</v>
      </c>
      <c r="D146" s="705">
        <v>5.09344040462901E-05</v>
      </c>
      <c r="E146" s="705">
        <v>4.8840572185563924E-05</v>
      </c>
      <c r="F146" s="705">
        <v>4.694274968438544E-05</v>
      </c>
      <c r="G146" s="705">
        <v>4.4871767099060547E-05</v>
      </c>
      <c r="H146" s="705">
        <v>4.275969115368988E-05</v>
      </c>
      <c r="I146" s="705">
        <v>4.3883172928414575E-05</v>
      </c>
      <c r="J146" s="705">
        <v>4.71197554525361E-05</v>
      </c>
      <c r="K146" s="705">
        <v>3.644381666664602E-05</v>
      </c>
      <c r="L146" s="705">
        <v>3.452316262815858E-05</v>
      </c>
      <c r="M146" s="705">
        <v>3.6595545687395916E-05</v>
      </c>
      <c r="N146" s="705">
        <v>3.9247566637849915E-05</v>
      </c>
      <c r="O146" s="705">
        <v>4.128228018218333E-05</v>
      </c>
      <c r="P146" s="705">
        <v>4.4289374848939515E-05</v>
      </c>
      <c r="Q146" s="705">
        <v>5.135501776649254E-05</v>
      </c>
      <c r="R146" s="705">
        <v>4.5320933688335164E-05</v>
      </c>
      <c r="S146" s="705">
        <v>3.7529596365819784E-05</v>
      </c>
      <c r="T146" s="705">
        <v>3.194431824971916E-05</v>
      </c>
      <c r="U146" s="705">
        <v>3.181000511345746E-05</v>
      </c>
      <c r="V146" s="705">
        <v>3.665497809347859E-05</v>
      </c>
      <c r="W146" s="705">
        <v>4.011349488793927E-05</v>
      </c>
      <c r="X146" s="705">
        <v>3.969504015104537E-05</v>
      </c>
      <c r="Y146" s="705">
        <v>3.9157899774753604E-05</v>
      </c>
      <c r="Z146" s="705">
        <v>3.275126835368194E-05</v>
      </c>
      <c r="AA146" s="852">
        <v>3.608064571273573E-05</v>
      </c>
    </row>
    <row r="147" spans="1:27" ht="11.25">
      <c r="A147" s="349" t="s">
        <v>218</v>
      </c>
      <c r="B147" s="704">
        <v>0</v>
      </c>
      <c r="C147" s="705">
        <v>0</v>
      </c>
      <c r="D147" s="705">
        <v>0</v>
      </c>
      <c r="E147" s="705">
        <v>0</v>
      </c>
      <c r="F147" s="705">
        <v>0</v>
      </c>
      <c r="G147" s="705">
        <v>0</v>
      </c>
      <c r="H147" s="705">
        <v>0</v>
      </c>
      <c r="I147" s="705">
        <v>0</v>
      </c>
      <c r="J147" s="705">
        <v>0</v>
      </c>
      <c r="K147" s="705">
        <v>0</v>
      </c>
      <c r="L147" s="705">
        <v>0</v>
      </c>
      <c r="M147" s="705">
        <v>0</v>
      </c>
      <c r="N147" s="705">
        <v>0</v>
      </c>
      <c r="O147" s="705">
        <v>0</v>
      </c>
      <c r="P147" s="705">
        <v>0</v>
      </c>
      <c r="Q147" s="705">
        <v>0</v>
      </c>
      <c r="R147" s="705">
        <v>0</v>
      </c>
      <c r="S147" s="705">
        <v>0</v>
      </c>
      <c r="T147" s="705">
        <v>0</v>
      </c>
      <c r="U147" s="705">
        <v>0</v>
      </c>
      <c r="V147" s="705">
        <v>0</v>
      </c>
      <c r="W147" s="705">
        <v>0</v>
      </c>
      <c r="X147" s="705">
        <v>0</v>
      </c>
      <c r="Y147" s="705">
        <v>0</v>
      </c>
      <c r="Z147" s="705">
        <v>0</v>
      </c>
      <c r="AA147" s="854">
        <v>0</v>
      </c>
    </row>
    <row r="148" spans="1:27" ht="11.25">
      <c r="A148" s="350" t="s">
        <v>163</v>
      </c>
      <c r="B148" s="709">
        <v>0.008495392126691806</v>
      </c>
      <c r="C148" s="710">
        <v>0.008609898810208532</v>
      </c>
      <c r="D148" s="710">
        <v>0.008883696894137153</v>
      </c>
      <c r="E148" s="710">
        <v>0.011142054841857896</v>
      </c>
      <c r="F148" s="710">
        <v>0.009748491792299554</v>
      </c>
      <c r="G148" s="710">
        <v>0.00849114563505034</v>
      </c>
      <c r="H148" s="710">
        <v>0.008506076019135668</v>
      </c>
      <c r="I148" s="710">
        <v>0.010551952122678692</v>
      </c>
      <c r="J148" s="710">
        <v>0.013340277546037617</v>
      </c>
      <c r="K148" s="710">
        <v>0.014112075564585881</v>
      </c>
      <c r="L148" s="710">
        <v>0.01589506454525382</v>
      </c>
      <c r="M148" s="710">
        <v>0.017790427541541032</v>
      </c>
      <c r="N148" s="710">
        <v>0.019913401987776636</v>
      </c>
      <c r="O148" s="710">
        <v>0.02029274410617417</v>
      </c>
      <c r="P148" s="710">
        <v>0.0220764515349943</v>
      </c>
      <c r="Q148" s="710">
        <v>0.02337404365514634</v>
      </c>
      <c r="R148" s="710">
        <v>0.023982255475877245</v>
      </c>
      <c r="S148" s="710">
        <v>0.025687084344398575</v>
      </c>
      <c r="T148" s="710">
        <v>0.02753482196152515</v>
      </c>
      <c r="U148" s="710">
        <v>0.029992067140925022</v>
      </c>
      <c r="V148" s="710">
        <v>0.030282709455137755</v>
      </c>
      <c r="W148" s="710">
        <v>0.03043259920835911</v>
      </c>
      <c r="X148" s="710">
        <v>0.03039334563820189</v>
      </c>
      <c r="Y148" s="710">
        <v>0.03030769472694821</v>
      </c>
      <c r="Z148" s="710">
        <v>0.030071804807227237</v>
      </c>
      <c r="AA148" s="857">
        <v>0.029886863055203258</v>
      </c>
    </row>
    <row r="149" spans="1:27" ht="11.25">
      <c r="A149" s="278" t="s">
        <v>219</v>
      </c>
      <c r="B149" s="701">
        <v>2.942570632920861</v>
      </c>
      <c r="C149" s="702">
        <v>2.958594926459503</v>
      </c>
      <c r="D149" s="702">
        <v>3.0997652681120957</v>
      </c>
      <c r="E149" s="702">
        <v>3.377958066614017</v>
      </c>
      <c r="F149" s="702">
        <v>4.036051092510342</v>
      </c>
      <c r="G149" s="702">
        <v>4.801702923153736</v>
      </c>
      <c r="H149" s="702">
        <v>5.804413526891949</v>
      </c>
      <c r="I149" s="702">
        <v>6.599479365232674</v>
      </c>
      <c r="J149" s="702">
        <v>6.937219043118455</v>
      </c>
      <c r="K149" s="702">
        <v>4.212695230661433</v>
      </c>
      <c r="L149" s="702">
        <v>4.25103887436045</v>
      </c>
      <c r="M149" s="702">
        <v>4.383007427299752</v>
      </c>
      <c r="N149" s="702">
        <v>4.446333176694228</v>
      </c>
      <c r="O149" s="702">
        <v>4.490936155429392</v>
      </c>
      <c r="P149" s="702">
        <v>4.562015714875571</v>
      </c>
      <c r="Q149" s="702">
        <v>4.423215102069665</v>
      </c>
      <c r="R149" s="702">
        <v>4.414281374905591</v>
      </c>
      <c r="S149" s="702">
        <v>4.457213147657799</v>
      </c>
      <c r="T149" s="702">
        <v>4.376835267384363</v>
      </c>
      <c r="U149" s="702">
        <v>3.8466030692379425</v>
      </c>
      <c r="V149" s="702">
        <v>4.072693495076483</v>
      </c>
      <c r="W149" s="702">
        <v>4.2415269911857605</v>
      </c>
      <c r="X149" s="702">
        <v>4.492442275742523</v>
      </c>
      <c r="Y149" s="702">
        <v>4.734170495926179</v>
      </c>
      <c r="Z149" s="702">
        <v>4.9168618419466945</v>
      </c>
      <c r="AA149" s="852">
        <v>5.06621620627348</v>
      </c>
    </row>
    <row r="150" spans="1:27" ht="11.25">
      <c r="A150" s="345" t="s">
        <v>206</v>
      </c>
      <c r="B150" s="704">
        <v>0.8494450846901362</v>
      </c>
      <c r="C150" s="705">
        <v>0.8895506184622276</v>
      </c>
      <c r="D150" s="705">
        <v>0.9379650253880462</v>
      </c>
      <c r="E150" s="705">
        <v>0.946446205178767</v>
      </c>
      <c r="F150" s="705">
        <v>0.9833027826356295</v>
      </c>
      <c r="G150" s="705">
        <v>0.9874891722107775</v>
      </c>
      <c r="H150" s="705">
        <v>0.9884999122500804</v>
      </c>
      <c r="I150" s="705">
        <v>1.0575005249832001</v>
      </c>
      <c r="J150" s="705">
        <v>1.1169588554666763</v>
      </c>
      <c r="K150" s="705">
        <v>1.2053517963368332</v>
      </c>
      <c r="L150" s="705">
        <v>1.2854096123681662</v>
      </c>
      <c r="M150" s="705">
        <v>1.4563055946572818</v>
      </c>
      <c r="N150" s="705">
        <v>1.6532716731568566</v>
      </c>
      <c r="O150" s="705">
        <v>1.8461441508770697</v>
      </c>
      <c r="P150" s="705">
        <v>2.0250419357789204</v>
      </c>
      <c r="Q150" s="705">
        <v>2.1719070020824707</v>
      </c>
      <c r="R150" s="705">
        <v>2.3700774299214213</v>
      </c>
      <c r="S150" s="705">
        <v>2.585869163089101</v>
      </c>
      <c r="T150" s="705">
        <v>2.775352931191477</v>
      </c>
      <c r="U150" s="705">
        <v>2.9940248957160165</v>
      </c>
      <c r="V150" s="705">
        <v>3.3157835778337517</v>
      </c>
      <c r="W150" s="705">
        <v>3.5875698420358653</v>
      </c>
      <c r="X150" s="705">
        <v>3.932538622430995</v>
      </c>
      <c r="Y150" s="705">
        <v>4.23024973689158</v>
      </c>
      <c r="Z150" s="705">
        <v>4.463596420843085</v>
      </c>
      <c r="AA150" s="852">
        <v>4.646657439412822</v>
      </c>
    </row>
    <row r="151" spans="1:27" ht="11.25">
      <c r="A151" s="345" t="s">
        <v>165</v>
      </c>
      <c r="B151" s="704">
        <v>2.093125548230725</v>
      </c>
      <c r="C151" s="705">
        <v>2.0690443079972756</v>
      </c>
      <c r="D151" s="705">
        <v>2.16180024272405</v>
      </c>
      <c r="E151" s="705">
        <v>2.43151186143525</v>
      </c>
      <c r="F151" s="705">
        <v>3.0527483098747124</v>
      </c>
      <c r="G151" s="705">
        <v>3.8142137509429594</v>
      </c>
      <c r="H151" s="705">
        <v>4.815913614641868</v>
      </c>
      <c r="I151" s="705">
        <v>5.541978840249475</v>
      </c>
      <c r="J151" s="705">
        <v>5.820260187651778</v>
      </c>
      <c r="K151" s="705">
        <v>3.007343434324601</v>
      </c>
      <c r="L151" s="705">
        <v>2.9653651022113414</v>
      </c>
      <c r="M151" s="705">
        <v>2.9263419779918514</v>
      </c>
      <c r="N151" s="705">
        <v>2.7926856905827098</v>
      </c>
      <c r="O151" s="705">
        <v>2.6442177581353032</v>
      </c>
      <c r="P151" s="705">
        <v>2.5363121884455473</v>
      </c>
      <c r="Q151" s="705">
        <v>2.2506106002448365</v>
      </c>
      <c r="R151" s="705">
        <v>2.04343359827118</v>
      </c>
      <c r="S151" s="705">
        <v>1.870599342419145</v>
      </c>
      <c r="T151" s="705">
        <v>1.6006443515771518</v>
      </c>
      <c r="U151" s="705">
        <v>0.8521012229367052</v>
      </c>
      <c r="V151" s="705">
        <v>0.7564579686316975</v>
      </c>
      <c r="W151" s="705">
        <v>0.6535607978437279</v>
      </c>
      <c r="X151" s="705">
        <v>0.5595618192872099</v>
      </c>
      <c r="Y151" s="705">
        <v>0.5036576419814849</v>
      </c>
      <c r="Z151" s="705">
        <v>0.45305089454617964</v>
      </c>
      <c r="AA151" s="852">
        <v>0.41938021528639124</v>
      </c>
    </row>
    <row r="152" spans="1:27" ht="11.25">
      <c r="A152" s="349" t="s">
        <v>211</v>
      </c>
      <c r="B152" s="712">
        <v>0</v>
      </c>
      <c r="C152" s="713">
        <v>0</v>
      </c>
      <c r="D152" s="713">
        <v>0</v>
      </c>
      <c r="E152" s="713">
        <v>0</v>
      </c>
      <c r="F152" s="713">
        <v>0</v>
      </c>
      <c r="G152" s="713">
        <v>0</v>
      </c>
      <c r="H152" s="713">
        <v>0</v>
      </c>
      <c r="I152" s="713">
        <v>0</v>
      </c>
      <c r="J152" s="713">
        <v>0</v>
      </c>
      <c r="K152" s="713">
        <v>0</v>
      </c>
      <c r="L152" s="713">
        <v>0.00026415978094218286</v>
      </c>
      <c r="M152" s="713">
        <v>0.0003598546506194003</v>
      </c>
      <c r="N152" s="713">
        <v>0.00037581295466285224</v>
      </c>
      <c r="O152" s="713">
        <v>0.0005742464170189733</v>
      </c>
      <c r="P152" s="713">
        <v>0.000661590651103014</v>
      </c>
      <c r="Q152" s="713">
        <v>0.0006974997423569079</v>
      </c>
      <c r="R152" s="713">
        <v>0.0007703467129888031</v>
      </c>
      <c r="S152" s="713">
        <v>0.0007446421495527749</v>
      </c>
      <c r="T152" s="713">
        <v>0.0008379846157354531</v>
      </c>
      <c r="U152" s="713">
        <v>0.0004769505852206579</v>
      </c>
      <c r="V152" s="713">
        <v>0.0004519486110343264</v>
      </c>
      <c r="W152" s="713">
        <v>0.00039635130616764324</v>
      </c>
      <c r="X152" s="713">
        <v>0.0003418340243179222</v>
      </c>
      <c r="Y152" s="713">
        <v>0.0002631170531139134</v>
      </c>
      <c r="Z152" s="716">
        <v>0.00021452655742929512</v>
      </c>
      <c r="AA152" s="854">
        <v>0.00017855157426615507</v>
      </c>
    </row>
    <row r="153" spans="1:9" ht="11.25">
      <c r="A153" s="996" t="s">
        <v>353</v>
      </c>
      <c r="B153" s="996"/>
      <c r="C153" s="996"/>
      <c r="D153" s="996"/>
      <c r="E153" s="996"/>
      <c r="F153" s="996"/>
      <c r="G153" s="996"/>
      <c r="H153" s="996"/>
      <c r="I153" s="996"/>
    </row>
  </sheetData>
  <sheetProtection selectLockedCells="1" selectUnlockedCells="1"/>
  <mergeCells count="6">
    <mergeCell ref="A125:I125"/>
    <mergeCell ref="A153:I153"/>
    <mergeCell ref="A21:I21"/>
    <mergeCell ref="A70:I70"/>
    <mergeCell ref="A82:I82"/>
    <mergeCell ref="A94:I94"/>
  </mergeCells>
  <printOptions/>
  <pageMargins left="0.7875" right="0.7875" top="0.9840277777777777" bottom="0.5902777777777777" header="0.5118055555555555" footer="0.5118055555555555"/>
  <pageSetup horizontalDpi="300" verticalDpi="300" orientation="landscape" paperSize="9" r:id="rId1"/>
  <headerFooter alignWithMargins="0">
    <oddHeader>&amp;C&amp;F - &amp;A</oddHeader>
    <oddFooter>&amp;L&amp;8SOeS - Les comptes des transports</oddFooter>
  </headerFooter>
</worksheet>
</file>

<file path=xl/worksheets/sheet12.xml><?xml version="1.0" encoding="utf-8"?>
<worksheet xmlns="http://schemas.openxmlformats.org/spreadsheetml/2006/main" xmlns:r="http://schemas.openxmlformats.org/officeDocument/2006/relationships">
  <dimension ref="A1:AA274"/>
  <sheetViews>
    <sheetView showGridLines="0" zoomScale="90" zoomScaleNormal="90" zoomScalePageLayoutView="0" workbookViewId="0" topLeftCell="A1">
      <selection activeCell="A1" sqref="A1"/>
    </sheetView>
  </sheetViews>
  <sheetFormatPr defaultColWidth="9.140625" defaultRowHeight="12.75"/>
  <cols>
    <col min="1" max="1" width="33.00390625" style="892" customWidth="1"/>
    <col min="2" max="26" width="9.57421875" style="892" bestFit="1" customWidth="1"/>
    <col min="27" max="27" width="11.421875" style="892" customWidth="1"/>
    <col min="28" max="16384" width="9.140625" style="892" customWidth="1"/>
  </cols>
  <sheetData>
    <row r="1" ht="13.5">
      <c r="A1" s="925" t="s">
        <v>423</v>
      </c>
    </row>
    <row r="2" ht="12">
      <c r="AA2" s="891" t="s">
        <v>420</v>
      </c>
    </row>
    <row r="3" spans="1:27" ht="12">
      <c r="A3" s="926"/>
      <c r="B3" s="927">
        <v>1990</v>
      </c>
      <c r="C3" s="927">
        <v>1991</v>
      </c>
      <c r="D3" s="927">
        <v>1992</v>
      </c>
      <c r="E3" s="927">
        <v>1993</v>
      </c>
      <c r="F3" s="927">
        <v>1994</v>
      </c>
      <c r="G3" s="927">
        <v>1995</v>
      </c>
      <c r="H3" s="927">
        <v>1996</v>
      </c>
      <c r="I3" s="927">
        <v>1997</v>
      </c>
      <c r="J3" s="927">
        <v>1998</v>
      </c>
      <c r="K3" s="927">
        <v>1999</v>
      </c>
      <c r="L3" s="927">
        <v>2000</v>
      </c>
      <c r="M3" s="927">
        <v>2001</v>
      </c>
      <c r="N3" s="927">
        <v>2002</v>
      </c>
      <c r="O3" s="927">
        <v>2003</v>
      </c>
      <c r="P3" s="927">
        <v>2004</v>
      </c>
      <c r="Q3" s="927">
        <v>2005</v>
      </c>
      <c r="R3" s="927">
        <v>2006</v>
      </c>
      <c r="S3" s="927">
        <v>2007</v>
      </c>
      <c r="T3" s="927">
        <v>2008</v>
      </c>
      <c r="U3" s="927">
        <v>2009</v>
      </c>
      <c r="V3" s="927">
        <v>2010</v>
      </c>
      <c r="W3" s="927">
        <v>2011</v>
      </c>
      <c r="X3" s="927">
        <v>2012</v>
      </c>
      <c r="Y3" s="927">
        <v>2013</v>
      </c>
      <c r="Z3" s="927">
        <v>2014</v>
      </c>
      <c r="AA3" s="893">
        <v>2015</v>
      </c>
    </row>
    <row r="4" spans="1:27" ht="12">
      <c r="A4" s="892" t="s">
        <v>176</v>
      </c>
      <c r="B4" s="928">
        <v>163.42852154263292</v>
      </c>
      <c r="C4" s="928">
        <v>169.87211565264573</v>
      </c>
      <c r="D4" s="928">
        <v>173.09358308188038</v>
      </c>
      <c r="E4" s="928">
        <v>127.1095470969919</v>
      </c>
      <c r="F4" s="928">
        <v>126.19933486119953</v>
      </c>
      <c r="G4" s="928">
        <v>137.02500285784686</v>
      </c>
      <c r="H4" s="928">
        <v>150.2134776323004</v>
      </c>
      <c r="I4" s="928">
        <v>135.08578881550704</v>
      </c>
      <c r="J4" s="928">
        <v>170.39882469660404</v>
      </c>
      <c r="K4" s="928">
        <v>157.56694951873044</v>
      </c>
      <c r="L4" s="928">
        <v>156.61878799905378</v>
      </c>
      <c r="M4" s="928">
        <v>133.85627164054569</v>
      </c>
      <c r="N4" s="928">
        <v>139.75269537691275</v>
      </c>
      <c r="O4" s="928">
        <v>143.32789371724039</v>
      </c>
      <c r="P4" s="928">
        <v>140.37165997360606</v>
      </c>
      <c r="Q4" s="928">
        <v>155.59765104109943</v>
      </c>
      <c r="R4" s="928">
        <v>133.47776147353522</v>
      </c>
      <c r="S4" s="928">
        <v>124.87632792981431</v>
      </c>
      <c r="T4" s="928">
        <v>101.83745443156302</v>
      </c>
      <c r="U4" s="928">
        <v>96.79449919273902</v>
      </c>
      <c r="V4" s="928">
        <v>88.57149010580703</v>
      </c>
      <c r="W4" s="928">
        <v>68.06266641726899</v>
      </c>
      <c r="X4" s="928">
        <v>75.82534207500592</v>
      </c>
      <c r="Y4" s="928">
        <v>72.92899090781887</v>
      </c>
      <c r="Z4" s="928">
        <v>47.54131938812225</v>
      </c>
      <c r="AA4" s="908">
        <v>46.97921481563685</v>
      </c>
    </row>
    <row r="5" spans="1:27" ht="12">
      <c r="A5" s="892" t="s">
        <v>177</v>
      </c>
      <c r="B5" s="928">
        <v>241.2503105679428</v>
      </c>
      <c r="C5" s="928">
        <v>247.69217823279368</v>
      </c>
      <c r="D5" s="928">
        <v>225.20353961001123</v>
      </c>
      <c r="E5" s="928">
        <v>214.0471647581871</v>
      </c>
      <c r="F5" s="928">
        <v>210.252781962815</v>
      </c>
      <c r="G5" s="928">
        <v>210.9639574959498</v>
      </c>
      <c r="H5" s="928">
        <v>210.416084336126</v>
      </c>
      <c r="I5" s="928">
        <v>203.78501180299892</v>
      </c>
      <c r="J5" s="928">
        <v>225.6944712218181</v>
      </c>
      <c r="K5" s="928">
        <v>211.06928157738344</v>
      </c>
      <c r="L5" s="928">
        <v>204.90991119851978</v>
      </c>
      <c r="M5" s="928">
        <v>200.64948087496094</v>
      </c>
      <c r="N5" s="928">
        <v>213.52540392659807</v>
      </c>
      <c r="O5" s="928">
        <v>209.20931023456646</v>
      </c>
      <c r="P5" s="928">
        <v>202.0041697485038</v>
      </c>
      <c r="Q5" s="928">
        <v>193.38844796869446</v>
      </c>
      <c r="R5" s="928">
        <v>187.64153767966113</v>
      </c>
      <c r="S5" s="928">
        <v>175.76695896956667</v>
      </c>
      <c r="T5" s="928">
        <v>160.27771430077863</v>
      </c>
      <c r="U5" s="928">
        <v>133.42270784650694</v>
      </c>
      <c r="V5" s="928">
        <v>133.97795018660764</v>
      </c>
      <c r="W5" s="928">
        <v>130.01748299632834</v>
      </c>
      <c r="X5" s="928">
        <v>117.19597595121361</v>
      </c>
      <c r="Y5" s="928">
        <v>113.05576551553916</v>
      </c>
      <c r="Z5" s="928">
        <v>104.11694236584877</v>
      </c>
      <c r="AA5" s="908">
        <v>99.26749412390201</v>
      </c>
    </row>
    <row r="6" spans="1:27" ht="12">
      <c r="A6" s="892" t="s">
        <v>357</v>
      </c>
      <c r="B6" s="928">
        <v>100.20898082919047</v>
      </c>
      <c r="C6" s="928">
        <v>116.38641373582183</v>
      </c>
      <c r="D6" s="928">
        <v>111.76968942876962</v>
      </c>
      <c r="E6" s="928">
        <v>107.68595530134347</v>
      </c>
      <c r="F6" s="928">
        <v>98.84784726912784</v>
      </c>
      <c r="G6" s="928">
        <v>101.3373300379589</v>
      </c>
      <c r="H6" s="928">
        <v>111.83671973286613</v>
      </c>
      <c r="I6" s="928">
        <v>102.88188954350795</v>
      </c>
      <c r="J6" s="928">
        <v>107.0954623575815</v>
      </c>
      <c r="K6" s="928">
        <v>104.20107246320055</v>
      </c>
      <c r="L6" s="928">
        <v>101.90484653800416</v>
      </c>
      <c r="M6" s="928">
        <v>112.70279757835047</v>
      </c>
      <c r="N6" s="928">
        <v>101.52893721262828</v>
      </c>
      <c r="O6" s="928">
        <v>106.78669849962816</v>
      </c>
      <c r="P6" s="928">
        <v>110.03035717845097</v>
      </c>
      <c r="Q6" s="928">
        <v>109.81563039158297</v>
      </c>
      <c r="R6" s="928">
        <v>103.22521282162387</v>
      </c>
      <c r="S6" s="928">
        <v>97.30071768195901</v>
      </c>
      <c r="T6" s="928">
        <v>103.12207094932415</v>
      </c>
      <c r="U6" s="928">
        <v>104.36765244872879</v>
      </c>
      <c r="V6" s="928">
        <v>107.06390730931184</v>
      </c>
      <c r="W6" s="928">
        <v>91.47289116868927</v>
      </c>
      <c r="X6" s="928">
        <v>97.68021151155261</v>
      </c>
      <c r="Y6" s="928">
        <v>102.90392404393964</v>
      </c>
      <c r="Z6" s="928">
        <v>86.91020436076673</v>
      </c>
      <c r="AA6" s="908">
        <v>90.99027751651965</v>
      </c>
    </row>
    <row r="7" spans="1:27" ht="12">
      <c r="A7" s="892" t="s">
        <v>358</v>
      </c>
      <c r="B7" s="928">
        <v>145.74140293305499</v>
      </c>
      <c r="C7" s="928">
        <v>142.90247155274164</v>
      </c>
      <c r="D7" s="928">
        <v>143.67852741536856</v>
      </c>
      <c r="E7" s="928">
        <v>143.11157472639138</v>
      </c>
      <c r="F7" s="928">
        <v>144.67265567388256</v>
      </c>
      <c r="G7" s="928">
        <v>146.08069588134134</v>
      </c>
      <c r="H7" s="928">
        <v>144.8683084609017</v>
      </c>
      <c r="I7" s="928">
        <v>145.5937348568207</v>
      </c>
      <c r="J7" s="928">
        <v>145.58799915659245</v>
      </c>
      <c r="K7" s="928">
        <v>145.1082079865594</v>
      </c>
      <c r="L7" s="928">
        <v>146.85333499605147</v>
      </c>
      <c r="M7" s="928">
        <v>147.04232287172312</v>
      </c>
      <c r="N7" s="928">
        <v>145.28163528892458</v>
      </c>
      <c r="O7" s="928">
        <v>144.18728477510533</v>
      </c>
      <c r="P7" s="928">
        <v>148.58277040919174</v>
      </c>
      <c r="Q7" s="928">
        <v>141.68600572787992</v>
      </c>
      <c r="R7" s="928">
        <v>134.87830373130134</v>
      </c>
      <c r="S7" s="928">
        <v>126.3911905186226</v>
      </c>
      <c r="T7" s="928">
        <v>123.8230960493236</v>
      </c>
      <c r="U7" s="928">
        <v>117.99143851839311</v>
      </c>
      <c r="V7" s="928">
        <v>108.92327716374594</v>
      </c>
      <c r="W7" s="928">
        <v>105.48563995545732</v>
      </c>
      <c r="X7" s="928">
        <v>94.76227384515515</v>
      </c>
      <c r="Y7" s="928">
        <v>95.82852391521115</v>
      </c>
      <c r="Z7" s="928">
        <v>83.33833929018795</v>
      </c>
      <c r="AA7" s="908">
        <v>72.93016666389106</v>
      </c>
    </row>
    <row r="8" spans="1:27" ht="12">
      <c r="A8" s="925" t="s">
        <v>180</v>
      </c>
      <c r="B8" s="929">
        <v>1298.260236491372</v>
      </c>
      <c r="C8" s="929">
        <v>1306.8071493160805</v>
      </c>
      <c r="D8" s="929">
        <v>1320.8888672506</v>
      </c>
      <c r="E8" s="929">
        <v>1276.4904104053503</v>
      </c>
      <c r="F8" s="929">
        <v>1236.8624367861012</v>
      </c>
      <c r="G8" s="929">
        <v>1174.8022917048584</v>
      </c>
      <c r="H8" s="929">
        <v>1127.1654338009223</v>
      </c>
      <c r="I8" s="929">
        <v>1093.342341860966</v>
      </c>
      <c r="J8" s="929">
        <v>1064.2274601535692</v>
      </c>
      <c r="K8" s="929">
        <v>1035.465198769405</v>
      </c>
      <c r="L8" s="929">
        <v>999.6258218522861</v>
      </c>
      <c r="M8" s="929">
        <v>971.2970053910759</v>
      </c>
      <c r="N8" s="929">
        <v>934.0941644746056</v>
      </c>
      <c r="O8" s="929">
        <v>890.3231069419226</v>
      </c>
      <c r="P8" s="929">
        <v>861.6574145074188</v>
      </c>
      <c r="Q8" s="929">
        <v>814.1810904391592</v>
      </c>
      <c r="R8" s="929">
        <v>779.749004885288</v>
      </c>
      <c r="S8" s="929">
        <v>749.5938725328479</v>
      </c>
      <c r="T8" s="929">
        <v>687.3138825193965</v>
      </c>
      <c r="U8" s="929">
        <v>642.9819494345975</v>
      </c>
      <c r="V8" s="929">
        <v>637.5697435398729</v>
      </c>
      <c r="W8" s="929">
        <v>618.737852698199</v>
      </c>
      <c r="X8" s="929">
        <v>592.2648098995053</v>
      </c>
      <c r="Y8" s="929">
        <v>569.6637277946933</v>
      </c>
      <c r="Z8" s="929">
        <v>547.3723394044133</v>
      </c>
      <c r="AA8" s="930">
        <v>525.2876486474199</v>
      </c>
    </row>
    <row r="9" spans="1:27" ht="12">
      <c r="A9" s="892" t="s">
        <v>359</v>
      </c>
      <c r="B9" s="928">
        <v>1224.3836883035535</v>
      </c>
      <c r="C9" s="928">
        <v>1231.1276967895076</v>
      </c>
      <c r="D9" s="928">
        <v>1248.7281257275831</v>
      </c>
      <c r="E9" s="928">
        <v>1201.910300454052</v>
      </c>
      <c r="F9" s="928">
        <v>1165.6386253074106</v>
      </c>
      <c r="G9" s="928">
        <v>1105.5385180193514</v>
      </c>
      <c r="H9" s="928">
        <v>1059.285696553687</v>
      </c>
      <c r="I9" s="928">
        <v>1025.4605498738892</v>
      </c>
      <c r="J9" s="928">
        <v>995.9820623270974</v>
      </c>
      <c r="K9" s="928">
        <v>964.8722545818046</v>
      </c>
      <c r="L9" s="928">
        <v>929.9161103419951</v>
      </c>
      <c r="M9" s="928">
        <v>899.9480941446315</v>
      </c>
      <c r="N9" s="928">
        <v>862.5726790628573</v>
      </c>
      <c r="O9" s="928">
        <v>819.0519643895271</v>
      </c>
      <c r="P9" s="928">
        <v>794.4402496491928</v>
      </c>
      <c r="Q9" s="928">
        <v>749.6131582357492</v>
      </c>
      <c r="R9" s="928">
        <v>718.323144644898</v>
      </c>
      <c r="S9" s="928">
        <v>690.7694986704709</v>
      </c>
      <c r="T9" s="928">
        <v>629.4133159247887</v>
      </c>
      <c r="U9" s="928">
        <v>586.7749474306</v>
      </c>
      <c r="V9" s="928">
        <v>581.9616361886557</v>
      </c>
      <c r="W9" s="928">
        <v>562.607019571322</v>
      </c>
      <c r="X9" s="928">
        <v>533.4026369930747</v>
      </c>
      <c r="Y9" s="928">
        <v>514.8659786782767</v>
      </c>
      <c r="Z9" s="928">
        <v>494.4292933448608</v>
      </c>
      <c r="AA9" s="908">
        <v>472.18285004123226</v>
      </c>
    </row>
    <row r="10" spans="1:27" ht="12">
      <c r="A10" s="931" t="s">
        <v>360</v>
      </c>
      <c r="B10" s="928">
        <v>21.2695119</v>
      </c>
      <c r="C10" s="928">
        <v>20.59584072</v>
      </c>
      <c r="D10" s="928">
        <v>19.60275954</v>
      </c>
      <c r="E10" s="928">
        <v>18.118691955</v>
      </c>
      <c r="F10" s="928">
        <v>16.83262308</v>
      </c>
      <c r="G10" s="928">
        <v>16.07086572</v>
      </c>
      <c r="H10" s="928">
        <v>15.55689954</v>
      </c>
      <c r="I10" s="928">
        <v>15.42093735</v>
      </c>
      <c r="J10" s="928">
        <v>14.671051395</v>
      </c>
      <c r="K10" s="928">
        <v>14.781916638699224</v>
      </c>
      <c r="L10" s="928">
        <v>15.045879435818854</v>
      </c>
      <c r="M10" s="928">
        <v>14.306783603883892</v>
      </c>
      <c r="N10" s="928">
        <v>14.7291240792753</v>
      </c>
      <c r="O10" s="928">
        <v>14.095613366188191</v>
      </c>
      <c r="P10" s="928">
        <v>13.884443128492485</v>
      </c>
      <c r="Q10" s="928">
        <v>12.56462914289434</v>
      </c>
      <c r="R10" s="928">
        <v>12.355321113179627</v>
      </c>
      <c r="S10" s="928">
        <v>11.910640503806038</v>
      </c>
      <c r="T10" s="928">
        <v>12.314262459580423</v>
      </c>
      <c r="U10" s="928">
        <v>11.249854795657257</v>
      </c>
      <c r="V10" s="928">
        <v>10.633559077542412</v>
      </c>
      <c r="W10" s="928">
        <v>10.824920507440785</v>
      </c>
      <c r="X10" s="928">
        <v>10.386031197701675</v>
      </c>
      <c r="Y10" s="928">
        <v>10.259833224688716</v>
      </c>
      <c r="Z10" s="928">
        <v>8.702963649814338</v>
      </c>
      <c r="AA10" s="908">
        <v>8.704321185253338</v>
      </c>
    </row>
    <row r="11" spans="1:27" ht="12">
      <c r="A11" s="892" t="s">
        <v>361</v>
      </c>
      <c r="B11" s="928">
        <v>7.426013059539608</v>
      </c>
      <c r="C11" s="928">
        <v>7.681459890370371</v>
      </c>
      <c r="D11" s="928">
        <v>8.036989362174957</v>
      </c>
      <c r="E11" s="928">
        <v>7.299648266431828</v>
      </c>
      <c r="F11" s="928">
        <v>7.561065073905684</v>
      </c>
      <c r="G11" s="928">
        <v>7.893803565646602</v>
      </c>
      <c r="H11" s="928">
        <v>8.004760109902154</v>
      </c>
      <c r="I11" s="928">
        <v>8.13638472617839</v>
      </c>
      <c r="J11" s="928">
        <v>8.77043937253716</v>
      </c>
      <c r="K11" s="928">
        <v>9.155117321389799</v>
      </c>
      <c r="L11" s="928">
        <v>8.583294471718311</v>
      </c>
      <c r="M11" s="928">
        <v>8.844818133992636</v>
      </c>
      <c r="N11" s="928">
        <v>9.41497574550222</v>
      </c>
      <c r="O11" s="928">
        <v>9.568507880484601</v>
      </c>
      <c r="P11" s="928">
        <v>9.961515151405415</v>
      </c>
      <c r="Q11" s="928">
        <v>9.830503027118036</v>
      </c>
      <c r="R11" s="928">
        <v>9.819433368327783</v>
      </c>
      <c r="S11" s="928">
        <v>10.155139285886793</v>
      </c>
      <c r="T11" s="928">
        <v>9.897496789472154</v>
      </c>
      <c r="U11" s="928">
        <v>9.91439803043214</v>
      </c>
      <c r="V11" s="928">
        <v>10.289019966015802</v>
      </c>
      <c r="W11" s="928">
        <v>9.805315515336256</v>
      </c>
      <c r="X11" s="928">
        <v>10.066035355563816</v>
      </c>
      <c r="Y11" s="928">
        <v>10.076389385033734</v>
      </c>
      <c r="Z11" s="928">
        <v>10.00464818295983</v>
      </c>
      <c r="AA11" s="908">
        <v>9.899398180049438</v>
      </c>
    </row>
    <row r="12" spans="1:27" ht="12">
      <c r="A12" s="931" t="s">
        <v>362</v>
      </c>
      <c r="B12" s="928">
        <v>38.33377058230558</v>
      </c>
      <c r="C12" s="928">
        <v>40.89423879480538</v>
      </c>
      <c r="D12" s="928">
        <v>37.60451652702867</v>
      </c>
      <c r="E12" s="928">
        <v>42.30110654393408</v>
      </c>
      <c r="F12" s="928">
        <v>39.80604597116432</v>
      </c>
      <c r="G12" s="928">
        <v>38.09276279056047</v>
      </c>
      <c r="H12" s="928">
        <v>36.78472447501472</v>
      </c>
      <c r="I12" s="928">
        <v>36.798141224969456</v>
      </c>
      <c r="J12" s="928">
        <v>36.90192847930992</v>
      </c>
      <c r="K12" s="928">
        <v>38.198483579767554</v>
      </c>
      <c r="L12" s="928">
        <v>37.08075212062684</v>
      </c>
      <c r="M12" s="928">
        <v>39.20565855595522</v>
      </c>
      <c r="N12" s="928">
        <v>38.54604888202497</v>
      </c>
      <c r="O12" s="928">
        <v>38.93756280549846</v>
      </c>
      <c r="P12" s="928">
        <v>34.39297599214796</v>
      </c>
      <c r="Q12" s="928">
        <v>32.900606946839936</v>
      </c>
      <c r="R12" s="928">
        <v>29.681750618680567</v>
      </c>
      <c r="S12" s="928">
        <v>26.829824989425923</v>
      </c>
      <c r="T12" s="928">
        <v>25.59946873761995</v>
      </c>
      <c r="U12" s="928">
        <v>25.459578623109</v>
      </c>
      <c r="V12" s="928">
        <v>25.103652961417204</v>
      </c>
      <c r="W12" s="928">
        <v>25.419794195157355</v>
      </c>
      <c r="X12" s="928">
        <v>28.22247973924121</v>
      </c>
      <c r="Y12" s="928">
        <v>24.35660692692374</v>
      </c>
      <c r="Z12" s="928">
        <v>24.175489963753204</v>
      </c>
      <c r="AA12" s="908">
        <v>24.162689626793206</v>
      </c>
    </row>
    <row r="13" spans="1:27" ht="12">
      <c r="A13" s="931" t="s">
        <v>363</v>
      </c>
      <c r="B13" s="928">
        <v>6.8472526459734215</v>
      </c>
      <c r="C13" s="928">
        <v>6.507913121397041</v>
      </c>
      <c r="D13" s="928">
        <v>6.916476093813197</v>
      </c>
      <c r="E13" s="928">
        <v>6.860663185932281</v>
      </c>
      <c r="F13" s="928">
        <v>7.024077353620421</v>
      </c>
      <c r="G13" s="928">
        <v>7.206341609299849</v>
      </c>
      <c r="H13" s="928">
        <v>7.533353122318334</v>
      </c>
      <c r="I13" s="928">
        <v>7.526328685928716</v>
      </c>
      <c r="J13" s="928">
        <v>7.901978579624631</v>
      </c>
      <c r="K13" s="928">
        <v>8.457426647743983</v>
      </c>
      <c r="L13" s="928">
        <v>8.999785482126942</v>
      </c>
      <c r="M13" s="928">
        <v>8.991650952612797</v>
      </c>
      <c r="N13" s="928">
        <v>8.831336704945759</v>
      </c>
      <c r="O13" s="928">
        <v>8.66945850022413</v>
      </c>
      <c r="P13" s="928">
        <v>8.97823058618021</v>
      </c>
      <c r="Q13" s="928">
        <v>9.272193086557609</v>
      </c>
      <c r="R13" s="928">
        <v>9.569355140201942</v>
      </c>
      <c r="S13" s="928">
        <v>9.928769083258361</v>
      </c>
      <c r="T13" s="928">
        <v>10.089338607935362</v>
      </c>
      <c r="U13" s="928">
        <v>9.583170554799057</v>
      </c>
      <c r="V13" s="928">
        <v>9.581875346241917</v>
      </c>
      <c r="W13" s="928">
        <v>10.08080290894265</v>
      </c>
      <c r="X13" s="928">
        <v>10.187626613923909</v>
      </c>
      <c r="Y13" s="928">
        <v>10.10491957977035</v>
      </c>
      <c r="Z13" s="928">
        <v>10.059944263025207</v>
      </c>
      <c r="AA13" s="908">
        <v>10.338389614091739</v>
      </c>
    </row>
    <row r="14" spans="1:27" ht="12">
      <c r="A14" s="931" t="s">
        <v>364</v>
      </c>
      <c r="B14" s="928">
        <v>1948.8894523641934</v>
      </c>
      <c r="C14" s="928">
        <v>1983.6603284900832</v>
      </c>
      <c r="D14" s="928">
        <v>1974.6342067866299</v>
      </c>
      <c r="E14" s="928">
        <v>1868.4446522882643</v>
      </c>
      <c r="F14" s="928">
        <v>1816.835056553126</v>
      </c>
      <c r="G14" s="928">
        <v>1770.2092779779553</v>
      </c>
      <c r="H14" s="928">
        <v>1744.5000239631165</v>
      </c>
      <c r="I14" s="928">
        <v>1680.6887668798006</v>
      </c>
      <c r="J14" s="928">
        <v>1713.004217586165</v>
      </c>
      <c r="K14" s="928">
        <v>1653.410710315279</v>
      </c>
      <c r="L14" s="928">
        <v>1609.9127025839152</v>
      </c>
      <c r="M14" s="928">
        <v>1565.547878356656</v>
      </c>
      <c r="N14" s="928">
        <v>1534.1828362796693</v>
      </c>
      <c r="O14" s="928">
        <v>1493.8342941684627</v>
      </c>
      <c r="P14" s="928">
        <v>1462.6463718171715</v>
      </c>
      <c r="Q14" s="928">
        <v>1414.668825568416</v>
      </c>
      <c r="R14" s="928">
        <v>1338.9718205914094</v>
      </c>
      <c r="S14" s="928">
        <v>1273.9290676328105</v>
      </c>
      <c r="T14" s="928">
        <v>1176.374218250386</v>
      </c>
      <c r="U14" s="928">
        <v>1095.5582474409653</v>
      </c>
      <c r="V14" s="928">
        <v>1076.1063683053455</v>
      </c>
      <c r="W14" s="928">
        <v>1013.776533235943</v>
      </c>
      <c r="X14" s="928">
        <v>977.7286132824325</v>
      </c>
      <c r="Y14" s="928">
        <v>954.3809321772021</v>
      </c>
      <c r="Z14" s="928">
        <v>869.2791448093391</v>
      </c>
      <c r="AA14" s="908">
        <v>835.4548017673695</v>
      </c>
    </row>
    <row r="15" spans="1:27" ht="12">
      <c r="A15" s="932" t="s">
        <v>203</v>
      </c>
      <c r="B15" s="933">
        <v>66.61538626095265</v>
      </c>
      <c r="C15" s="933">
        <v>65.87857460005728</v>
      </c>
      <c r="D15" s="933">
        <v>66.8928383146018</v>
      </c>
      <c r="E15" s="933">
        <v>68.31834214848409</v>
      </c>
      <c r="F15" s="933">
        <v>68.0778605809522</v>
      </c>
      <c r="G15" s="933">
        <v>66.36516406957213</v>
      </c>
      <c r="H15" s="933">
        <v>64.61252039654622</v>
      </c>
      <c r="I15" s="933">
        <v>65.05323075912243</v>
      </c>
      <c r="J15" s="933">
        <v>62.12637711150516</v>
      </c>
      <c r="K15" s="933">
        <v>62.62601253937435</v>
      </c>
      <c r="L15" s="933">
        <v>62.091927111816894</v>
      </c>
      <c r="M15" s="933">
        <v>62.04198663094477</v>
      </c>
      <c r="N15" s="933">
        <v>60.88545265828588</v>
      </c>
      <c r="O15" s="933">
        <v>59.5998572544164</v>
      </c>
      <c r="P15" s="933">
        <v>58.91085029916751</v>
      </c>
      <c r="Q15" s="933">
        <v>57.55276964642378</v>
      </c>
      <c r="R15" s="933">
        <v>58.23490777728849</v>
      </c>
      <c r="S15" s="933">
        <v>58.84109967957072</v>
      </c>
      <c r="T15" s="933">
        <v>58.42646598814739</v>
      </c>
      <c r="U15" s="933">
        <v>58.689891745737135</v>
      </c>
      <c r="V15" s="933">
        <v>59.24783667472566</v>
      </c>
      <c r="W15" s="933">
        <v>61.03296263163709</v>
      </c>
      <c r="X15" s="933">
        <v>60.5755832297014</v>
      </c>
      <c r="Y15" s="933">
        <v>59.68934506006271</v>
      </c>
      <c r="Z15" s="933">
        <v>62.96853463848713</v>
      </c>
      <c r="AA15" s="934">
        <v>62.874454433225594</v>
      </c>
    </row>
    <row r="16" spans="1:27" ht="12">
      <c r="A16" s="935" t="s">
        <v>365</v>
      </c>
      <c r="B16" s="936">
        <v>94.30957321873507</v>
      </c>
      <c r="C16" s="936">
        <v>94.20882778563157</v>
      </c>
      <c r="D16" s="936">
        <v>94.53695588537907</v>
      </c>
      <c r="E16" s="936">
        <v>94.15740930418622</v>
      </c>
      <c r="F16" s="936">
        <v>94.2415737304012</v>
      </c>
      <c r="G16" s="936">
        <v>94.10421871198496</v>
      </c>
      <c r="H16" s="936">
        <v>93.97783721788403</v>
      </c>
      <c r="I16" s="936">
        <v>93.79135066958663</v>
      </c>
      <c r="J16" s="936">
        <v>93.58732974089732</v>
      </c>
      <c r="K16" s="936">
        <v>93.18248993095118</v>
      </c>
      <c r="L16" s="936">
        <v>93.02641948753183</v>
      </c>
      <c r="M16" s="936">
        <v>92.65426426207121</v>
      </c>
      <c r="N16" s="936">
        <v>92.34322532654119</v>
      </c>
      <c r="O16" s="936">
        <v>91.99491263377436</v>
      </c>
      <c r="P16" s="936">
        <v>92.19908472595783</v>
      </c>
      <c r="Q16" s="936">
        <v>92.06958587449104</v>
      </c>
      <c r="R16" s="936">
        <v>92.12235477627489</v>
      </c>
      <c r="S16" s="936">
        <v>92.1525007050002</v>
      </c>
      <c r="T16" s="936">
        <v>91.57581884096835</v>
      </c>
      <c r="U16" s="936">
        <v>91.25838570531836</v>
      </c>
      <c r="V16" s="936">
        <v>91.27811381975664</v>
      </c>
      <c r="W16" s="936">
        <v>90.92817210356517</v>
      </c>
      <c r="X16" s="936">
        <v>90.0615110128832</v>
      </c>
      <c r="Y16" s="936">
        <v>90.38068487727806</v>
      </c>
      <c r="Z16" s="936">
        <v>90.32778197795692</v>
      </c>
      <c r="AA16" s="937">
        <v>89.89033937064218</v>
      </c>
    </row>
    <row r="17" spans="1:27" ht="24">
      <c r="A17" s="938" t="s">
        <v>186</v>
      </c>
      <c r="B17" s="939">
        <v>203.86107</v>
      </c>
      <c r="C17" s="939">
        <v>211.46909</v>
      </c>
      <c r="D17" s="939">
        <v>204.27250999999998</v>
      </c>
      <c r="E17" s="939">
        <v>198.62241</v>
      </c>
      <c r="F17" s="939">
        <v>176.71612000000002</v>
      </c>
      <c r="G17" s="939">
        <v>181.83243000000002</v>
      </c>
      <c r="H17" s="939">
        <v>190.94254</v>
      </c>
      <c r="I17" s="939">
        <v>209.46048000000002</v>
      </c>
      <c r="J17" s="939">
        <v>230.33915</v>
      </c>
      <c r="K17" s="939">
        <v>232.91029</v>
      </c>
      <c r="L17" s="939">
        <v>241.03412</v>
      </c>
      <c r="M17" s="939">
        <v>204.32119</v>
      </c>
      <c r="N17" s="939">
        <v>197.9684</v>
      </c>
      <c r="O17" s="939">
        <v>214.57002000000003</v>
      </c>
      <c r="P17" s="939">
        <v>243.24239</v>
      </c>
      <c r="Q17" s="939">
        <v>221.79363</v>
      </c>
      <c r="R17" s="939">
        <v>230.51427</v>
      </c>
      <c r="S17" s="939">
        <v>236.37603</v>
      </c>
      <c r="T17" s="939">
        <v>206.41906</v>
      </c>
      <c r="U17" s="939">
        <v>206.2582</v>
      </c>
      <c r="V17" s="939">
        <v>200.22019999999998</v>
      </c>
      <c r="W17" s="939">
        <v>215.1349</v>
      </c>
      <c r="X17" s="939">
        <v>203.43047</v>
      </c>
      <c r="Y17" s="939">
        <v>185.56582999999998</v>
      </c>
      <c r="Z17" s="939">
        <v>157.92738</v>
      </c>
      <c r="AA17" s="940">
        <v>140.76409</v>
      </c>
    </row>
    <row r="18" spans="1:27" ht="30.75" customHeight="1">
      <c r="A18" s="941" t="s">
        <v>187</v>
      </c>
      <c r="B18" s="942">
        <v>21.140320563610683</v>
      </c>
      <c r="C18" s="942">
        <v>21.19162726343149</v>
      </c>
      <c r="D18" s="942">
        <v>24.516058182222114</v>
      </c>
      <c r="E18" s="942">
        <v>25.30649501727416</v>
      </c>
      <c r="F18" s="942">
        <v>26.259122349482475</v>
      </c>
      <c r="G18" s="942">
        <v>27.327261410871266</v>
      </c>
      <c r="H18" s="942">
        <v>29.174871656790764</v>
      </c>
      <c r="I18" s="942">
        <v>29.72786924260566</v>
      </c>
      <c r="J18" s="942">
        <v>31.966133117614447</v>
      </c>
      <c r="K18" s="942">
        <v>34.82636231548088</v>
      </c>
      <c r="L18" s="942">
        <v>35.88955032096223</v>
      </c>
      <c r="M18" s="942">
        <v>35.01678827521282</v>
      </c>
      <c r="N18" s="942">
        <v>34.71050949892251</v>
      </c>
      <c r="O18" s="942">
        <v>34.294863034108424</v>
      </c>
      <c r="P18" s="942">
        <v>36.521585107109956</v>
      </c>
      <c r="Q18" s="942">
        <v>36.83313926303164</v>
      </c>
      <c r="R18" s="942">
        <v>38.25984141658633</v>
      </c>
      <c r="S18" s="942">
        <v>39.23969452012168</v>
      </c>
      <c r="T18" s="942">
        <v>39.33320031894947</v>
      </c>
      <c r="U18" s="942">
        <v>36.21437644990869</v>
      </c>
      <c r="V18" s="942">
        <v>36.28020307457793</v>
      </c>
      <c r="W18" s="942">
        <v>37.47567294281163</v>
      </c>
      <c r="X18" s="942">
        <v>36.634004885095415</v>
      </c>
      <c r="Y18" s="942">
        <v>36.59078515836587</v>
      </c>
      <c r="Z18" s="942">
        <v>36.45244154511141</v>
      </c>
      <c r="AA18" s="943">
        <v>38.22369716150456</v>
      </c>
    </row>
    <row r="19" spans="1:27" ht="12">
      <c r="A19" s="931"/>
      <c r="B19" s="902"/>
      <c r="C19" s="902"/>
      <c r="D19" s="902"/>
      <c r="E19" s="902"/>
      <c r="F19" s="902"/>
      <c r="G19" s="902"/>
      <c r="H19" s="902"/>
      <c r="I19" s="902"/>
      <c r="J19" s="902"/>
      <c r="K19" s="902"/>
      <c r="L19" s="902"/>
      <c r="M19" s="902"/>
      <c r="N19" s="902"/>
      <c r="O19" s="902"/>
      <c r="P19" s="902"/>
      <c r="Q19" s="902"/>
      <c r="R19" s="902"/>
      <c r="S19" s="902"/>
      <c r="T19" s="902"/>
      <c r="U19" s="902"/>
      <c r="V19" s="902"/>
      <c r="W19" s="902"/>
      <c r="X19" s="902"/>
      <c r="Y19" s="902"/>
      <c r="Z19" s="902"/>
      <c r="AA19" s="902"/>
    </row>
    <row r="20" spans="1:27" ht="12">
      <c r="A20" s="931" t="s">
        <v>366</v>
      </c>
      <c r="B20" s="902"/>
      <c r="C20" s="902"/>
      <c r="D20" s="902"/>
      <c r="E20" s="902"/>
      <c r="F20" s="902"/>
      <c r="G20" s="902"/>
      <c r="H20" s="902"/>
      <c r="I20" s="902"/>
      <c r="J20" s="902"/>
      <c r="K20" s="902"/>
      <c r="L20" s="902"/>
      <c r="M20" s="902"/>
      <c r="N20" s="902"/>
      <c r="O20" s="902"/>
      <c r="P20" s="902"/>
      <c r="Q20" s="902"/>
      <c r="R20" s="902"/>
      <c r="S20" s="902"/>
      <c r="T20" s="902"/>
      <c r="U20" s="902"/>
      <c r="V20" s="902"/>
      <c r="W20" s="902"/>
      <c r="X20" s="902"/>
      <c r="Y20" s="902"/>
      <c r="Z20" s="902"/>
      <c r="AA20" s="902"/>
    </row>
    <row r="21" spans="1:27" ht="12">
      <c r="A21" s="931" t="s">
        <v>367</v>
      </c>
      <c r="B21" s="902"/>
      <c r="C21" s="902"/>
      <c r="D21" s="902"/>
      <c r="E21" s="902"/>
      <c r="F21" s="902"/>
      <c r="G21" s="902"/>
      <c r="H21" s="902"/>
      <c r="I21" s="902"/>
      <c r="J21" s="902"/>
      <c r="K21" s="902"/>
      <c r="L21" s="902"/>
      <c r="M21" s="902"/>
      <c r="N21" s="902"/>
      <c r="O21" s="902"/>
      <c r="P21" s="902"/>
      <c r="Q21" s="902"/>
      <c r="R21" s="902"/>
      <c r="S21" s="902"/>
      <c r="T21" s="902"/>
      <c r="U21" s="902"/>
      <c r="V21" s="902"/>
      <c r="W21" s="902"/>
      <c r="X21" s="902"/>
      <c r="Y21" s="902"/>
      <c r="Z21" s="902"/>
      <c r="AA21" s="902"/>
    </row>
    <row r="22" spans="1:27" ht="12">
      <c r="A22" s="902"/>
      <c r="B22" s="902"/>
      <c r="C22" s="902"/>
      <c r="D22" s="902"/>
      <c r="E22" s="902"/>
      <c r="F22" s="902"/>
      <c r="G22" s="902"/>
      <c r="H22" s="902"/>
      <c r="I22" s="902"/>
      <c r="J22" s="902"/>
      <c r="K22" s="902"/>
      <c r="L22" s="902"/>
      <c r="M22" s="902"/>
      <c r="N22" s="902"/>
      <c r="O22" s="902"/>
      <c r="P22" s="902"/>
      <c r="Q22" s="902"/>
      <c r="R22" s="902"/>
      <c r="S22" s="902"/>
      <c r="T22" s="902"/>
      <c r="U22" s="902"/>
      <c r="V22" s="902"/>
      <c r="W22" s="902"/>
      <c r="X22" s="902"/>
      <c r="Y22" s="902"/>
      <c r="Z22" s="902"/>
      <c r="AA22" s="902"/>
    </row>
    <row r="23" spans="1:27" ht="12">
      <c r="A23" s="902"/>
      <c r="B23" s="902"/>
      <c r="C23" s="902"/>
      <c r="D23" s="902"/>
      <c r="E23" s="902"/>
      <c r="F23" s="902"/>
      <c r="G23" s="902"/>
      <c r="H23" s="902"/>
      <c r="I23" s="902"/>
      <c r="J23" s="902"/>
      <c r="K23" s="902"/>
      <c r="L23" s="902"/>
      <c r="M23" s="902"/>
      <c r="N23" s="902"/>
      <c r="O23" s="902"/>
      <c r="P23" s="902"/>
      <c r="Q23" s="902"/>
      <c r="R23" s="902"/>
      <c r="S23" s="902"/>
      <c r="T23" s="902"/>
      <c r="U23" s="902"/>
      <c r="V23" s="902"/>
      <c r="W23" s="902"/>
      <c r="X23" s="902"/>
      <c r="Y23" s="902"/>
      <c r="Z23" s="902"/>
      <c r="AA23" s="902"/>
    </row>
    <row r="24" spans="1:27" ht="12">
      <c r="A24" s="925" t="s">
        <v>368</v>
      </c>
      <c r="B24" s="902"/>
      <c r="C24" s="902"/>
      <c r="D24" s="902"/>
      <c r="E24" s="902"/>
      <c r="F24" s="902"/>
      <c r="G24" s="902"/>
      <c r="H24" s="902"/>
      <c r="I24" s="902"/>
      <c r="J24" s="902"/>
      <c r="K24" s="902"/>
      <c r="L24" s="902"/>
      <c r="M24" s="902"/>
      <c r="N24" s="902"/>
      <c r="O24" s="902"/>
      <c r="P24" s="902"/>
      <c r="Q24" s="902"/>
      <c r="R24" s="902"/>
      <c r="S24" s="902"/>
      <c r="T24" s="902"/>
      <c r="U24" s="902"/>
      <c r="V24" s="902"/>
      <c r="W24" s="902"/>
      <c r="X24" s="902"/>
      <c r="Y24" s="902"/>
      <c r="Z24" s="902"/>
      <c r="AA24" s="902"/>
    </row>
    <row r="25" spans="2:27" ht="12">
      <c r="B25" s="902"/>
      <c r="C25" s="902"/>
      <c r="D25" s="902"/>
      <c r="E25" s="902"/>
      <c r="F25" s="902"/>
      <c r="G25" s="902"/>
      <c r="H25" s="902"/>
      <c r="I25" s="902"/>
      <c r="J25" s="902"/>
      <c r="K25" s="902"/>
      <c r="L25" s="902"/>
      <c r="M25" s="902"/>
      <c r="N25" s="902"/>
      <c r="O25" s="902"/>
      <c r="P25" s="902"/>
      <c r="Q25" s="902"/>
      <c r="R25" s="902"/>
      <c r="S25" s="902"/>
      <c r="T25" s="902"/>
      <c r="U25" s="902"/>
      <c r="V25" s="902"/>
      <c r="W25" s="902"/>
      <c r="X25" s="902"/>
      <c r="Y25" s="902"/>
      <c r="Z25" s="902"/>
      <c r="AA25" s="891" t="s">
        <v>420</v>
      </c>
    </row>
    <row r="26" spans="1:27" ht="12">
      <c r="A26" s="926"/>
      <c r="B26" s="927">
        <v>1990</v>
      </c>
      <c r="C26" s="927">
        <v>1991</v>
      </c>
      <c r="D26" s="927">
        <v>1992</v>
      </c>
      <c r="E26" s="927">
        <v>1993</v>
      </c>
      <c r="F26" s="927">
        <v>1994</v>
      </c>
      <c r="G26" s="927">
        <v>1995</v>
      </c>
      <c r="H26" s="927">
        <v>1996</v>
      </c>
      <c r="I26" s="927">
        <v>1997</v>
      </c>
      <c r="J26" s="927">
        <v>1998</v>
      </c>
      <c r="K26" s="927">
        <v>1999</v>
      </c>
      <c r="L26" s="927">
        <v>2000</v>
      </c>
      <c r="M26" s="927">
        <v>2001</v>
      </c>
      <c r="N26" s="927">
        <v>2002</v>
      </c>
      <c r="O26" s="927">
        <v>2003</v>
      </c>
      <c r="P26" s="927">
        <v>2004</v>
      </c>
      <c r="Q26" s="927">
        <v>2005</v>
      </c>
      <c r="R26" s="927">
        <v>2006</v>
      </c>
      <c r="S26" s="927">
        <v>2007</v>
      </c>
      <c r="T26" s="927">
        <v>2008</v>
      </c>
      <c r="U26" s="927">
        <v>2009</v>
      </c>
      <c r="V26" s="927">
        <v>2010</v>
      </c>
      <c r="W26" s="927">
        <v>2011</v>
      </c>
      <c r="X26" s="927">
        <v>2012</v>
      </c>
      <c r="Y26" s="927">
        <v>2013</v>
      </c>
      <c r="Z26" s="927">
        <v>2014</v>
      </c>
      <c r="AA26" s="893">
        <v>2015</v>
      </c>
    </row>
    <row r="27" spans="1:27" ht="12">
      <c r="A27" s="892" t="s">
        <v>176</v>
      </c>
      <c r="B27" s="944">
        <v>164.91421859022947</v>
      </c>
      <c r="C27" s="944">
        <v>149.46389385953634</v>
      </c>
      <c r="D27" s="944">
        <v>135.43545470073366</v>
      </c>
      <c r="E27" s="944">
        <v>125.46222405299832</v>
      </c>
      <c r="F27" s="944">
        <v>112.43375882937649</v>
      </c>
      <c r="G27" s="944">
        <v>102.62334643889317</v>
      </c>
      <c r="H27" s="944">
        <v>99.39023737261935</v>
      </c>
      <c r="I27" s="944">
        <v>97.55864179073885</v>
      </c>
      <c r="J27" s="944">
        <v>91.82498774758606</v>
      </c>
      <c r="K27" s="944">
        <v>83.81056974555558</v>
      </c>
      <c r="L27" s="944">
        <v>75.33969387906397</v>
      </c>
      <c r="M27" s="944">
        <v>68.46684760419586</v>
      </c>
      <c r="N27" s="944">
        <v>60.621977290036746</v>
      </c>
      <c r="O27" s="944">
        <v>58.16889513972473</v>
      </c>
      <c r="P27" s="944">
        <v>56.5759382479125</v>
      </c>
      <c r="Q27" s="944">
        <v>53.80068413957862</v>
      </c>
      <c r="R27" s="944">
        <v>52.652416775871494</v>
      </c>
      <c r="S27" s="944">
        <v>52.955860563572884</v>
      </c>
      <c r="T27" s="944">
        <v>46.817745608044376</v>
      </c>
      <c r="U27" s="944">
        <v>44.40282240109994</v>
      </c>
      <c r="V27" s="944">
        <v>41.88748696921342</v>
      </c>
      <c r="W27" s="944">
        <v>41.145875959230096</v>
      </c>
      <c r="X27" s="944">
        <v>38.01487036999393</v>
      </c>
      <c r="Y27" s="944">
        <v>36.220584220809734</v>
      </c>
      <c r="Z27" s="944">
        <v>34.05819602575212</v>
      </c>
      <c r="AA27" s="894">
        <v>33.76703644071926</v>
      </c>
    </row>
    <row r="28" spans="1:27" ht="12">
      <c r="A28" s="892" t="s">
        <v>177</v>
      </c>
      <c r="B28" s="944">
        <v>576.5881506613159</v>
      </c>
      <c r="C28" s="944">
        <v>552.0960665899534</v>
      </c>
      <c r="D28" s="944">
        <v>542.3405659377637</v>
      </c>
      <c r="E28" s="944">
        <v>501.5726184231399</v>
      </c>
      <c r="F28" s="944">
        <v>498.6458007376172</v>
      </c>
      <c r="G28" s="944">
        <v>499.87141487914573</v>
      </c>
      <c r="H28" s="944">
        <v>492.13117494910057</v>
      </c>
      <c r="I28" s="944">
        <v>487.87581832398894</v>
      </c>
      <c r="J28" s="944">
        <v>496.714360873967</v>
      </c>
      <c r="K28" s="944">
        <v>483.1605015504036</v>
      </c>
      <c r="L28" s="944">
        <v>502.46412181003086</v>
      </c>
      <c r="M28" s="944">
        <v>487.07408691434966</v>
      </c>
      <c r="N28" s="944">
        <v>463.7996181672687</v>
      </c>
      <c r="O28" s="944">
        <v>429.7778878654151</v>
      </c>
      <c r="P28" s="944">
        <v>411.2704082790652</v>
      </c>
      <c r="Q28" s="944">
        <v>396.8821211131774</v>
      </c>
      <c r="R28" s="944">
        <v>376.34098225009</v>
      </c>
      <c r="S28" s="944">
        <v>330.7360095425529</v>
      </c>
      <c r="T28" s="944">
        <v>296.43955529660445</v>
      </c>
      <c r="U28" s="944">
        <v>252.931047399791</v>
      </c>
      <c r="V28" s="944">
        <v>267.33855802734394</v>
      </c>
      <c r="W28" s="944">
        <v>268.07732685317757</v>
      </c>
      <c r="X28" s="944">
        <v>248.51145832944582</v>
      </c>
      <c r="Y28" s="944">
        <v>242.53665398575043</v>
      </c>
      <c r="Z28" s="944">
        <v>239.51316399710407</v>
      </c>
      <c r="AA28" s="894">
        <v>219.0027276274996</v>
      </c>
    </row>
    <row r="29" spans="1:27" ht="12">
      <c r="A29" s="892" t="s">
        <v>357</v>
      </c>
      <c r="B29" s="944">
        <v>680.543635041107</v>
      </c>
      <c r="C29" s="944">
        <v>781.0211727550387</v>
      </c>
      <c r="D29" s="944">
        <v>745.1115217405002</v>
      </c>
      <c r="E29" s="944">
        <v>725.6441625895121</v>
      </c>
      <c r="F29" s="944">
        <v>648.5417012408051</v>
      </c>
      <c r="G29" s="944">
        <v>654.9071965171734</v>
      </c>
      <c r="H29" s="944">
        <v>687.9892495453677</v>
      </c>
      <c r="I29" s="944">
        <v>612.4115536258287</v>
      </c>
      <c r="J29" s="944">
        <v>597.8577631274599</v>
      </c>
      <c r="K29" s="944">
        <v>563.7280487598327</v>
      </c>
      <c r="L29" s="944">
        <v>522.6642627169072</v>
      </c>
      <c r="M29" s="944">
        <v>509.0804773249927</v>
      </c>
      <c r="N29" s="944">
        <v>455.9899548205009</v>
      </c>
      <c r="O29" s="944">
        <v>463.2390590393501</v>
      </c>
      <c r="P29" s="944">
        <v>445.013279518248</v>
      </c>
      <c r="Q29" s="944">
        <v>420.8692944063131</v>
      </c>
      <c r="R29" s="944">
        <v>379.5079512889347</v>
      </c>
      <c r="S29" s="944">
        <v>349.7398418320229</v>
      </c>
      <c r="T29" s="944">
        <v>342.4105039702701</v>
      </c>
      <c r="U29" s="944">
        <v>328.9985796542555</v>
      </c>
      <c r="V29" s="944">
        <v>338.6037448551717</v>
      </c>
      <c r="W29" s="944">
        <v>298.68071369205745</v>
      </c>
      <c r="X29" s="944">
        <v>304.3840905064177</v>
      </c>
      <c r="Y29" s="944">
        <v>318.29201077870005</v>
      </c>
      <c r="Z29" s="944">
        <v>280.70331744337324</v>
      </c>
      <c r="AA29" s="894">
        <v>285.1306021869292</v>
      </c>
    </row>
    <row r="30" spans="1:27" ht="12">
      <c r="A30" s="892" t="s">
        <v>358</v>
      </c>
      <c r="B30" s="944">
        <v>42.238938625365705</v>
      </c>
      <c r="C30" s="944">
        <v>42.02933237581824</v>
      </c>
      <c r="D30" s="944">
        <v>41.944656188646796</v>
      </c>
      <c r="E30" s="944">
        <v>41.00986093738671</v>
      </c>
      <c r="F30" s="944">
        <v>41.349040335208585</v>
      </c>
      <c r="G30" s="944">
        <v>39.28449670182873</v>
      </c>
      <c r="H30" s="944">
        <v>39.36939073229557</v>
      </c>
      <c r="I30" s="944">
        <v>39.78695660751574</v>
      </c>
      <c r="J30" s="944">
        <v>37.2059092568882</v>
      </c>
      <c r="K30" s="944">
        <v>37.125077340764825</v>
      </c>
      <c r="L30" s="944">
        <v>37.50191085462436</v>
      </c>
      <c r="M30" s="944">
        <v>34.97233425539425</v>
      </c>
      <c r="N30" s="944">
        <v>34.70328091429294</v>
      </c>
      <c r="O30" s="944">
        <v>34.26367641759735</v>
      </c>
      <c r="P30" s="944">
        <v>32.74447080309774</v>
      </c>
      <c r="Q30" s="944">
        <v>31.588870853531912</v>
      </c>
      <c r="R30" s="944">
        <v>30.496959449302558</v>
      </c>
      <c r="S30" s="944">
        <v>28.989025733434723</v>
      </c>
      <c r="T30" s="944">
        <v>28.125827205281205</v>
      </c>
      <c r="U30" s="944">
        <v>26.438612344253073</v>
      </c>
      <c r="V30" s="944">
        <v>24.147168764617383</v>
      </c>
      <c r="W30" s="944">
        <v>23.135153339437597</v>
      </c>
      <c r="X30" s="944">
        <v>20.971542530633073</v>
      </c>
      <c r="Y30" s="944">
        <v>20.383593963889044</v>
      </c>
      <c r="Z30" s="944">
        <v>17.930719970447278</v>
      </c>
      <c r="AA30" s="894">
        <v>15.984012927875664</v>
      </c>
    </row>
    <row r="31" spans="1:27" ht="12">
      <c r="A31" s="925" t="s">
        <v>180</v>
      </c>
      <c r="B31" s="945">
        <v>930.95512433278</v>
      </c>
      <c r="C31" s="945">
        <v>910.5307912926871</v>
      </c>
      <c r="D31" s="945">
        <v>898.3973135380705</v>
      </c>
      <c r="E31" s="945">
        <v>849.5255226425771</v>
      </c>
      <c r="F31" s="945">
        <v>773.420010585033</v>
      </c>
      <c r="G31" s="945">
        <v>709.9787006555516</v>
      </c>
      <c r="H31" s="945">
        <v>649.008693293913</v>
      </c>
      <c r="I31" s="945">
        <v>610.1893591053414</v>
      </c>
      <c r="J31" s="945">
        <v>570.3021514735656</v>
      </c>
      <c r="K31" s="945">
        <v>536.4497680273233</v>
      </c>
      <c r="L31" s="945">
        <v>469.80496291834584</v>
      </c>
      <c r="M31" s="945">
        <v>432.81254726101815</v>
      </c>
      <c r="N31" s="945">
        <v>388.1134340968628</v>
      </c>
      <c r="O31" s="945">
        <v>343.34498644169673</v>
      </c>
      <c r="P31" s="945">
        <v>305.6165366317248</v>
      </c>
      <c r="Q31" s="945">
        <v>262.69924518433504</v>
      </c>
      <c r="R31" s="945">
        <v>222.10878847509676</v>
      </c>
      <c r="S31" s="945">
        <v>188.9313158318472</v>
      </c>
      <c r="T31" s="945">
        <v>155.9582588345066</v>
      </c>
      <c r="U31" s="945">
        <v>133.22752704060989</v>
      </c>
      <c r="V31" s="945">
        <v>116.46246910862634</v>
      </c>
      <c r="W31" s="945">
        <v>100.76549054776059</v>
      </c>
      <c r="X31" s="945">
        <v>89.9141967355444</v>
      </c>
      <c r="Y31" s="945">
        <v>81.30830383443224</v>
      </c>
      <c r="Z31" s="945">
        <v>74.00370771053305</v>
      </c>
      <c r="AA31" s="895">
        <v>68.74352973797758</v>
      </c>
    </row>
    <row r="32" spans="1:27" ht="12">
      <c r="A32" s="892" t="s">
        <v>359</v>
      </c>
      <c r="B32" s="944">
        <v>910.037348836295</v>
      </c>
      <c r="C32" s="944">
        <v>888.5885415610455</v>
      </c>
      <c r="D32" s="944">
        <v>877.3536616043602</v>
      </c>
      <c r="E32" s="944">
        <v>828.2337404114911</v>
      </c>
      <c r="F32" s="944">
        <v>752.01743036405</v>
      </c>
      <c r="G32" s="944">
        <v>687.9355854710659</v>
      </c>
      <c r="H32" s="944">
        <v>626.4614264873287</v>
      </c>
      <c r="I32" s="944">
        <v>587.1487641368963</v>
      </c>
      <c r="J32" s="944">
        <v>546.7399477699868</v>
      </c>
      <c r="K32" s="944">
        <v>511.63802474223706</v>
      </c>
      <c r="L32" s="944">
        <v>445.85966432180675</v>
      </c>
      <c r="M32" s="944">
        <v>408.44976838646426</v>
      </c>
      <c r="N32" s="944">
        <v>362.8528593240982</v>
      </c>
      <c r="O32" s="944">
        <v>317.9705191645566</v>
      </c>
      <c r="P32" s="944">
        <v>279.83798155432345</v>
      </c>
      <c r="Q32" s="944">
        <v>237.58331279813862</v>
      </c>
      <c r="R32" s="944">
        <v>199.5174993942455</v>
      </c>
      <c r="S32" s="944">
        <v>169.18049906701626</v>
      </c>
      <c r="T32" s="944">
        <v>138.5372315656779</v>
      </c>
      <c r="U32" s="944">
        <v>118.40543385100918</v>
      </c>
      <c r="V32" s="944">
        <v>104.25271953266412</v>
      </c>
      <c r="W32" s="944">
        <v>88.89840106435909</v>
      </c>
      <c r="X32" s="944">
        <v>77.4836434634136</v>
      </c>
      <c r="Y32" s="944">
        <v>68.88396029879121</v>
      </c>
      <c r="Z32" s="944">
        <v>61.60808959556607</v>
      </c>
      <c r="AA32" s="894">
        <v>56.22677191064135</v>
      </c>
    </row>
    <row r="33" spans="1:27" ht="12">
      <c r="A33" s="931" t="s">
        <v>360</v>
      </c>
      <c r="B33" s="946">
        <v>1.62388044</v>
      </c>
      <c r="C33" s="946">
        <v>1.57284582</v>
      </c>
      <c r="D33" s="946">
        <v>1.49753604</v>
      </c>
      <c r="E33" s="946">
        <v>1.38528117</v>
      </c>
      <c r="F33" s="946">
        <v>1.2865125</v>
      </c>
      <c r="G33" s="946">
        <v>1.22894772</v>
      </c>
      <c r="H33" s="946">
        <v>1.19005068</v>
      </c>
      <c r="I33" s="946">
        <v>1.1789778</v>
      </c>
      <c r="J33" s="946">
        <v>1.12194537</v>
      </c>
      <c r="K33" s="946">
        <v>1.130423563681936</v>
      </c>
      <c r="L33" s="946">
        <v>1.150609698747685</v>
      </c>
      <c r="M33" s="946">
        <v>1.0940885205635882</v>
      </c>
      <c r="N33" s="946">
        <v>1.1263863366687863</v>
      </c>
      <c r="O33" s="946">
        <v>1.077939612510989</v>
      </c>
      <c r="P33" s="946">
        <v>1.0617907044583896</v>
      </c>
      <c r="Q33" s="947">
        <v>0.9608600291296456</v>
      </c>
      <c r="R33" s="947">
        <v>0.9437987052770579</v>
      </c>
      <c r="S33" s="947">
        <v>0.909261118934988</v>
      </c>
      <c r="T33" s="947">
        <v>0.9400737146989915</v>
      </c>
      <c r="U33" s="947">
        <v>0.858816581365777</v>
      </c>
      <c r="V33" s="947">
        <v>0.811768420180081</v>
      </c>
      <c r="W33" s="947">
        <v>0.8263769970920272</v>
      </c>
      <c r="X33" s="947">
        <v>0.7928720831678376</v>
      </c>
      <c r="Y33" s="947">
        <v>0.7832380999985511</v>
      </c>
      <c r="Z33" s="947">
        <v>0.6643863076676715</v>
      </c>
      <c r="AA33" s="903">
        <v>0.6644899422448268</v>
      </c>
    </row>
    <row r="34" spans="1:27" ht="12">
      <c r="A34" s="892" t="s">
        <v>361</v>
      </c>
      <c r="B34" s="944">
        <v>13.84379980993578</v>
      </c>
      <c r="C34" s="944">
        <v>14.291970280250982</v>
      </c>
      <c r="D34" s="944">
        <v>14.840350221111775</v>
      </c>
      <c r="E34" s="944">
        <v>15.24845210437387</v>
      </c>
      <c r="F34" s="944">
        <v>15.713877988076403</v>
      </c>
      <c r="G34" s="944">
        <v>16.580754562419287</v>
      </c>
      <c r="H34" s="944">
        <v>17.024253813440147</v>
      </c>
      <c r="I34" s="944">
        <v>17.42379206547885</v>
      </c>
      <c r="J34" s="944">
        <v>18.316101059581012</v>
      </c>
      <c r="K34" s="944">
        <v>18.960621769879157</v>
      </c>
      <c r="L34" s="944">
        <v>18.78975772514575</v>
      </c>
      <c r="M34" s="944">
        <v>19.17238910260504</v>
      </c>
      <c r="N34" s="944">
        <v>20.746335187168942</v>
      </c>
      <c r="O34" s="944">
        <v>20.92706306936551</v>
      </c>
      <c r="P34" s="944">
        <v>21.568438739591546</v>
      </c>
      <c r="Q34" s="944">
        <v>20.955804736861754</v>
      </c>
      <c r="R34" s="944">
        <v>18.389431919036845</v>
      </c>
      <c r="S34" s="944">
        <v>15.781410968596347</v>
      </c>
      <c r="T34" s="944">
        <v>13.53042270056688</v>
      </c>
      <c r="U34" s="944">
        <v>11.0007378764167</v>
      </c>
      <c r="V34" s="946">
        <v>8.274258793403423</v>
      </c>
      <c r="W34" s="946">
        <v>8.124509023936369</v>
      </c>
      <c r="X34" s="946">
        <v>8.653724618265946</v>
      </c>
      <c r="Y34" s="946">
        <v>8.79005443763872</v>
      </c>
      <c r="Z34" s="946">
        <v>8.902055489472433</v>
      </c>
      <c r="AA34" s="896">
        <v>9.009729324301862</v>
      </c>
    </row>
    <row r="35" spans="1:27" ht="12">
      <c r="A35" s="931" t="s">
        <v>362</v>
      </c>
      <c r="B35" s="946">
        <v>2.1199710536399685</v>
      </c>
      <c r="C35" s="946">
        <v>3.2226062220372547</v>
      </c>
      <c r="D35" s="946">
        <v>2.053300274958213</v>
      </c>
      <c r="E35" s="946">
        <v>2.3460338081094196</v>
      </c>
      <c r="F35" s="946">
        <v>2.2099171663535304</v>
      </c>
      <c r="G35" s="946">
        <v>2.1508616264018703</v>
      </c>
      <c r="H35" s="946">
        <v>2.2845021082712735</v>
      </c>
      <c r="I35" s="946">
        <v>2.4483391764281492</v>
      </c>
      <c r="J35" s="946">
        <v>2.3116088109766326</v>
      </c>
      <c r="K35" s="946">
        <v>2.8659508815367793</v>
      </c>
      <c r="L35" s="946">
        <v>2.2943818021191564</v>
      </c>
      <c r="M35" s="946">
        <v>2.6046058821131663</v>
      </c>
      <c r="N35" s="946">
        <v>2.002680477166138</v>
      </c>
      <c r="O35" s="946">
        <v>2.0400901224413737</v>
      </c>
      <c r="P35" s="946">
        <v>1.8094359680257495</v>
      </c>
      <c r="Q35" s="946">
        <v>1.8410919854202377</v>
      </c>
      <c r="R35" s="946">
        <v>1.8722785001190687</v>
      </c>
      <c r="S35" s="946">
        <v>1.6486835286633812</v>
      </c>
      <c r="T35" s="946">
        <v>1.5645472617945984</v>
      </c>
      <c r="U35" s="946">
        <v>1.6824456170324789</v>
      </c>
      <c r="V35" s="946">
        <v>1.8669167133731779</v>
      </c>
      <c r="W35" s="946">
        <v>1.5795855521890803</v>
      </c>
      <c r="X35" s="946">
        <v>1.6869364423062039</v>
      </c>
      <c r="Y35" s="946">
        <v>1.579067878401775</v>
      </c>
      <c r="Z35" s="946">
        <v>1.5798486781415308</v>
      </c>
      <c r="AA35" s="896">
        <v>1.5792056790131768</v>
      </c>
    </row>
    <row r="36" spans="1:27" ht="12">
      <c r="A36" s="931" t="s">
        <v>363</v>
      </c>
      <c r="B36" s="946">
        <v>3.330124192909201</v>
      </c>
      <c r="C36" s="946">
        <v>2.854827409353371</v>
      </c>
      <c r="D36" s="946">
        <v>2.6524653976402934</v>
      </c>
      <c r="E36" s="946">
        <v>2.312015148602723</v>
      </c>
      <c r="F36" s="946">
        <v>2.1922725665530165</v>
      </c>
      <c r="G36" s="946">
        <v>2.0825512756646063</v>
      </c>
      <c r="H36" s="946">
        <v>2.0484602048728386</v>
      </c>
      <c r="I36" s="946">
        <v>1.9894859265380942</v>
      </c>
      <c r="J36" s="946">
        <v>1.8125484630211184</v>
      </c>
      <c r="K36" s="946">
        <v>1.854747069988281</v>
      </c>
      <c r="L36" s="946">
        <v>1.7105493705264456</v>
      </c>
      <c r="M36" s="946">
        <v>1.4916953692720922</v>
      </c>
      <c r="N36" s="946">
        <v>1.385172771760782</v>
      </c>
      <c r="O36" s="946">
        <v>1.3293744728222956</v>
      </c>
      <c r="P36" s="946">
        <v>1.3388896653256188</v>
      </c>
      <c r="Q36" s="946">
        <v>1.3581756347848193</v>
      </c>
      <c r="R36" s="946">
        <v>1.3857799564182725</v>
      </c>
      <c r="S36" s="946">
        <v>1.4114611486362205</v>
      </c>
      <c r="T36" s="946">
        <v>1.3859835917682553</v>
      </c>
      <c r="U36" s="946">
        <v>1.2800931147857677</v>
      </c>
      <c r="V36" s="946">
        <v>1.2568056490055468</v>
      </c>
      <c r="W36" s="946">
        <v>1.3366179101840219</v>
      </c>
      <c r="X36" s="946">
        <v>1.2970201283908114</v>
      </c>
      <c r="Y36" s="946">
        <v>1.2719831196019906</v>
      </c>
      <c r="Z36" s="946">
        <v>1.2493276396853437</v>
      </c>
      <c r="AA36" s="896">
        <v>1.2633328817763767</v>
      </c>
    </row>
    <row r="37" spans="1:27" ht="12">
      <c r="A37" s="931" t="s">
        <v>364</v>
      </c>
      <c r="B37" s="948">
        <v>2395.2400672507983</v>
      </c>
      <c r="C37" s="948">
        <v>2435.141256873034</v>
      </c>
      <c r="D37" s="948">
        <v>2363.229512105715</v>
      </c>
      <c r="E37" s="948">
        <v>2243.2143886456142</v>
      </c>
      <c r="F37" s="948">
        <v>2074.3903117280406</v>
      </c>
      <c r="G37" s="948">
        <v>2006.6651551925925</v>
      </c>
      <c r="H37" s="948">
        <v>1967.8887458932961</v>
      </c>
      <c r="I37" s="948">
        <v>1847.8223294534134</v>
      </c>
      <c r="J37" s="948">
        <v>1793.9051724794663</v>
      </c>
      <c r="K37" s="948">
        <v>1704.2739654238799</v>
      </c>
      <c r="L37" s="948">
        <v>1607.7749521789722</v>
      </c>
      <c r="M37" s="948">
        <v>1532.4062933599507</v>
      </c>
      <c r="N37" s="948">
        <v>1403.228265288962</v>
      </c>
      <c r="O37" s="948">
        <v>1328.794504903784</v>
      </c>
      <c r="P37" s="948">
        <v>1251.2206334800483</v>
      </c>
      <c r="Q37" s="948">
        <v>1165.840215696936</v>
      </c>
      <c r="R37" s="948">
        <v>1061.1070982392955</v>
      </c>
      <c r="S37" s="948">
        <v>951.3520535034305</v>
      </c>
      <c r="T37" s="948">
        <v>869.7518909147068</v>
      </c>
      <c r="U37" s="948">
        <v>785.9985888400095</v>
      </c>
      <c r="V37" s="948">
        <v>788.4394277249728</v>
      </c>
      <c r="W37" s="948">
        <v>731.8045603916632</v>
      </c>
      <c r="X37" s="948">
        <v>701.796158472035</v>
      </c>
      <c r="Y37" s="948">
        <v>698.7411467835815</v>
      </c>
      <c r="Z37" s="948">
        <v>646.2091051472097</v>
      </c>
      <c r="AA37" s="897">
        <v>622.6279089210014</v>
      </c>
    </row>
    <row r="38" spans="1:27" ht="12">
      <c r="A38" s="932" t="s">
        <v>203</v>
      </c>
      <c r="B38" s="949">
        <v>37.993575728750024</v>
      </c>
      <c r="C38" s="949">
        <v>36.49022573343784</v>
      </c>
      <c r="D38" s="949">
        <v>37.12519910191073</v>
      </c>
      <c r="E38" s="949">
        <v>36.921738047140195</v>
      </c>
      <c r="F38" s="949">
        <v>36.252455775190775</v>
      </c>
      <c r="G38" s="949">
        <v>34.28253008185814</v>
      </c>
      <c r="H38" s="949">
        <v>31.8341891936048</v>
      </c>
      <c r="I38" s="949">
        <v>31.7751742025206</v>
      </c>
      <c r="J38" s="949">
        <v>30.477639295409574</v>
      </c>
      <c r="K38" s="949">
        <v>30.02087898555586</v>
      </c>
      <c r="L38" s="949">
        <v>27.731472226106373</v>
      </c>
      <c r="M38" s="949">
        <v>26.654143235792787</v>
      </c>
      <c r="N38" s="949">
        <v>25.858434318907992</v>
      </c>
      <c r="O38" s="949">
        <v>23.92924699726843</v>
      </c>
      <c r="P38" s="949">
        <v>22.365198756034236</v>
      </c>
      <c r="Q38" s="949">
        <v>20.378719965163665</v>
      </c>
      <c r="R38" s="949">
        <v>18.8027673856208</v>
      </c>
      <c r="S38" s="949">
        <v>17.78316433374958</v>
      </c>
      <c r="T38" s="949">
        <v>15.928362216031527</v>
      </c>
      <c r="U38" s="949">
        <v>15.064331607230235</v>
      </c>
      <c r="V38" s="949">
        <v>13.222666937583702</v>
      </c>
      <c r="W38" s="949">
        <v>12.14783370805731</v>
      </c>
      <c r="X38" s="949">
        <v>11.040761983096713</v>
      </c>
      <c r="Y38" s="950">
        <v>9.858294536664289</v>
      </c>
      <c r="Z38" s="950">
        <v>9.53376996777714</v>
      </c>
      <c r="AA38" s="904">
        <v>9.030557593873512</v>
      </c>
    </row>
    <row r="39" spans="1:27" ht="12">
      <c r="A39" s="935" t="s">
        <v>365</v>
      </c>
      <c r="B39" s="951">
        <v>97.75308444523823</v>
      </c>
      <c r="C39" s="951">
        <v>97.59016938894621</v>
      </c>
      <c r="D39" s="951">
        <v>97.65764527380028</v>
      </c>
      <c r="E39" s="951">
        <v>97.49368539689605</v>
      </c>
      <c r="F39" s="951">
        <v>97.23273513381254</v>
      </c>
      <c r="G39" s="951">
        <v>96.89524274965821</v>
      </c>
      <c r="H39" s="951">
        <v>96.5258914033724</v>
      </c>
      <c r="I39" s="951">
        <v>96.22402543986883</v>
      </c>
      <c r="J39" s="951">
        <v>95.86847013592742</v>
      </c>
      <c r="K39" s="951">
        <v>95.37482449170851</v>
      </c>
      <c r="L39" s="951">
        <v>94.90314056118201</v>
      </c>
      <c r="M39" s="951">
        <v>94.37105531511743</v>
      </c>
      <c r="N39" s="951">
        <v>93.49144539880568</v>
      </c>
      <c r="O39" s="951">
        <v>92.60962930022309</v>
      </c>
      <c r="P39" s="951">
        <v>91.5650653719484</v>
      </c>
      <c r="Q39" s="951">
        <v>90.43928262200652</v>
      </c>
      <c r="R39" s="951">
        <v>89.82872796886909</v>
      </c>
      <c r="S39" s="951">
        <v>89.54603334133894</v>
      </c>
      <c r="T39" s="951">
        <v>88.82968596917023</v>
      </c>
      <c r="U39" s="951">
        <v>88.87460157908455</v>
      </c>
      <c r="V39" s="951">
        <v>89.51615085150392</v>
      </c>
      <c r="W39" s="951">
        <v>88.22306186483877</v>
      </c>
      <c r="X39" s="951">
        <v>86.17509389680527</v>
      </c>
      <c r="Y39" s="951">
        <v>84.71946535628062</v>
      </c>
      <c r="Z39" s="951">
        <v>83.25000395459551</v>
      </c>
      <c r="AA39" s="899">
        <v>81.7920931976507</v>
      </c>
    </row>
    <row r="40" spans="1:27" ht="24">
      <c r="A40" s="938" t="s">
        <v>186</v>
      </c>
      <c r="B40" s="952">
        <v>6.9806799999999996</v>
      </c>
      <c r="C40" s="952">
        <v>7.243000000000001</v>
      </c>
      <c r="D40" s="952">
        <v>6.99988</v>
      </c>
      <c r="E40" s="952">
        <v>6.805610000000001</v>
      </c>
      <c r="F40" s="952">
        <v>6.05654</v>
      </c>
      <c r="G40" s="952">
        <v>6.23303</v>
      </c>
      <c r="H40" s="952">
        <v>6.55101</v>
      </c>
      <c r="I40" s="952">
        <v>7.18507</v>
      </c>
      <c r="J40" s="952">
        <v>7.89863</v>
      </c>
      <c r="K40" s="952">
        <v>7.98336</v>
      </c>
      <c r="L40" s="952">
        <v>8.268229999999999</v>
      </c>
      <c r="M40" s="952">
        <v>7.00893</v>
      </c>
      <c r="N40" s="952">
        <v>6.785200000000001</v>
      </c>
      <c r="O40" s="952">
        <v>7.346010000000001</v>
      </c>
      <c r="P40" s="952">
        <v>8.31886</v>
      </c>
      <c r="Q40" s="952">
        <v>7.58449</v>
      </c>
      <c r="R40" s="952">
        <v>7.87674</v>
      </c>
      <c r="S40" s="952">
        <v>8.0723</v>
      </c>
      <c r="T40" s="952">
        <v>7.05318</v>
      </c>
      <c r="U40" s="952">
        <v>7.045540000000001</v>
      </c>
      <c r="V40" s="952">
        <v>6.841740000000001</v>
      </c>
      <c r="W40" s="952">
        <v>7.34603</v>
      </c>
      <c r="X40" s="952">
        <v>6.94874</v>
      </c>
      <c r="Y40" s="952">
        <v>6.3364400000000005</v>
      </c>
      <c r="Z40" s="952">
        <v>5.39579</v>
      </c>
      <c r="AA40" s="905">
        <v>4.815639999999999</v>
      </c>
    </row>
    <row r="41" spans="1:27" ht="24">
      <c r="A41" s="941" t="s">
        <v>187</v>
      </c>
      <c r="B41" s="953">
        <v>1.1303576389538732</v>
      </c>
      <c r="C41" s="953">
        <v>1.1179312361822278</v>
      </c>
      <c r="D41" s="953">
        <v>1.2128453007925215</v>
      </c>
      <c r="E41" s="953">
        <v>1.2350994921776228</v>
      </c>
      <c r="F41" s="953">
        <v>1.2609804721078977</v>
      </c>
      <c r="G41" s="953">
        <v>1.267373392075635</v>
      </c>
      <c r="H41" s="953">
        <v>1.3453527167979644</v>
      </c>
      <c r="I41" s="953">
        <v>1.381258832176107</v>
      </c>
      <c r="J41" s="953">
        <v>1.4822857226030925</v>
      </c>
      <c r="K41" s="953">
        <v>1.6476165977071882</v>
      </c>
      <c r="L41" s="953">
        <v>1.8077110169120558</v>
      </c>
      <c r="M41" s="953">
        <v>1.8982808139862541</v>
      </c>
      <c r="N41" s="953">
        <v>1.9406741570662078</v>
      </c>
      <c r="O41" s="953">
        <v>1.862442276715903</v>
      </c>
      <c r="P41" s="953">
        <v>1.8985612218560954</v>
      </c>
      <c r="Q41" s="953">
        <v>1.9547659039633662</v>
      </c>
      <c r="R41" s="953">
        <v>2.041926243748141</v>
      </c>
      <c r="S41" s="953">
        <v>2.1549884248469793</v>
      </c>
      <c r="T41" s="953">
        <v>2.208163500676831</v>
      </c>
      <c r="U41" s="953">
        <v>2.0567108437262074</v>
      </c>
      <c r="V41" s="953">
        <v>2.091774103208924</v>
      </c>
      <c r="W41" s="953">
        <v>2.235244779374779</v>
      </c>
      <c r="X41" s="953">
        <v>2.206267606040291</v>
      </c>
      <c r="Y41" s="953">
        <v>2.1632299548776617</v>
      </c>
      <c r="Z41" s="953">
        <v>2.14537951402171</v>
      </c>
      <c r="AA41" s="906">
        <v>2.278961073361017</v>
      </c>
    </row>
    <row r="42" spans="1:27" ht="12">
      <c r="A42" s="931"/>
      <c r="B42" s="902"/>
      <c r="C42" s="902"/>
      <c r="D42" s="902"/>
      <c r="E42" s="902"/>
      <c r="F42" s="902"/>
      <c r="G42" s="902"/>
      <c r="H42" s="902"/>
      <c r="I42" s="902"/>
      <c r="J42" s="902"/>
      <c r="K42" s="902"/>
      <c r="L42" s="902"/>
      <c r="M42" s="902"/>
      <c r="N42" s="902"/>
      <c r="O42" s="902"/>
      <c r="P42" s="902"/>
      <c r="Q42" s="902"/>
      <c r="R42" s="902"/>
      <c r="S42" s="902"/>
      <c r="T42" s="902"/>
      <c r="U42" s="902"/>
      <c r="V42" s="902"/>
      <c r="W42" s="902"/>
      <c r="X42" s="902"/>
      <c r="Y42" s="902"/>
      <c r="Z42" s="902"/>
      <c r="AA42" s="902"/>
    </row>
    <row r="43" spans="1:27" ht="12">
      <c r="A43" s="931" t="s">
        <v>366</v>
      </c>
      <c r="B43" s="902"/>
      <c r="C43" s="902"/>
      <c r="D43" s="902"/>
      <c r="E43" s="902"/>
      <c r="F43" s="902"/>
      <c r="G43" s="902"/>
      <c r="H43" s="902"/>
      <c r="I43" s="902"/>
      <c r="J43" s="902"/>
      <c r="K43" s="902"/>
      <c r="L43" s="902"/>
      <c r="M43" s="902"/>
      <c r="N43" s="902"/>
      <c r="O43" s="902"/>
      <c r="P43" s="902"/>
      <c r="Q43" s="902"/>
      <c r="R43" s="902"/>
      <c r="S43" s="902"/>
      <c r="T43" s="902"/>
      <c r="U43" s="902"/>
      <c r="V43" s="902"/>
      <c r="W43" s="902"/>
      <c r="X43" s="902"/>
      <c r="Y43" s="902"/>
      <c r="Z43" s="902"/>
      <c r="AA43" s="902"/>
    </row>
    <row r="44" spans="1:27" ht="12">
      <c r="A44" s="931" t="s">
        <v>367</v>
      </c>
      <c r="B44" s="902"/>
      <c r="C44" s="902"/>
      <c r="D44" s="902"/>
      <c r="E44" s="902"/>
      <c r="F44" s="902"/>
      <c r="G44" s="902"/>
      <c r="H44" s="902"/>
      <c r="I44" s="902"/>
      <c r="J44" s="902"/>
      <c r="K44" s="902"/>
      <c r="L44" s="902"/>
      <c r="M44" s="902"/>
      <c r="N44" s="902"/>
      <c r="O44" s="902"/>
      <c r="P44" s="902"/>
      <c r="Q44" s="902"/>
      <c r="R44" s="902"/>
      <c r="S44" s="902"/>
      <c r="T44" s="902"/>
      <c r="U44" s="902"/>
      <c r="V44" s="902"/>
      <c r="W44" s="902"/>
      <c r="X44" s="902"/>
      <c r="Y44" s="902"/>
      <c r="Z44" s="902"/>
      <c r="AA44" s="902"/>
    </row>
    <row r="45" spans="2:27" ht="12">
      <c r="B45" s="902"/>
      <c r="C45" s="902"/>
      <c r="D45" s="902"/>
      <c r="E45" s="902"/>
      <c r="F45" s="902"/>
      <c r="G45" s="902"/>
      <c r="H45" s="902"/>
      <c r="I45" s="902"/>
      <c r="J45" s="902"/>
      <c r="K45" s="902"/>
      <c r="L45" s="902"/>
      <c r="M45" s="902"/>
      <c r="N45" s="902"/>
      <c r="O45" s="902"/>
      <c r="P45" s="902"/>
      <c r="Q45" s="902"/>
      <c r="R45" s="902"/>
      <c r="S45" s="902"/>
      <c r="T45" s="902"/>
      <c r="U45" s="902"/>
      <c r="V45" s="902"/>
      <c r="W45" s="902"/>
      <c r="X45" s="902"/>
      <c r="Y45" s="902"/>
      <c r="Z45" s="902"/>
      <c r="AA45" s="902"/>
    </row>
    <row r="46" spans="2:27" ht="12">
      <c r="B46" s="902"/>
      <c r="C46" s="902"/>
      <c r="D46" s="902"/>
      <c r="E46" s="902"/>
      <c r="F46" s="902"/>
      <c r="G46" s="902"/>
      <c r="H46" s="902"/>
      <c r="I46" s="902"/>
      <c r="J46" s="902"/>
      <c r="K46" s="902"/>
      <c r="L46" s="902"/>
      <c r="M46" s="902"/>
      <c r="N46" s="902"/>
      <c r="O46" s="902"/>
      <c r="P46" s="902"/>
      <c r="Q46" s="902"/>
      <c r="R46" s="902"/>
      <c r="S46" s="902"/>
      <c r="T46" s="902"/>
      <c r="U46" s="902"/>
      <c r="V46" s="902"/>
      <c r="W46" s="902"/>
      <c r="X46" s="902"/>
      <c r="Y46" s="902"/>
      <c r="Z46" s="902"/>
      <c r="AA46" s="902"/>
    </row>
    <row r="47" spans="1:27" ht="12">
      <c r="A47" s="925" t="s">
        <v>369</v>
      </c>
      <c r="B47" s="902"/>
      <c r="C47" s="902"/>
      <c r="D47" s="902"/>
      <c r="E47" s="902"/>
      <c r="F47" s="902"/>
      <c r="G47" s="902"/>
      <c r="H47" s="902"/>
      <c r="I47" s="902"/>
      <c r="J47" s="902"/>
      <c r="K47" s="902"/>
      <c r="L47" s="902"/>
      <c r="M47" s="902"/>
      <c r="N47" s="902"/>
      <c r="O47" s="902"/>
      <c r="P47" s="902"/>
      <c r="Q47" s="902"/>
      <c r="R47" s="902"/>
      <c r="S47" s="902"/>
      <c r="T47" s="902"/>
      <c r="U47" s="902"/>
      <c r="V47" s="902"/>
      <c r="W47" s="902"/>
      <c r="X47" s="902"/>
      <c r="Y47" s="902"/>
      <c r="Z47" s="902"/>
      <c r="AA47" s="902"/>
    </row>
    <row r="48" spans="2:27" ht="12">
      <c r="B48" s="902"/>
      <c r="C48" s="902"/>
      <c r="D48" s="902"/>
      <c r="E48" s="902"/>
      <c r="F48" s="902"/>
      <c r="G48" s="902"/>
      <c r="H48" s="902"/>
      <c r="I48" s="902"/>
      <c r="J48" s="902"/>
      <c r="K48" s="902"/>
      <c r="L48" s="902"/>
      <c r="M48" s="902"/>
      <c r="N48" s="902"/>
      <c r="O48" s="902"/>
      <c r="P48" s="902"/>
      <c r="Q48" s="902"/>
      <c r="R48" s="902"/>
      <c r="S48" s="902"/>
      <c r="T48" s="902"/>
      <c r="U48" s="902"/>
      <c r="V48" s="902"/>
      <c r="W48" s="902"/>
      <c r="X48" s="902"/>
      <c r="Y48" s="902"/>
      <c r="Z48" s="902"/>
      <c r="AA48" s="891" t="s">
        <v>420</v>
      </c>
    </row>
    <row r="49" spans="1:27" ht="12">
      <c r="A49" s="926"/>
      <c r="B49" s="927">
        <v>1990</v>
      </c>
      <c r="C49" s="927">
        <v>1991</v>
      </c>
      <c r="D49" s="927">
        <v>1992</v>
      </c>
      <c r="E49" s="927">
        <v>1993</v>
      </c>
      <c r="F49" s="927">
        <v>1994</v>
      </c>
      <c r="G49" s="927">
        <v>1995</v>
      </c>
      <c r="H49" s="927">
        <v>1996</v>
      </c>
      <c r="I49" s="927">
        <v>1997</v>
      </c>
      <c r="J49" s="927">
        <v>1998</v>
      </c>
      <c r="K49" s="927">
        <v>1999</v>
      </c>
      <c r="L49" s="927">
        <v>2000</v>
      </c>
      <c r="M49" s="927">
        <v>2001</v>
      </c>
      <c r="N49" s="927">
        <v>2002</v>
      </c>
      <c r="O49" s="927">
        <v>2003</v>
      </c>
      <c r="P49" s="927">
        <v>2004</v>
      </c>
      <c r="Q49" s="927">
        <v>2005</v>
      </c>
      <c r="R49" s="927">
        <v>2006</v>
      </c>
      <c r="S49" s="927">
        <v>2007</v>
      </c>
      <c r="T49" s="927">
        <v>2008</v>
      </c>
      <c r="U49" s="927">
        <v>2009</v>
      </c>
      <c r="V49" s="927">
        <v>2010</v>
      </c>
      <c r="W49" s="927">
        <v>2011</v>
      </c>
      <c r="X49" s="927">
        <v>2012</v>
      </c>
      <c r="Y49" s="927">
        <v>2013</v>
      </c>
      <c r="Z49" s="927">
        <v>2014</v>
      </c>
      <c r="AA49" s="893">
        <v>2015</v>
      </c>
    </row>
    <row r="50" spans="1:27" ht="12">
      <c r="A50" s="892" t="s">
        <v>176</v>
      </c>
      <c r="B50" s="948">
        <v>89.17165350739569</v>
      </c>
      <c r="C50" s="948">
        <v>88.35043161226672</v>
      </c>
      <c r="D50" s="948">
        <v>87.30263285726151</v>
      </c>
      <c r="E50" s="948">
        <v>80.5840279014656</v>
      </c>
      <c r="F50" s="948">
        <v>76.6431436989616</v>
      </c>
      <c r="G50" s="948">
        <v>75.1100864454026</v>
      </c>
      <c r="H50" s="948">
        <v>76.64015096323719</v>
      </c>
      <c r="I50" s="948">
        <v>74.38483585407046</v>
      </c>
      <c r="J50" s="948">
        <v>77.2288105462324</v>
      </c>
      <c r="K50" s="948">
        <v>69.84139081869654</v>
      </c>
      <c r="L50" s="948">
        <v>71.11466439029475</v>
      </c>
      <c r="M50" s="948">
        <v>70.75421935430788</v>
      </c>
      <c r="N50" s="948">
        <v>66.55525651589467</v>
      </c>
      <c r="O50" s="948">
        <v>68.34886185444212</v>
      </c>
      <c r="P50" s="948">
        <v>69.10084676551628</v>
      </c>
      <c r="Q50" s="948">
        <v>67.11851389964934</v>
      </c>
      <c r="R50" s="948">
        <v>67.99494434140557</v>
      </c>
      <c r="S50" s="948">
        <v>68.88435419847963</v>
      </c>
      <c r="T50" s="948">
        <v>73.18373155768573</v>
      </c>
      <c r="U50" s="948">
        <v>70.20726801607063</v>
      </c>
      <c r="V50" s="948">
        <v>62.65207535891393</v>
      </c>
      <c r="W50" s="948">
        <v>67.98948918706354</v>
      </c>
      <c r="X50" s="948">
        <v>63.811890352265294</v>
      </c>
      <c r="Y50" s="948">
        <v>43.24486484421554</v>
      </c>
      <c r="Z50" s="948">
        <v>44.82395864354069</v>
      </c>
      <c r="AA50" s="897">
        <v>47.50979300546892</v>
      </c>
    </row>
    <row r="51" spans="1:27" ht="12">
      <c r="A51" s="892" t="s">
        <v>177</v>
      </c>
      <c r="B51" s="948">
        <v>1620.3531767090797</v>
      </c>
      <c r="C51" s="948">
        <v>1564.509675897918</v>
      </c>
      <c r="D51" s="948">
        <v>1414.6276956155173</v>
      </c>
      <c r="E51" s="948">
        <v>1393.3224790157258</v>
      </c>
      <c r="F51" s="948">
        <v>1713.275034547447</v>
      </c>
      <c r="G51" s="948">
        <v>1917.456305196571</v>
      </c>
      <c r="H51" s="948">
        <v>1533.0227467263496</v>
      </c>
      <c r="I51" s="948">
        <v>1693.4149512643755</v>
      </c>
      <c r="J51" s="948">
        <v>1661.6147726227161</v>
      </c>
      <c r="K51" s="948">
        <v>1591.5274793445917</v>
      </c>
      <c r="L51" s="948">
        <v>1613.5923581333539</v>
      </c>
      <c r="M51" s="948">
        <v>1454.05322162666</v>
      </c>
      <c r="N51" s="948">
        <v>1697.0304615571706</v>
      </c>
      <c r="O51" s="948">
        <v>1586.1422208807924</v>
      </c>
      <c r="P51" s="948">
        <v>1869.0898221205796</v>
      </c>
      <c r="Q51" s="948">
        <v>1738.1482226045785</v>
      </c>
      <c r="R51" s="948">
        <v>1578.1264192104081</v>
      </c>
      <c r="S51" s="948">
        <v>1607.2816282700558</v>
      </c>
      <c r="T51" s="948">
        <v>1539.5833863981882</v>
      </c>
      <c r="U51" s="948">
        <v>1231.570506745151</v>
      </c>
      <c r="V51" s="948">
        <v>1604.12750538889</v>
      </c>
      <c r="W51" s="948">
        <v>1363.1777471847104</v>
      </c>
      <c r="X51" s="948">
        <v>948.2046119818973</v>
      </c>
      <c r="Y51" s="948">
        <v>1006.4439860588992</v>
      </c>
      <c r="Z51" s="948">
        <v>1091.3375643307686</v>
      </c>
      <c r="AA51" s="897">
        <v>1035.4926786307706</v>
      </c>
    </row>
    <row r="52" spans="1:27" ht="12">
      <c r="A52" s="892" t="s">
        <v>357</v>
      </c>
      <c r="B52" s="948">
        <v>2455.6422549300746</v>
      </c>
      <c r="C52" s="948">
        <v>2915.61445871511</v>
      </c>
      <c r="D52" s="948">
        <v>2785.5694590476132</v>
      </c>
      <c r="E52" s="948">
        <v>2687.082794841183</v>
      </c>
      <c r="F52" s="948">
        <v>2341.97412210893</v>
      </c>
      <c r="G52" s="948">
        <v>2377.667626823888</v>
      </c>
      <c r="H52" s="948">
        <v>2561.0102301644624</v>
      </c>
      <c r="I52" s="948">
        <v>2225.985897851449</v>
      </c>
      <c r="J52" s="948">
        <v>2199.823846773964</v>
      </c>
      <c r="K52" s="948">
        <v>2047.1212201124122</v>
      </c>
      <c r="L52" s="948">
        <v>1878.2273686017297</v>
      </c>
      <c r="M52" s="948">
        <v>1871.7356992238444</v>
      </c>
      <c r="N52" s="948">
        <v>1672.908713082454</v>
      </c>
      <c r="O52" s="948">
        <v>1764.1393365188958</v>
      </c>
      <c r="P52" s="948">
        <v>1723.3722072211542</v>
      </c>
      <c r="Q52" s="948">
        <v>1653.0935952594689</v>
      </c>
      <c r="R52" s="948">
        <v>1523.908074621945</v>
      </c>
      <c r="S52" s="948">
        <v>1412.8383605238355</v>
      </c>
      <c r="T52" s="948">
        <v>1448.2981980156974</v>
      </c>
      <c r="U52" s="948">
        <v>1446.5129513626473</v>
      </c>
      <c r="V52" s="948">
        <v>1570.2567070040957</v>
      </c>
      <c r="W52" s="948">
        <v>1265.205368562495</v>
      </c>
      <c r="X52" s="948">
        <v>1366.6128855180236</v>
      </c>
      <c r="Y52" s="948">
        <v>1502.0959949780845</v>
      </c>
      <c r="Z52" s="948">
        <v>1227.9789087050992</v>
      </c>
      <c r="AA52" s="897">
        <v>1259.4725351544814</v>
      </c>
    </row>
    <row r="53" spans="1:27" ht="12">
      <c r="A53" s="892" t="s">
        <v>358</v>
      </c>
      <c r="B53" s="948">
        <v>186.95169366161974</v>
      </c>
      <c r="C53" s="948">
        <v>187.6509439790364</v>
      </c>
      <c r="D53" s="948">
        <v>186.55212539170634</v>
      </c>
      <c r="E53" s="948">
        <v>180.79208149577005</v>
      </c>
      <c r="F53" s="948">
        <v>182.48736297606416</v>
      </c>
      <c r="G53" s="948">
        <v>174.38508143429397</v>
      </c>
      <c r="H53" s="948">
        <v>178.42923857950598</v>
      </c>
      <c r="I53" s="948">
        <v>178.21695514549708</v>
      </c>
      <c r="J53" s="948">
        <v>174.4833229698533</v>
      </c>
      <c r="K53" s="948">
        <v>172.8767265588724</v>
      </c>
      <c r="L53" s="948">
        <v>174.01550875355792</v>
      </c>
      <c r="M53" s="948">
        <v>157.4294197475488</v>
      </c>
      <c r="N53" s="948">
        <v>158.81686458994892</v>
      </c>
      <c r="O53" s="948">
        <v>148.41642809695549</v>
      </c>
      <c r="P53" s="948">
        <v>146.16011515285703</v>
      </c>
      <c r="Q53" s="948">
        <v>138.73804709696034</v>
      </c>
      <c r="R53" s="948">
        <v>137.44560029165032</v>
      </c>
      <c r="S53" s="948">
        <v>134.15464175857983</v>
      </c>
      <c r="T53" s="948">
        <v>139.25030319050234</v>
      </c>
      <c r="U53" s="948">
        <v>139.80413286412642</v>
      </c>
      <c r="V53" s="948">
        <v>136.45298744662625</v>
      </c>
      <c r="W53" s="948">
        <v>137.8145432952657</v>
      </c>
      <c r="X53" s="948">
        <v>137.07039967006716</v>
      </c>
      <c r="Y53" s="948">
        <v>140.22851018698523</v>
      </c>
      <c r="Z53" s="948">
        <v>137.67785655871342</v>
      </c>
      <c r="AA53" s="897">
        <v>138.27749382678365</v>
      </c>
    </row>
    <row r="54" spans="1:27" ht="12">
      <c r="A54" s="925" t="s">
        <v>180</v>
      </c>
      <c r="B54" s="954">
        <v>6073.818812000751</v>
      </c>
      <c r="C54" s="954">
        <v>5996.767002251845</v>
      </c>
      <c r="D54" s="954">
        <v>5716.109775241337</v>
      </c>
      <c r="E54" s="954">
        <v>5373.866427171123</v>
      </c>
      <c r="F54" s="954">
        <v>4698.191464463505</v>
      </c>
      <c r="G54" s="954">
        <v>4432.990194864908</v>
      </c>
      <c r="H54" s="954">
        <v>4098.0237741375</v>
      </c>
      <c r="I54" s="954">
        <v>3748.3944480199957</v>
      </c>
      <c r="J54" s="954">
        <v>3507.1254208271243</v>
      </c>
      <c r="K54" s="954">
        <v>3284.190113328857</v>
      </c>
      <c r="L54" s="954">
        <v>2798.102155560434</v>
      </c>
      <c r="M54" s="954">
        <v>2627.307890572933</v>
      </c>
      <c r="N54" s="954">
        <v>2368.9968230221675</v>
      </c>
      <c r="O54" s="954">
        <v>2123.466653379597</v>
      </c>
      <c r="P54" s="954">
        <v>1970.5609845505621</v>
      </c>
      <c r="Q54" s="954">
        <v>1680.4132013800554</v>
      </c>
      <c r="R54" s="954">
        <v>1446.7553471472731</v>
      </c>
      <c r="S54" s="954">
        <v>1329.558973730246</v>
      </c>
      <c r="T54" s="954">
        <v>1143.2668482657716</v>
      </c>
      <c r="U54" s="954">
        <v>1009.1103134514511</v>
      </c>
      <c r="V54" s="954">
        <v>925.4571764784523</v>
      </c>
      <c r="W54" s="954">
        <v>784.9757408931706</v>
      </c>
      <c r="X54" s="954">
        <v>708.5214226040194</v>
      </c>
      <c r="Y54" s="954">
        <v>644.8764499820487</v>
      </c>
      <c r="Z54" s="954">
        <v>570.4734772394828</v>
      </c>
      <c r="AA54" s="907">
        <v>512.9257759569782</v>
      </c>
    </row>
    <row r="55" spans="1:27" ht="12">
      <c r="A55" s="892" t="s">
        <v>359</v>
      </c>
      <c r="B55" s="948">
        <v>5918.589425394992</v>
      </c>
      <c r="C55" s="948">
        <v>5828.501757209418</v>
      </c>
      <c r="D55" s="948">
        <v>5553.798492960397</v>
      </c>
      <c r="E55" s="948">
        <v>5205.745962539972</v>
      </c>
      <c r="F55" s="948">
        <v>4526.735443891138</v>
      </c>
      <c r="G55" s="948">
        <v>4253.769324281649</v>
      </c>
      <c r="H55" s="948">
        <v>3912.830733198362</v>
      </c>
      <c r="I55" s="948">
        <v>3557.7548150413304</v>
      </c>
      <c r="J55" s="948">
        <v>3310.220168755761</v>
      </c>
      <c r="K55" s="948">
        <v>3075.824597108901</v>
      </c>
      <c r="L55" s="948">
        <v>2595.7862759536556</v>
      </c>
      <c r="M55" s="948">
        <v>2419.5939933457453</v>
      </c>
      <c r="N55" s="948">
        <v>2152.0966805318535</v>
      </c>
      <c r="O55" s="948">
        <v>1905.0097498513903</v>
      </c>
      <c r="P55" s="948">
        <v>1747.2676678736611</v>
      </c>
      <c r="Q55" s="948">
        <v>1462.7841191676416</v>
      </c>
      <c r="R55" s="948">
        <v>1236.181420259919</v>
      </c>
      <c r="S55" s="948">
        <v>1129.682498102312</v>
      </c>
      <c r="T55" s="948">
        <v>946.5054564332435</v>
      </c>
      <c r="U55" s="948">
        <v>817.6406014494631</v>
      </c>
      <c r="V55" s="948">
        <v>741.8444183488721</v>
      </c>
      <c r="W55" s="948">
        <v>620.3529991126129</v>
      </c>
      <c r="X55" s="948">
        <v>548.8478308459464</v>
      </c>
      <c r="Y55" s="948">
        <v>498.6777459267277</v>
      </c>
      <c r="Z55" s="948">
        <v>438.3874386681317</v>
      </c>
      <c r="AA55" s="897">
        <v>394.5496469308549</v>
      </c>
    </row>
    <row r="56" spans="1:27" ht="12">
      <c r="A56" s="931" t="s">
        <v>360</v>
      </c>
      <c r="B56" s="928">
        <v>6.01065738</v>
      </c>
      <c r="C56" s="928">
        <v>5.816378022000002</v>
      </c>
      <c r="D56" s="928">
        <v>5.5307474039999995</v>
      </c>
      <c r="E56" s="928">
        <v>5.101073523</v>
      </c>
      <c r="F56" s="928">
        <v>4.743316578</v>
      </c>
      <c r="G56" s="928">
        <v>4.522235172</v>
      </c>
      <c r="H56" s="928">
        <v>4.373631444</v>
      </c>
      <c r="I56" s="928">
        <v>4.34198856</v>
      </c>
      <c r="J56" s="928">
        <v>4.127923527000001</v>
      </c>
      <c r="K56" s="928">
        <v>4.159117638323252</v>
      </c>
      <c r="L56" s="928">
        <v>4.233387596150454</v>
      </c>
      <c r="M56" s="928">
        <v>4.0254317142342915</v>
      </c>
      <c r="N56" s="928">
        <v>4.144263646757813</v>
      </c>
      <c r="O56" s="928">
        <v>3.9660157479725306</v>
      </c>
      <c r="P56" s="928">
        <v>3.9065997817107685</v>
      </c>
      <c r="Q56" s="928">
        <v>3.535249992574765</v>
      </c>
      <c r="R56" s="928">
        <v>3.4866848895290614</v>
      </c>
      <c r="S56" s="928">
        <v>3.3667691602537877</v>
      </c>
      <c r="T56" s="928">
        <v>3.480860585703852</v>
      </c>
      <c r="U56" s="928">
        <v>3.179985507181489</v>
      </c>
      <c r="V56" s="928">
        <v>3.00577779629621</v>
      </c>
      <c r="W56" s="928">
        <v>3.0598697454603245</v>
      </c>
      <c r="X56" s="928">
        <v>2.9358093313858227</v>
      </c>
      <c r="Y56" s="928">
        <v>2.900137073165049</v>
      </c>
      <c r="Z56" s="928">
        <v>2.460058265518262</v>
      </c>
      <c r="AA56" s="908">
        <v>2.460441998739706</v>
      </c>
    </row>
    <row r="57" spans="1:27" ht="12">
      <c r="A57" s="892" t="s">
        <v>361</v>
      </c>
      <c r="B57" s="948">
        <v>128.7867329590237</v>
      </c>
      <c r="C57" s="948">
        <v>132.93434891472455</v>
      </c>
      <c r="D57" s="948">
        <v>137.94753190563617</v>
      </c>
      <c r="E57" s="948">
        <v>143.12006788133115</v>
      </c>
      <c r="F57" s="948">
        <v>147.43293687543544</v>
      </c>
      <c r="G57" s="948">
        <v>155.68768456664964</v>
      </c>
      <c r="H57" s="948">
        <v>159.99615763145044</v>
      </c>
      <c r="I57" s="948">
        <v>163.8319944005933</v>
      </c>
      <c r="J57" s="948">
        <v>171.90937952413387</v>
      </c>
      <c r="K57" s="948">
        <v>177.84921119774546</v>
      </c>
      <c r="L57" s="948">
        <v>176.950642071871</v>
      </c>
      <c r="M57" s="948">
        <v>180.4292246486028</v>
      </c>
      <c r="N57" s="948">
        <v>195.46586883169618</v>
      </c>
      <c r="O57" s="948">
        <v>197.06572480636723</v>
      </c>
      <c r="P57" s="948">
        <v>202.9618853221381</v>
      </c>
      <c r="Q57" s="948">
        <v>196.97828411199828</v>
      </c>
      <c r="R57" s="948">
        <v>188.64371640383843</v>
      </c>
      <c r="S57" s="948">
        <v>179.3294060936496</v>
      </c>
      <c r="T57" s="948">
        <v>176.5077895868679</v>
      </c>
      <c r="U57" s="948">
        <v>170.77951028631685</v>
      </c>
      <c r="V57" s="948">
        <v>161.29426692342938</v>
      </c>
      <c r="W57" s="948">
        <v>144.4808557806142</v>
      </c>
      <c r="X57" s="948">
        <v>139.35873508292505</v>
      </c>
      <c r="Y57" s="948">
        <v>126.13170265100828</v>
      </c>
      <c r="Z57" s="948">
        <v>112.45811836857195</v>
      </c>
      <c r="AA57" s="897">
        <v>98.56918551810085</v>
      </c>
    </row>
    <row r="58" spans="1:27" ht="12">
      <c r="A58" s="931" t="s">
        <v>362</v>
      </c>
      <c r="B58" s="948">
        <v>11.018050229629338</v>
      </c>
      <c r="C58" s="948">
        <v>21.13582099510709</v>
      </c>
      <c r="D58" s="948">
        <v>10.558415469281739</v>
      </c>
      <c r="E58" s="948">
        <v>12.23343305429642</v>
      </c>
      <c r="F58" s="948">
        <v>11.537422171692402</v>
      </c>
      <c r="G58" s="948">
        <v>11.376879634257259</v>
      </c>
      <c r="H58" s="948">
        <v>13.0038113216829</v>
      </c>
      <c r="I58" s="948">
        <v>14.597303943303404</v>
      </c>
      <c r="J58" s="948">
        <v>13.232227238520341</v>
      </c>
      <c r="K58" s="948">
        <v>18.311830367736604</v>
      </c>
      <c r="L58" s="948">
        <v>13.020378515415612</v>
      </c>
      <c r="M58" s="948">
        <v>15.507449983044983</v>
      </c>
      <c r="N58" s="948">
        <v>9.803991256045437</v>
      </c>
      <c r="O58" s="948">
        <v>10.07135338257984</v>
      </c>
      <c r="P58" s="948">
        <v>8.956420753604018</v>
      </c>
      <c r="Q58" s="948">
        <v>9.637449532714484</v>
      </c>
      <c r="R58" s="948">
        <v>10.754709203885575</v>
      </c>
      <c r="S58" s="948">
        <v>9.293916915217375</v>
      </c>
      <c r="T58" s="948">
        <v>8.79412353956886</v>
      </c>
      <c r="U58" s="948">
        <v>9.97595659731334</v>
      </c>
      <c r="V58" s="948">
        <v>11.869197849850822</v>
      </c>
      <c r="W58" s="948">
        <v>8.991492762165423</v>
      </c>
      <c r="X58" s="948">
        <v>9.327645355763748</v>
      </c>
      <c r="Y58" s="948">
        <v>9.257814736596467</v>
      </c>
      <c r="Z58" s="948">
        <v>9.30857451042792</v>
      </c>
      <c r="AA58" s="897">
        <v>9.3054826668708</v>
      </c>
    </row>
    <row r="59" spans="1:27" ht="12">
      <c r="A59" s="931" t="s">
        <v>363</v>
      </c>
      <c r="B59" s="948">
        <v>9.413946037106436</v>
      </c>
      <c r="C59" s="948">
        <v>8.378697110594539</v>
      </c>
      <c r="D59" s="948">
        <v>8.274587502022086</v>
      </c>
      <c r="E59" s="948">
        <v>7.66589017252282</v>
      </c>
      <c r="F59" s="948">
        <v>7.742344947239699</v>
      </c>
      <c r="G59" s="948">
        <v>7.634071210351965</v>
      </c>
      <c r="H59" s="948">
        <v>7.819440542005503</v>
      </c>
      <c r="I59" s="948">
        <v>7.868346074768419</v>
      </c>
      <c r="J59" s="948">
        <v>7.635721781709391</v>
      </c>
      <c r="K59" s="948">
        <v>8.04535701615131</v>
      </c>
      <c r="L59" s="948">
        <v>8.111471423341367</v>
      </c>
      <c r="M59" s="948">
        <v>7.751790881305525</v>
      </c>
      <c r="N59" s="948">
        <v>7.486018755814638</v>
      </c>
      <c r="O59" s="948">
        <v>7.353809591287057</v>
      </c>
      <c r="P59" s="948">
        <v>7.468410819447764</v>
      </c>
      <c r="Q59" s="948">
        <v>7.478098575126222</v>
      </c>
      <c r="R59" s="948">
        <v>7.688816390101134</v>
      </c>
      <c r="S59" s="948">
        <v>7.886383458813345</v>
      </c>
      <c r="T59" s="948">
        <v>7.978618120387592</v>
      </c>
      <c r="U59" s="948">
        <v>7.534259611176238</v>
      </c>
      <c r="V59" s="948">
        <v>7.443515560003733</v>
      </c>
      <c r="W59" s="948">
        <v>8.0905234923177</v>
      </c>
      <c r="X59" s="948">
        <v>8.051401987998519</v>
      </c>
      <c r="Y59" s="948">
        <v>7.909049594551063</v>
      </c>
      <c r="Z59" s="948">
        <v>7.859287426833028</v>
      </c>
      <c r="AA59" s="897">
        <v>8.041018842411917</v>
      </c>
    </row>
    <row r="60" spans="1:27" ht="12">
      <c r="A60" s="931" t="s">
        <v>364</v>
      </c>
      <c r="B60" s="948">
        <v>10425.93759080892</v>
      </c>
      <c r="C60" s="948">
        <v>10752.892512456176</v>
      </c>
      <c r="D60" s="948">
        <v>10190.161688153436</v>
      </c>
      <c r="E60" s="948">
        <v>9715.647810425267</v>
      </c>
      <c r="F60" s="948">
        <v>9012.571127794909</v>
      </c>
      <c r="G60" s="948">
        <v>8977.609294765063</v>
      </c>
      <c r="H60" s="948">
        <v>8447.126140571056</v>
      </c>
      <c r="I60" s="948">
        <v>7920.397088135387</v>
      </c>
      <c r="J60" s="948">
        <v>7620.2761737398905</v>
      </c>
      <c r="K60" s="948">
        <v>7165.5569301634305</v>
      </c>
      <c r="L60" s="948">
        <v>6535.05205543937</v>
      </c>
      <c r="M60" s="948">
        <v>6181.280450525294</v>
      </c>
      <c r="N60" s="948">
        <v>5964.308118767636</v>
      </c>
      <c r="O60" s="948">
        <v>5690.513500730683</v>
      </c>
      <c r="P60" s="948">
        <v>5778.283975810669</v>
      </c>
      <c r="Q60" s="948">
        <v>5277.511580240713</v>
      </c>
      <c r="R60" s="948">
        <v>4754.230385612682</v>
      </c>
      <c r="S60" s="948">
        <v>4552.717958481197</v>
      </c>
      <c r="T60" s="948">
        <v>4343.582467427845</v>
      </c>
      <c r="U60" s="948">
        <v>3897.2051724394464</v>
      </c>
      <c r="V60" s="948">
        <v>4298.9464516769785</v>
      </c>
      <c r="W60" s="948">
        <v>3619.162889122705</v>
      </c>
      <c r="X60" s="948">
        <v>3224.2212101262735</v>
      </c>
      <c r="Y60" s="948">
        <v>3336.8898060502333</v>
      </c>
      <c r="Z60" s="948">
        <v>3072.291765477605</v>
      </c>
      <c r="AA60" s="897">
        <v>2993.6782765744824</v>
      </c>
    </row>
    <row r="61" spans="1:27" ht="12">
      <c r="A61" s="932" t="s">
        <v>203</v>
      </c>
      <c r="B61" s="955">
        <v>56.767934527179385</v>
      </c>
      <c r="C61" s="955">
        <v>54.204036267057155</v>
      </c>
      <c r="D61" s="955">
        <v>54.501573801492874</v>
      </c>
      <c r="E61" s="955">
        <v>53.581048470633164</v>
      </c>
      <c r="F61" s="955">
        <v>50.22690395120007</v>
      </c>
      <c r="G61" s="955">
        <v>47.38198316072928</v>
      </c>
      <c r="H61" s="955">
        <v>46.32144315218952</v>
      </c>
      <c r="I61" s="955">
        <v>44.91889453839105</v>
      </c>
      <c r="J61" s="955">
        <v>43.43963516916954</v>
      </c>
      <c r="K61" s="955">
        <v>42.925129575919065</v>
      </c>
      <c r="L61" s="955">
        <v>39.720973206220826</v>
      </c>
      <c r="M61" s="955">
        <v>39.14389603759403</v>
      </c>
      <c r="N61" s="955">
        <v>36.08292257336508</v>
      </c>
      <c r="O61" s="955">
        <v>33.47693928863854</v>
      </c>
      <c r="P61" s="955">
        <v>30.238521941603373</v>
      </c>
      <c r="Q61" s="955">
        <v>27.71730761604359</v>
      </c>
      <c r="R61" s="955">
        <v>26.001714683429483</v>
      </c>
      <c r="S61" s="955">
        <v>24.8133644210892</v>
      </c>
      <c r="T61" s="955">
        <v>21.79089411864532</v>
      </c>
      <c r="U61" s="955">
        <v>20.98017849385289</v>
      </c>
      <c r="V61" s="955">
        <v>17.256423793310695</v>
      </c>
      <c r="W61" s="955">
        <v>17.14078692001034</v>
      </c>
      <c r="X61" s="955">
        <v>17.022648108702544</v>
      </c>
      <c r="Y61" s="955">
        <v>14.944387585785943</v>
      </c>
      <c r="Z61" s="955">
        <v>14.269069220383173</v>
      </c>
      <c r="AA61" s="909">
        <v>13.179427128766774</v>
      </c>
    </row>
    <row r="62" spans="1:27" ht="12">
      <c r="A62" s="935" t="s">
        <v>365</v>
      </c>
      <c r="B62" s="956">
        <v>97.44428684143402</v>
      </c>
      <c r="C62" s="956">
        <v>97.19406732028706</v>
      </c>
      <c r="D62" s="956">
        <v>97.16045897186977</v>
      </c>
      <c r="E62" s="956">
        <v>96.87151761381513</v>
      </c>
      <c r="F62" s="956">
        <v>96.35059529035294</v>
      </c>
      <c r="G62" s="956">
        <v>95.95711105359842</v>
      </c>
      <c r="H62" s="956">
        <v>95.48091833659224</v>
      </c>
      <c r="I62" s="956">
        <v>94.9140989396309</v>
      </c>
      <c r="J62" s="956">
        <v>94.38556571424454</v>
      </c>
      <c r="K62" s="956">
        <v>93.65549773217128</v>
      </c>
      <c r="L62" s="956">
        <v>92.76953204854466</v>
      </c>
      <c r="M62" s="956">
        <v>92.09404052062236</v>
      </c>
      <c r="N62" s="956">
        <v>90.84421978187328</v>
      </c>
      <c r="O62" s="956">
        <v>89.71225174737157</v>
      </c>
      <c r="P62" s="956">
        <v>88.66854066291032</v>
      </c>
      <c r="Q62" s="956">
        <v>87.04907328544648</v>
      </c>
      <c r="R62" s="956">
        <v>85.44509081631763</v>
      </c>
      <c r="S62" s="956">
        <v>84.96670854191933</v>
      </c>
      <c r="T62" s="956">
        <v>82.78954802800442</v>
      </c>
      <c r="U62" s="956">
        <v>81.02588889939041</v>
      </c>
      <c r="V62" s="956">
        <v>80.15977802146793</v>
      </c>
      <c r="W62" s="956">
        <v>79.02830199653754</v>
      </c>
      <c r="X62" s="956">
        <v>77.46383007429375</v>
      </c>
      <c r="Y62" s="956">
        <v>77.32919165223187</v>
      </c>
      <c r="Z62" s="956">
        <v>76.84624371837329</v>
      </c>
      <c r="AA62" s="910">
        <v>76.92139202689394</v>
      </c>
    </row>
    <row r="63" spans="1:27" ht="24">
      <c r="A63" s="938" t="s">
        <v>186</v>
      </c>
      <c r="B63" s="957">
        <v>19.046859999999995</v>
      </c>
      <c r="C63" s="957">
        <v>19.758740000000003</v>
      </c>
      <c r="D63" s="957">
        <v>19.0883</v>
      </c>
      <c r="E63" s="957">
        <v>18.55994</v>
      </c>
      <c r="F63" s="957">
        <v>16.513840000000002</v>
      </c>
      <c r="G63" s="957">
        <v>16.99262</v>
      </c>
      <c r="H63" s="957">
        <v>17.84732</v>
      </c>
      <c r="I63" s="957">
        <v>19.57744</v>
      </c>
      <c r="J63" s="957">
        <v>21.527340000000002</v>
      </c>
      <c r="K63" s="957">
        <v>21.765620000000002</v>
      </c>
      <c r="L63" s="957">
        <v>22.528560000000002</v>
      </c>
      <c r="M63" s="957">
        <v>19.09718</v>
      </c>
      <c r="N63" s="957">
        <v>18.5</v>
      </c>
      <c r="O63" s="957">
        <v>20.0466</v>
      </c>
      <c r="P63" s="957">
        <v>22.72022</v>
      </c>
      <c r="Q63" s="957">
        <v>20.7163</v>
      </c>
      <c r="R63" s="957">
        <v>21.52734</v>
      </c>
      <c r="S63" s="957">
        <v>22.071980000000003</v>
      </c>
      <c r="T63" s="957">
        <v>19.277</v>
      </c>
      <c r="U63" s="957">
        <v>19.260720000000003</v>
      </c>
      <c r="V63" s="957">
        <v>18.69832</v>
      </c>
      <c r="W63" s="957">
        <v>20.08804</v>
      </c>
      <c r="X63" s="957">
        <v>18.99654</v>
      </c>
      <c r="Y63" s="957">
        <v>17.327099999999998</v>
      </c>
      <c r="Z63" s="957">
        <v>14.748199999999999</v>
      </c>
      <c r="AA63" s="911">
        <v>13.149059999999999</v>
      </c>
    </row>
    <row r="64" spans="1:27" ht="24">
      <c r="A64" s="941" t="s">
        <v>187</v>
      </c>
      <c r="B64" s="953">
        <v>2.9592438909960865</v>
      </c>
      <c r="C64" s="953">
        <v>2.811153716703927</v>
      </c>
      <c r="D64" s="953">
        <v>3.158476447047181</v>
      </c>
      <c r="E64" s="953">
        <v>3.1337746555016404</v>
      </c>
      <c r="F64" s="953">
        <v>3.2057187676608145</v>
      </c>
      <c r="G64" s="953">
        <v>3.2098013370176544</v>
      </c>
      <c r="H64" s="953">
        <v>3.469167221864389</v>
      </c>
      <c r="I64" s="953">
        <v>3.485787209662608</v>
      </c>
      <c r="J64" s="953">
        <v>3.6491103073813353</v>
      </c>
      <c r="K64" s="953">
        <v>3.9803709624560684</v>
      </c>
      <c r="L64" s="953">
        <v>4.101220355761144</v>
      </c>
      <c r="M64" s="953">
        <v>4.038491540474321</v>
      </c>
      <c r="N64" s="953">
        <v>4.0203960599846775</v>
      </c>
      <c r="O64" s="953">
        <v>3.8989534912633346</v>
      </c>
      <c r="P64" s="953">
        <v>4.076215042180062</v>
      </c>
      <c r="Q64" s="953">
        <v>4.129805994662431</v>
      </c>
      <c r="R64" s="953">
        <v>4.321705645824039</v>
      </c>
      <c r="S64" s="953">
        <v>4.516313441780567</v>
      </c>
      <c r="T64" s="953">
        <v>4.588040937515236</v>
      </c>
      <c r="U64" s="953">
        <v>4.270833716157888</v>
      </c>
      <c r="V64" s="953">
        <v>4.3175861534684445</v>
      </c>
      <c r="W64" s="953">
        <v>4.513487211635255</v>
      </c>
      <c r="X64" s="953">
        <v>4.472556367061817</v>
      </c>
      <c r="Y64" s="953">
        <v>4.444432842589349</v>
      </c>
      <c r="Z64" s="953">
        <v>4.444868196995435</v>
      </c>
      <c r="AA64" s="906">
        <v>4.705754948027674</v>
      </c>
    </row>
    <row r="65" spans="1:27" ht="12">
      <c r="A65" s="931"/>
      <c r="B65" s="944"/>
      <c r="C65" s="944"/>
      <c r="D65" s="944"/>
      <c r="E65" s="944"/>
      <c r="F65" s="944"/>
      <c r="G65" s="944"/>
      <c r="H65" s="944"/>
      <c r="I65" s="944"/>
      <c r="J65" s="944"/>
      <c r="K65" s="944"/>
      <c r="L65" s="944"/>
      <c r="M65" s="944"/>
      <c r="N65" s="944"/>
      <c r="O65" s="944"/>
      <c r="P65" s="944"/>
      <c r="Q65" s="944"/>
      <c r="R65" s="944"/>
      <c r="S65" s="944"/>
      <c r="T65" s="944"/>
      <c r="U65" s="944"/>
      <c r="V65" s="944"/>
      <c r="W65" s="944"/>
      <c r="X65" s="944"/>
      <c r="Y65" s="944"/>
      <c r="Z65" s="944"/>
      <c r="AA65" s="902"/>
    </row>
    <row r="66" spans="1:27" ht="12">
      <c r="A66" s="931" t="s">
        <v>366</v>
      </c>
      <c r="B66" s="902"/>
      <c r="C66" s="902"/>
      <c r="D66" s="902"/>
      <c r="E66" s="902"/>
      <c r="F66" s="902"/>
      <c r="G66" s="902"/>
      <c r="H66" s="902"/>
      <c r="I66" s="902"/>
      <c r="J66" s="902"/>
      <c r="K66" s="902"/>
      <c r="L66" s="902"/>
      <c r="M66" s="902"/>
      <c r="N66" s="902"/>
      <c r="O66" s="902"/>
      <c r="P66" s="902"/>
      <c r="Q66" s="902"/>
      <c r="R66" s="902"/>
      <c r="S66" s="902"/>
      <c r="T66" s="902"/>
      <c r="U66" s="902"/>
      <c r="V66" s="902"/>
      <c r="W66" s="902"/>
      <c r="X66" s="902"/>
      <c r="Y66" s="902"/>
      <c r="Z66" s="902"/>
      <c r="AA66" s="902"/>
    </row>
    <row r="67" spans="1:27" ht="12">
      <c r="A67" s="931" t="s">
        <v>367</v>
      </c>
      <c r="B67" s="902"/>
      <c r="C67" s="902"/>
      <c r="D67" s="902"/>
      <c r="E67" s="902"/>
      <c r="F67" s="902"/>
      <c r="G67" s="902"/>
      <c r="H67" s="902"/>
      <c r="I67" s="902"/>
      <c r="J67" s="902"/>
      <c r="K67" s="902"/>
      <c r="L67" s="902"/>
      <c r="M67" s="902"/>
      <c r="N67" s="902"/>
      <c r="O67" s="902"/>
      <c r="P67" s="902"/>
      <c r="Q67" s="902"/>
      <c r="R67" s="902"/>
      <c r="S67" s="902"/>
      <c r="T67" s="902"/>
      <c r="U67" s="902"/>
      <c r="V67" s="902"/>
      <c r="W67" s="902"/>
      <c r="X67" s="902"/>
      <c r="Y67" s="902"/>
      <c r="Z67" s="902"/>
      <c r="AA67" s="902"/>
    </row>
    <row r="68" spans="2:27" ht="12">
      <c r="B68" s="902"/>
      <c r="C68" s="902"/>
      <c r="D68" s="902"/>
      <c r="E68" s="902"/>
      <c r="F68" s="902"/>
      <c r="G68" s="902"/>
      <c r="H68" s="902"/>
      <c r="I68" s="902"/>
      <c r="J68" s="902"/>
      <c r="K68" s="902"/>
      <c r="L68" s="902"/>
      <c r="M68" s="902"/>
      <c r="N68" s="902"/>
      <c r="O68" s="902"/>
      <c r="P68" s="902"/>
      <c r="Q68" s="902"/>
      <c r="R68" s="902"/>
      <c r="S68" s="902"/>
      <c r="T68" s="902"/>
      <c r="U68" s="902"/>
      <c r="V68" s="902"/>
      <c r="W68" s="902"/>
      <c r="X68" s="902"/>
      <c r="Y68" s="902"/>
      <c r="Z68" s="902"/>
      <c r="AA68" s="902"/>
    </row>
    <row r="69" spans="2:27" ht="12">
      <c r="B69" s="902"/>
      <c r="C69" s="902"/>
      <c r="D69" s="902"/>
      <c r="E69" s="902"/>
      <c r="F69" s="902"/>
      <c r="G69" s="902"/>
      <c r="H69" s="902"/>
      <c r="I69" s="902"/>
      <c r="J69" s="902"/>
      <c r="K69" s="902"/>
      <c r="L69" s="902"/>
      <c r="M69" s="902"/>
      <c r="N69" s="902"/>
      <c r="O69" s="902"/>
      <c r="P69" s="902"/>
      <c r="Q69" s="902"/>
      <c r="R69" s="902"/>
      <c r="S69" s="902"/>
      <c r="T69" s="902"/>
      <c r="U69" s="902"/>
      <c r="V69" s="902"/>
      <c r="W69" s="902"/>
      <c r="X69" s="902"/>
      <c r="Y69" s="902"/>
      <c r="Z69" s="902"/>
      <c r="AA69" s="902"/>
    </row>
    <row r="70" spans="1:27" ht="13.5">
      <c r="A70" s="925" t="s">
        <v>424</v>
      </c>
      <c r="B70" s="902"/>
      <c r="C70" s="902"/>
      <c r="D70" s="902"/>
      <c r="E70" s="902"/>
      <c r="F70" s="902"/>
      <c r="G70" s="902"/>
      <c r="H70" s="902"/>
      <c r="I70" s="902"/>
      <c r="J70" s="902"/>
      <c r="K70" s="902"/>
      <c r="L70" s="902"/>
      <c r="M70" s="902"/>
      <c r="N70" s="902"/>
      <c r="O70" s="902"/>
      <c r="P70" s="902"/>
      <c r="Q70" s="902"/>
      <c r="R70" s="902"/>
      <c r="S70" s="902"/>
      <c r="T70" s="902"/>
      <c r="U70" s="902"/>
      <c r="V70" s="902"/>
      <c r="W70" s="902"/>
      <c r="X70" s="902"/>
      <c r="Y70" s="902"/>
      <c r="Z70" s="902"/>
      <c r="AA70" s="902"/>
    </row>
    <row r="71" spans="2:27" ht="12">
      <c r="B71" s="902"/>
      <c r="C71" s="902"/>
      <c r="D71" s="902"/>
      <c r="E71" s="902"/>
      <c r="F71" s="902"/>
      <c r="G71" s="902"/>
      <c r="H71" s="902"/>
      <c r="I71" s="902"/>
      <c r="J71" s="902"/>
      <c r="K71" s="902"/>
      <c r="L71" s="902"/>
      <c r="M71" s="902"/>
      <c r="N71" s="902"/>
      <c r="O71" s="902"/>
      <c r="P71" s="902"/>
      <c r="Q71" s="902"/>
      <c r="R71" s="902"/>
      <c r="S71" s="902"/>
      <c r="T71" s="902"/>
      <c r="U71" s="902"/>
      <c r="V71" s="902"/>
      <c r="W71" s="902"/>
      <c r="X71" s="902"/>
      <c r="Y71" s="902"/>
      <c r="Z71" s="902"/>
      <c r="AA71" s="891" t="s">
        <v>420</v>
      </c>
    </row>
    <row r="72" spans="1:27" ht="12">
      <c r="A72" s="926"/>
      <c r="B72" s="927">
        <v>1990</v>
      </c>
      <c r="C72" s="927">
        <v>1991</v>
      </c>
      <c r="D72" s="927">
        <v>1992</v>
      </c>
      <c r="E72" s="927">
        <v>1993</v>
      </c>
      <c r="F72" s="927">
        <v>1994</v>
      </c>
      <c r="G72" s="927">
        <v>1995</v>
      </c>
      <c r="H72" s="927">
        <v>1996</v>
      </c>
      <c r="I72" s="927">
        <v>1997</v>
      </c>
      <c r="J72" s="927">
        <v>1998</v>
      </c>
      <c r="K72" s="927">
        <v>1999</v>
      </c>
      <c r="L72" s="927">
        <v>2000</v>
      </c>
      <c r="M72" s="927">
        <v>2001</v>
      </c>
      <c r="N72" s="927">
        <v>2002</v>
      </c>
      <c r="O72" s="927">
        <v>2003</v>
      </c>
      <c r="P72" s="927">
        <v>2004</v>
      </c>
      <c r="Q72" s="927">
        <v>2005</v>
      </c>
      <c r="R72" s="927">
        <v>2006</v>
      </c>
      <c r="S72" s="927">
        <v>2007</v>
      </c>
      <c r="T72" s="927">
        <v>2008</v>
      </c>
      <c r="U72" s="927">
        <v>2009</v>
      </c>
      <c r="V72" s="927">
        <v>2010</v>
      </c>
      <c r="W72" s="927">
        <v>2011</v>
      </c>
      <c r="X72" s="927">
        <v>2012</v>
      </c>
      <c r="Y72" s="927">
        <v>2013</v>
      </c>
      <c r="Z72" s="927">
        <v>2014</v>
      </c>
      <c r="AA72" s="893">
        <v>2015</v>
      </c>
    </row>
    <row r="73" spans="1:27" ht="12">
      <c r="A73" s="892" t="s">
        <v>176</v>
      </c>
      <c r="B73" s="944">
        <v>55.56769569127819</v>
      </c>
      <c r="C73" s="944">
        <v>53.7857290936073</v>
      </c>
      <c r="D73" s="944">
        <v>50.91357847769464</v>
      </c>
      <c r="E73" s="944">
        <v>45.833435698213144</v>
      </c>
      <c r="F73" s="944">
        <v>41.651096962487806</v>
      </c>
      <c r="G73" s="944">
        <v>39.89104362074744</v>
      </c>
      <c r="H73" s="944">
        <v>39.26486091037323</v>
      </c>
      <c r="I73" s="944">
        <v>35.1878866452498</v>
      </c>
      <c r="J73" s="944">
        <v>32.0870330804476</v>
      </c>
      <c r="K73" s="944">
        <v>28.930813155038525</v>
      </c>
      <c r="L73" s="944">
        <v>22.962234054307014</v>
      </c>
      <c r="M73" s="944">
        <v>17.728765236367142</v>
      </c>
      <c r="N73" s="944">
        <v>15.0483630640091</v>
      </c>
      <c r="O73" s="944">
        <v>15.524230072797247</v>
      </c>
      <c r="P73" s="944">
        <v>10.70178198328</v>
      </c>
      <c r="Q73" s="944">
        <v>10.695458997770265</v>
      </c>
      <c r="R73" s="946">
        <v>9.291643942814222</v>
      </c>
      <c r="S73" s="946">
        <v>8.464482686563114</v>
      </c>
      <c r="T73" s="946">
        <v>6.682369096612604</v>
      </c>
      <c r="U73" s="946">
        <v>6.243015452434907</v>
      </c>
      <c r="V73" s="946">
        <v>5.379499132512772</v>
      </c>
      <c r="W73" s="946">
        <v>4.084146145643911</v>
      </c>
      <c r="X73" s="946">
        <v>4.736432230223338</v>
      </c>
      <c r="Y73" s="946">
        <v>4.870639188973265</v>
      </c>
      <c r="Z73" s="946">
        <v>3.2985864066075448</v>
      </c>
      <c r="AA73" s="896">
        <v>3.484730064698027</v>
      </c>
    </row>
    <row r="74" spans="1:27" ht="12">
      <c r="A74" s="892" t="s">
        <v>177</v>
      </c>
      <c r="B74" s="944">
        <v>128.4211906239458</v>
      </c>
      <c r="C74" s="944">
        <v>127.57956432106312</v>
      </c>
      <c r="D74" s="944">
        <v>120.55313244693478</v>
      </c>
      <c r="E74" s="944">
        <v>110.50981909373097</v>
      </c>
      <c r="F74" s="944">
        <v>112.62429010944354</v>
      </c>
      <c r="G74" s="944">
        <v>111.29840861153953</v>
      </c>
      <c r="H74" s="944">
        <v>110.81452482625717</v>
      </c>
      <c r="I74" s="944">
        <v>109.44359377896784</v>
      </c>
      <c r="J74" s="944">
        <v>108.29901649014144</v>
      </c>
      <c r="K74" s="944">
        <v>107.24787302528013</v>
      </c>
      <c r="L74" s="944">
        <v>105.2293388185538</v>
      </c>
      <c r="M74" s="944">
        <v>101.8143267205069</v>
      </c>
      <c r="N74" s="944">
        <v>100.46311433169645</v>
      </c>
      <c r="O74" s="944">
        <v>102.29148978785017</v>
      </c>
      <c r="P74" s="944">
        <v>102.6125086053091</v>
      </c>
      <c r="Q74" s="944">
        <v>93.86334436348628</v>
      </c>
      <c r="R74" s="944">
        <v>94.0056087471668</v>
      </c>
      <c r="S74" s="944">
        <v>89.39586842597728</v>
      </c>
      <c r="T74" s="944">
        <v>85.55000418962237</v>
      </c>
      <c r="U74" s="944">
        <v>76.38436622698188</v>
      </c>
      <c r="V74" s="944">
        <v>77.56513234303564</v>
      </c>
      <c r="W74" s="944">
        <v>77.40336488176852</v>
      </c>
      <c r="X74" s="944">
        <v>73.71598666545466</v>
      </c>
      <c r="Y74" s="944">
        <v>74.82202435784681</v>
      </c>
      <c r="Z74" s="944">
        <v>71.25083114528626</v>
      </c>
      <c r="AA74" s="894">
        <v>69.42562720935751</v>
      </c>
    </row>
    <row r="75" spans="1:27" ht="12">
      <c r="A75" s="892" t="s">
        <v>357</v>
      </c>
      <c r="B75" s="944">
        <v>214.65463386544036</v>
      </c>
      <c r="C75" s="944">
        <v>259.3632594179638</v>
      </c>
      <c r="D75" s="944">
        <v>242.19488922265992</v>
      </c>
      <c r="E75" s="944">
        <v>232.87173675131223</v>
      </c>
      <c r="F75" s="944">
        <v>202.64214137171703</v>
      </c>
      <c r="G75" s="944">
        <v>206.94600645598734</v>
      </c>
      <c r="H75" s="944">
        <v>221.2260085928361</v>
      </c>
      <c r="I75" s="944">
        <v>189.82060394218283</v>
      </c>
      <c r="J75" s="944">
        <v>186.4570973636445</v>
      </c>
      <c r="K75" s="944">
        <v>171.4043988460108</v>
      </c>
      <c r="L75" s="944">
        <v>154.59194144480827</v>
      </c>
      <c r="M75" s="944">
        <v>151.37889750730017</v>
      </c>
      <c r="N75" s="944">
        <v>132.28797185372045</v>
      </c>
      <c r="O75" s="944">
        <v>137.08206300050125</v>
      </c>
      <c r="P75" s="944">
        <v>131.2239014856801</v>
      </c>
      <c r="Q75" s="944">
        <v>123.03591109572629</v>
      </c>
      <c r="R75" s="944">
        <v>109.39128570499788</v>
      </c>
      <c r="S75" s="944">
        <v>100.37289988358788</v>
      </c>
      <c r="T75" s="944">
        <v>100.59732036900277</v>
      </c>
      <c r="U75" s="944">
        <v>99.04898118288564</v>
      </c>
      <c r="V75" s="944">
        <v>106.19603818461398</v>
      </c>
      <c r="W75" s="944">
        <v>84.39845999047134</v>
      </c>
      <c r="X75" s="944">
        <v>90.61614835676997</v>
      </c>
      <c r="Y75" s="944">
        <v>98.27450375235723</v>
      </c>
      <c r="Z75" s="944">
        <v>79.4155368005007</v>
      </c>
      <c r="AA75" s="894">
        <v>81.52659871277282</v>
      </c>
    </row>
    <row r="76" spans="1:27" ht="12">
      <c r="A76" s="892" t="s">
        <v>358</v>
      </c>
      <c r="B76" s="944">
        <v>84.43589821191645</v>
      </c>
      <c r="C76" s="944">
        <v>85.31822664100173</v>
      </c>
      <c r="D76" s="944">
        <v>86.33759853407743</v>
      </c>
      <c r="E76" s="944">
        <v>85.37110637062128</v>
      </c>
      <c r="F76" s="944">
        <v>86.78853811133567</v>
      </c>
      <c r="G76" s="944">
        <v>88.36821827871475</v>
      </c>
      <c r="H76" s="944">
        <v>89.96577414525251</v>
      </c>
      <c r="I76" s="944">
        <v>91.64268443466177</v>
      </c>
      <c r="J76" s="944">
        <v>92.17888207058868</v>
      </c>
      <c r="K76" s="944">
        <v>90.56378452709599</v>
      </c>
      <c r="L76" s="944">
        <v>90.40390820468528</v>
      </c>
      <c r="M76" s="944">
        <v>89.9402980255673</v>
      </c>
      <c r="N76" s="944">
        <v>88.3763567818927</v>
      </c>
      <c r="O76" s="944">
        <v>85.97687785137464</v>
      </c>
      <c r="P76" s="944">
        <v>84.28711466048404</v>
      </c>
      <c r="Q76" s="944">
        <v>81.32402233770586</v>
      </c>
      <c r="R76" s="944">
        <v>79.64480639074864</v>
      </c>
      <c r="S76" s="944">
        <v>78.43355047815405</v>
      </c>
      <c r="T76" s="944">
        <v>78.20618898802628</v>
      </c>
      <c r="U76" s="944">
        <v>77.16301282529004</v>
      </c>
      <c r="V76" s="944">
        <v>75.73183062170912</v>
      </c>
      <c r="W76" s="944">
        <v>75.29341055888796</v>
      </c>
      <c r="X76" s="944">
        <v>73.67399960266336</v>
      </c>
      <c r="Y76" s="944">
        <v>72.78316569414476</v>
      </c>
      <c r="Z76" s="944">
        <v>72.18575663095318</v>
      </c>
      <c r="AA76" s="894">
        <v>71.69808865274996</v>
      </c>
    </row>
    <row r="77" spans="1:27" ht="12">
      <c r="A77" s="925" t="s">
        <v>180</v>
      </c>
      <c r="B77" s="945">
        <v>81.25757092382368</v>
      </c>
      <c r="C77" s="945">
        <v>87.2725884081393</v>
      </c>
      <c r="D77" s="945">
        <v>90.69914937336054</v>
      </c>
      <c r="E77" s="945">
        <v>93.01893101117109</v>
      </c>
      <c r="F77" s="945">
        <v>91.13772368116297</v>
      </c>
      <c r="G77" s="945">
        <v>91.6501235562582</v>
      </c>
      <c r="H77" s="945">
        <v>90.40167149435115</v>
      </c>
      <c r="I77" s="945">
        <v>87.20674038624753</v>
      </c>
      <c r="J77" s="945">
        <v>84.97930050625067</v>
      </c>
      <c r="K77" s="945">
        <v>82.30217383499733</v>
      </c>
      <c r="L77" s="945">
        <v>76.30730006672873</v>
      </c>
      <c r="M77" s="945">
        <v>75.06109526125981</v>
      </c>
      <c r="N77" s="945">
        <v>72.4445707096427</v>
      </c>
      <c r="O77" s="945">
        <v>70.57021203852354</v>
      </c>
      <c r="P77" s="945">
        <v>67.94932502008741</v>
      </c>
      <c r="Q77" s="945">
        <v>61.59191434387083</v>
      </c>
      <c r="R77" s="945">
        <v>59.08783255228363</v>
      </c>
      <c r="S77" s="945">
        <v>57.186086551673796</v>
      </c>
      <c r="T77" s="945">
        <v>54.20792481771108</v>
      </c>
      <c r="U77" s="945">
        <v>52.09412908347007</v>
      </c>
      <c r="V77" s="945">
        <v>52.61442404427086</v>
      </c>
      <c r="W77" s="945">
        <v>48.81677218947537</v>
      </c>
      <c r="X77" s="945">
        <v>46.98592092712524</v>
      </c>
      <c r="Y77" s="945">
        <v>44.03194059547522</v>
      </c>
      <c r="Z77" s="945">
        <v>41.01969203044777</v>
      </c>
      <c r="AA77" s="895">
        <v>39.70770854914131</v>
      </c>
    </row>
    <row r="78" spans="1:27" ht="12">
      <c r="A78" s="892" t="s">
        <v>359</v>
      </c>
      <c r="B78" s="944">
        <v>74.67153785369119</v>
      </c>
      <c r="C78" s="944">
        <v>80.54441491614736</v>
      </c>
      <c r="D78" s="944">
        <v>84.13827731600556</v>
      </c>
      <c r="E78" s="944">
        <v>86.39696339782009</v>
      </c>
      <c r="F78" s="944">
        <v>84.59049976937392</v>
      </c>
      <c r="G78" s="944">
        <v>85.2875855455548</v>
      </c>
      <c r="H78" s="944">
        <v>83.87659468917776</v>
      </c>
      <c r="I78" s="944">
        <v>80.59871459183722</v>
      </c>
      <c r="J78" s="944">
        <v>78.2868845463241</v>
      </c>
      <c r="K78" s="944">
        <v>75.4008298551293</v>
      </c>
      <c r="L78" s="944">
        <v>69.46559346128626</v>
      </c>
      <c r="M78" s="944">
        <v>68.16825466745999</v>
      </c>
      <c r="N78" s="944">
        <v>65.46708842426821</v>
      </c>
      <c r="O78" s="944">
        <v>63.697748232375716</v>
      </c>
      <c r="P78" s="944">
        <v>61.311116170652426</v>
      </c>
      <c r="Q78" s="944">
        <v>55.24586350499555</v>
      </c>
      <c r="R78" s="944">
        <v>53.01616716586868</v>
      </c>
      <c r="S78" s="944">
        <v>51.2584091742459</v>
      </c>
      <c r="T78" s="944">
        <v>48.271741146243535</v>
      </c>
      <c r="U78" s="944">
        <v>46.43622535577849</v>
      </c>
      <c r="V78" s="944">
        <v>47.063118675995334</v>
      </c>
      <c r="W78" s="944">
        <v>43.19653650737925</v>
      </c>
      <c r="X78" s="944">
        <v>41.210444288445295</v>
      </c>
      <c r="Y78" s="944">
        <v>38.459515809361264</v>
      </c>
      <c r="Z78" s="944">
        <v>35.592715831290285</v>
      </c>
      <c r="AA78" s="894">
        <v>34.257017948439156</v>
      </c>
    </row>
    <row r="79" spans="1:27" ht="12">
      <c r="A79" s="931" t="s">
        <v>360</v>
      </c>
      <c r="B79" s="946">
        <v>2.894136754601227</v>
      </c>
      <c r="C79" s="946">
        <v>2.857468896385542</v>
      </c>
      <c r="D79" s="946">
        <v>2.838652842424242</v>
      </c>
      <c r="E79" s="946">
        <v>2.7094631085365855</v>
      </c>
      <c r="F79" s="946">
        <v>2.7288404380952382</v>
      </c>
      <c r="G79" s="946">
        <v>2.6014780748538016</v>
      </c>
      <c r="H79" s="946">
        <v>2.801979772413793</v>
      </c>
      <c r="I79" s="946">
        <v>2.844800867816092</v>
      </c>
      <c r="J79" s="946">
        <v>2.841801335714286</v>
      </c>
      <c r="K79" s="946">
        <v>2.8898324860556888</v>
      </c>
      <c r="L79" s="946">
        <v>2.938941472439631</v>
      </c>
      <c r="M79" s="946">
        <v>2.859086787210663</v>
      </c>
      <c r="N79" s="946">
        <v>2.9240087642952446</v>
      </c>
      <c r="O79" s="946">
        <v>2.7906942544054156</v>
      </c>
      <c r="P79" s="946">
        <v>2.7691364482707312</v>
      </c>
      <c r="Q79" s="946">
        <v>2.578398838453821</v>
      </c>
      <c r="R79" s="946">
        <v>2.4672441639419103</v>
      </c>
      <c r="S79" s="946">
        <v>2.436929042256579</v>
      </c>
      <c r="T79" s="946">
        <v>2.5223030883403283</v>
      </c>
      <c r="U79" s="946">
        <v>2.2807845795585995</v>
      </c>
      <c r="V79" s="946">
        <v>2.1496948009405403</v>
      </c>
      <c r="W79" s="946">
        <v>2.2280377211509896</v>
      </c>
      <c r="X79" s="946">
        <v>2.1801463941805626</v>
      </c>
      <c r="Y79" s="946">
        <v>2.1949228257369913</v>
      </c>
      <c r="Z79" s="946">
        <v>2.0736777938677275</v>
      </c>
      <c r="AA79" s="896">
        <v>2.0945768979746657</v>
      </c>
    </row>
    <row r="80" spans="1:27" ht="12">
      <c r="A80" s="892" t="s">
        <v>361</v>
      </c>
      <c r="B80" s="947">
        <v>0.9917657085640207</v>
      </c>
      <c r="C80" s="946">
        <v>1.0255497816516257</v>
      </c>
      <c r="D80" s="946">
        <v>1.0716788611779555</v>
      </c>
      <c r="E80" s="947">
        <v>0.9942854603172704</v>
      </c>
      <c r="F80" s="946">
        <v>1.0289392829319681</v>
      </c>
      <c r="G80" s="946">
        <v>1.0762933037658715</v>
      </c>
      <c r="H80" s="946">
        <v>1.0939103365320757</v>
      </c>
      <c r="I80" s="946">
        <v>1.1133121701619335</v>
      </c>
      <c r="J80" s="946">
        <v>1.1945660545279984</v>
      </c>
      <c r="K80" s="946">
        <v>1.2450823105212745</v>
      </c>
      <c r="L80" s="946">
        <v>1.1792990549554052</v>
      </c>
      <c r="M80" s="946">
        <v>1.2129857237939876</v>
      </c>
      <c r="N80" s="946">
        <v>1.295175142188138</v>
      </c>
      <c r="O80" s="946">
        <v>1.3144323404609384</v>
      </c>
      <c r="P80" s="946">
        <v>1.3658401902784711</v>
      </c>
      <c r="Q80" s="946">
        <v>1.3439867355780106</v>
      </c>
      <c r="R80" s="946">
        <v>1.344096602652983</v>
      </c>
      <c r="S80" s="946">
        <v>1.3807435115456974</v>
      </c>
      <c r="T80" s="946">
        <v>1.3602307313293198</v>
      </c>
      <c r="U80" s="946">
        <v>1.3672040513315193</v>
      </c>
      <c r="V80" s="946">
        <v>1.4083271849371548</v>
      </c>
      <c r="W80" s="946">
        <v>1.3500769850166212</v>
      </c>
      <c r="X80" s="946">
        <v>1.39686889931262</v>
      </c>
      <c r="Y80" s="946">
        <v>1.40150862395463</v>
      </c>
      <c r="Z80" s="946">
        <v>1.396645260338327</v>
      </c>
      <c r="AA80" s="896">
        <v>1.3881718909938563</v>
      </c>
    </row>
    <row r="81" spans="1:27" ht="12">
      <c r="A81" s="931" t="s">
        <v>362</v>
      </c>
      <c r="B81" s="946">
        <v>2.216571801464907</v>
      </c>
      <c r="C81" s="946">
        <v>2.3894175892477434</v>
      </c>
      <c r="D81" s="946">
        <v>2.1804678804088753</v>
      </c>
      <c r="E81" s="946">
        <v>2.4557027535546285</v>
      </c>
      <c r="F81" s="946">
        <v>2.3142251340219153</v>
      </c>
      <c r="G81" s="946">
        <v>2.20038876056025</v>
      </c>
      <c r="H81" s="946">
        <v>2.1225633068422036</v>
      </c>
      <c r="I81" s="946">
        <v>2.125144184598314</v>
      </c>
      <c r="J81" s="946">
        <v>2.1236020704501386</v>
      </c>
      <c r="K81" s="946">
        <v>2.20658136894404</v>
      </c>
      <c r="L81" s="946">
        <v>2.134635998863923</v>
      </c>
      <c r="M81" s="946">
        <v>2.2577742474999</v>
      </c>
      <c r="N81" s="946">
        <v>2.210876564688497</v>
      </c>
      <c r="O81" s="946">
        <v>2.2348698102659585</v>
      </c>
      <c r="P81" s="946">
        <v>1.9626316312196295</v>
      </c>
      <c r="Q81" s="946">
        <v>1.8747716123131164</v>
      </c>
      <c r="R81" s="946">
        <v>1.69422471891714</v>
      </c>
      <c r="S81" s="946">
        <v>1.5295205003790835</v>
      </c>
      <c r="T81" s="946">
        <v>1.4683418827514823</v>
      </c>
      <c r="U81" s="946">
        <v>1.459292603493408</v>
      </c>
      <c r="V81" s="946">
        <v>1.4463823426374387</v>
      </c>
      <c r="W81" s="946">
        <v>1.4635263895657704</v>
      </c>
      <c r="X81" s="946">
        <v>1.6203043984398255</v>
      </c>
      <c r="Y81" s="946">
        <v>1.4063653323917518</v>
      </c>
      <c r="Z81" s="946">
        <v>1.393720022283765</v>
      </c>
      <c r="AA81" s="896">
        <v>1.392937705387702</v>
      </c>
    </row>
    <row r="82" spans="1:27" ht="12">
      <c r="A82" s="931" t="s">
        <v>363</v>
      </c>
      <c r="B82" s="947">
        <v>0.48355880550233565</v>
      </c>
      <c r="C82" s="947">
        <v>0.45573722470703193</v>
      </c>
      <c r="D82" s="947">
        <v>0.47007247334391966</v>
      </c>
      <c r="E82" s="947">
        <v>0.4625162909425159</v>
      </c>
      <c r="F82" s="947">
        <v>0.47521905673993275</v>
      </c>
      <c r="G82" s="947">
        <v>0.4843778715234738</v>
      </c>
      <c r="H82" s="947">
        <v>0.5066233893853113</v>
      </c>
      <c r="I82" s="947">
        <v>0.5247685718339725</v>
      </c>
      <c r="J82" s="947">
        <v>0.5324464992341532</v>
      </c>
      <c r="K82" s="947">
        <v>0.5598478143470299</v>
      </c>
      <c r="L82" s="947">
        <v>0.5888300791834958</v>
      </c>
      <c r="M82" s="947">
        <v>0.5629938352952675</v>
      </c>
      <c r="N82" s="947">
        <v>0.5474218142026057</v>
      </c>
      <c r="O82" s="947">
        <v>0.532467401015511</v>
      </c>
      <c r="P82" s="947">
        <v>0.5406005796661575</v>
      </c>
      <c r="Q82" s="947">
        <v>0.54889365253033</v>
      </c>
      <c r="R82" s="947">
        <v>0.5660999009029106</v>
      </c>
      <c r="S82" s="947">
        <v>0.5804843232465352</v>
      </c>
      <c r="T82" s="947">
        <v>0.5853079690464152</v>
      </c>
      <c r="U82" s="947">
        <v>0.550622493308056</v>
      </c>
      <c r="V82" s="947">
        <v>0.5469010397603897</v>
      </c>
      <c r="W82" s="947">
        <v>0.5785945863627405</v>
      </c>
      <c r="X82" s="947">
        <v>0.578156946746934</v>
      </c>
      <c r="Y82" s="947">
        <v>0.5696280040305806</v>
      </c>
      <c r="Z82" s="947">
        <v>0.5629331226676668</v>
      </c>
      <c r="AA82" s="903">
        <v>0.5750041063459314</v>
      </c>
    </row>
    <row r="83" spans="1:27" ht="12">
      <c r="A83" s="931" t="s">
        <v>364</v>
      </c>
      <c r="B83" s="944">
        <v>564.3369893164046</v>
      </c>
      <c r="C83" s="944">
        <v>613.3193678817753</v>
      </c>
      <c r="D83" s="944">
        <v>590.6983480547274</v>
      </c>
      <c r="E83" s="944">
        <v>567.6050289250487</v>
      </c>
      <c r="F83" s="944">
        <v>534.843790236147</v>
      </c>
      <c r="G83" s="944">
        <v>538.1538005232472</v>
      </c>
      <c r="H83" s="944">
        <v>551.6728399690702</v>
      </c>
      <c r="I83" s="944">
        <v>513.3015091873098</v>
      </c>
      <c r="J83" s="944">
        <v>504.0013295110729</v>
      </c>
      <c r="K83" s="944">
        <v>480.4490433884228</v>
      </c>
      <c r="L83" s="944">
        <v>449.49472258908315</v>
      </c>
      <c r="M83" s="944">
        <v>435.92338275100127</v>
      </c>
      <c r="N83" s="944">
        <v>408.6203767409614</v>
      </c>
      <c r="O83" s="944">
        <v>411.4448727510469</v>
      </c>
      <c r="P83" s="944">
        <v>396.77463175484064</v>
      </c>
      <c r="Q83" s="944">
        <v>370.5106511385595</v>
      </c>
      <c r="R83" s="944">
        <v>351.4211773380112</v>
      </c>
      <c r="S83" s="944">
        <v>333.85288802595613</v>
      </c>
      <c r="T83" s="944">
        <v>325.24380746097506</v>
      </c>
      <c r="U83" s="944">
        <v>310.93350477106253</v>
      </c>
      <c r="V83" s="944">
        <v>317.4869243261424</v>
      </c>
      <c r="W83" s="944">
        <v>289.99615376624706</v>
      </c>
      <c r="X83" s="944">
        <v>289.7284877822365</v>
      </c>
      <c r="Y83" s="944">
        <v>294.78227358879735</v>
      </c>
      <c r="Z83" s="944">
        <v>267.1704030137954</v>
      </c>
      <c r="AA83" s="894">
        <v>265.84275318871966</v>
      </c>
    </row>
    <row r="84" spans="1:27" ht="12">
      <c r="A84" s="932" t="s">
        <v>203</v>
      </c>
      <c r="B84" s="949">
        <v>13.231728429522702</v>
      </c>
      <c r="C84" s="949">
        <v>13.132540587186098</v>
      </c>
      <c r="D84" s="949">
        <v>14.243865349054651</v>
      </c>
      <c r="E84" s="949">
        <v>15.22131746461828</v>
      </c>
      <c r="F84" s="949">
        <v>15.81592631598566</v>
      </c>
      <c r="G84" s="949">
        <v>15.848180476032992</v>
      </c>
      <c r="H84" s="949">
        <v>15.204046422492059</v>
      </c>
      <c r="I84" s="949">
        <v>15.702021745357037</v>
      </c>
      <c r="J84" s="949">
        <v>15.533071038179502</v>
      </c>
      <c r="K84" s="949">
        <v>15.69382453617894</v>
      </c>
      <c r="L84" s="949">
        <v>15.454151065704497</v>
      </c>
      <c r="M84" s="949">
        <v>15.637668765843099</v>
      </c>
      <c r="N84" s="949">
        <v>16.021493824271538</v>
      </c>
      <c r="O84" s="949">
        <v>15.481478188432144</v>
      </c>
      <c r="P84" s="949">
        <v>15.452378066482684</v>
      </c>
      <c r="Q84" s="949">
        <v>14.910735584855104</v>
      </c>
      <c r="R84" s="949">
        <v>15.086218641534959</v>
      </c>
      <c r="S84" s="949">
        <v>15.353591660486309</v>
      </c>
      <c r="T84" s="949">
        <v>14.841709523412064</v>
      </c>
      <c r="U84" s="949">
        <v>14.934455323484375</v>
      </c>
      <c r="V84" s="949">
        <v>14.823639989547777</v>
      </c>
      <c r="W84" s="949">
        <v>14.895554974221504</v>
      </c>
      <c r="X84" s="949">
        <v>14.223815063508551</v>
      </c>
      <c r="Y84" s="949">
        <v>13.046753232865644</v>
      </c>
      <c r="Z84" s="949">
        <v>13.32210283391774</v>
      </c>
      <c r="AA84" s="898">
        <v>12.886195894954627</v>
      </c>
    </row>
    <row r="85" spans="1:27" ht="12">
      <c r="A85" s="935" t="s">
        <v>365</v>
      </c>
      <c r="B85" s="951">
        <v>91.89486838548659</v>
      </c>
      <c r="C85" s="951">
        <v>92.2906222735976</v>
      </c>
      <c r="D85" s="951">
        <v>92.76633562422141</v>
      </c>
      <c r="E85" s="951">
        <v>92.88105384423764</v>
      </c>
      <c r="F85" s="951">
        <v>92.81612086923093</v>
      </c>
      <c r="G85" s="951">
        <v>93.05779658136758</v>
      </c>
      <c r="H85" s="951">
        <v>92.78212814286171</v>
      </c>
      <c r="I85" s="951">
        <v>92.4225744877716</v>
      </c>
      <c r="J85" s="951">
        <v>92.12465162685788</v>
      </c>
      <c r="K85" s="951">
        <v>91.6146273442253</v>
      </c>
      <c r="L85" s="951">
        <v>91.03400775619164</v>
      </c>
      <c r="M85" s="951">
        <v>90.81702635725152</v>
      </c>
      <c r="N85" s="951">
        <v>90.36852283473362</v>
      </c>
      <c r="O85" s="951">
        <v>90.26152308796208</v>
      </c>
      <c r="P85" s="951">
        <v>90.23064784312047</v>
      </c>
      <c r="Q85" s="951">
        <v>89.69661698864407</v>
      </c>
      <c r="R85" s="951">
        <v>89.72433896429952</v>
      </c>
      <c r="S85" s="951">
        <v>89.6344063130258</v>
      </c>
      <c r="T85" s="951">
        <v>89.04923276176024</v>
      </c>
      <c r="U85" s="951">
        <v>89.13907607779379</v>
      </c>
      <c r="V85" s="951">
        <v>89.44908080034375</v>
      </c>
      <c r="W85" s="951">
        <v>88.48708050527803</v>
      </c>
      <c r="X85" s="951">
        <v>87.70806972659393</v>
      </c>
      <c r="Y85" s="951">
        <v>87.34458506540004</v>
      </c>
      <c r="Z85" s="951">
        <v>86.76982705006854</v>
      </c>
      <c r="AA85" s="899">
        <v>86.27296613211385</v>
      </c>
    </row>
    <row r="86" spans="1:27" ht="24">
      <c r="A86" s="938" t="s">
        <v>186</v>
      </c>
      <c r="B86" s="958">
        <v>13.918968699999999</v>
      </c>
      <c r="C86" s="958">
        <v>14.4227841</v>
      </c>
      <c r="D86" s="958">
        <v>13.902750299999997</v>
      </c>
      <c r="E86" s="958">
        <v>13.523892199999999</v>
      </c>
      <c r="F86" s="958">
        <v>12.019077000000001</v>
      </c>
      <c r="G86" s="958">
        <v>12.357170600000002</v>
      </c>
      <c r="H86" s="958">
        <v>12.9269179</v>
      </c>
      <c r="I86" s="958">
        <v>14.191588299999998</v>
      </c>
      <c r="J86" s="958">
        <v>15.629031399999999</v>
      </c>
      <c r="K86" s="958">
        <v>15.833290899999998</v>
      </c>
      <c r="L86" s="958">
        <v>16.3299547</v>
      </c>
      <c r="M86" s="958">
        <v>13.842069999999998</v>
      </c>
      <c r="N86" s="958">
        <v>13.462031999999997</v>
      </c>
      <c r="O86" s="958">
        <v>14.662013099999996</v>
      </c>
      <c r="P86" s="958">
        <v>16.697334899999998</v>
      </c>
      <c r="Q86" s="958">
        <v>15.232140399999999</v>
      </c>
      <c r="R86" s="958">
        <v>15.882736499999998</v>
      </c>
      <c r="S86" s="958">
        <v>16.3276937</v>
      </c>
      <c r="T86" s="958">
        <v>14.224448799999998</v>
      </c>
      <c r="U86" s="958">
        <v>14.231946199999998</v>
      </c>
      <c r="V86" s="958">
        <v>13.794072199999999</v>
      </c>
      <c r="W86" s="958">
        <v>14.868090899999997</v>
      </c>
      <c r="X86" s="958">
        <v>14.038634499999999</v>
      </c>
      <c r="Y86" s="958">
        <v>12.823861899999999</v>
      </c>
      <c r="Z86" s="958">
        <v>10.8869069</v>
      </c>
      <c r="AA86" s="905">
        <v>9.6495053</v>
      </c>
    </row>
    <row r="87" spans="1:27" ht="24">
      <c r="A87" s="941" t="s">
        <v>187</v>
      </c>
      <c r="B87" s="953">
        <v>1.5782293128976623</v>
      </c>
      <c r="C87" s="953">
        <v>1.5687206477929676</v>
      </c>
      <c r="D87" s="953">
        <v>1.7838754344560794</v>
      </c>
      <c r="E87" s="953">
        <v>1.8291000059074831</v>
      </c>
      <c r="F87" s="953">
        <v>1.8980233618600653</v>
      </c>
      <c r="G87" s="953">
        <v>1.9614314088765232</v>
      </c>
      <c r="H87" s="953">
        <v>2.100463904764684</v>
      </c>
      <c r="I87" s="953">
        <v>2.1563710376660237</v>
      </c>
      <c r="J87" s="953">
        <v>2.311348397964523</v>
      </c>
      <c r="K87" s="953">
        <v>2.520417179626612</v>
      </c>
      <c r="L87" s="953">
        <v>2.5993985591977644</v>
      </c>
      <c r="M87" s="953">
        <v>2.5498664282008363</v>
      </c>
      <c r="N87" s="953">
        <v>2.5493709196021075</v>
      </c>
      <c r="O87" s="953">
        <v>2.519657785796522</v>
      </c>
      <c r="P87" s="953">
        <v>2.6587778796695134</v>
      </c>
      <c r="Q87" s="953">
        <v>2.680335712812467</v>
      </c>
      <c r="R87" s="953">
        <v>2.7898235789870025</v>
      </c>
      <c r="S87" s="953">
        <v>2.8791281059810157</v>
      </c>
      <c r="T87" s="953">
        <v>2.891891266347862</v>
      </c>
      <c r="U87" s="953">
        <v>2.670055746627398</v>
      </c>
      <c r="V87" s="953">
        <v>2.6778187169474896</v>
      </c>
      <c r="W87" s="953">
        <v>2.7773644668645603</v>
      </c>
      <c r="X87" s="953">
        <v>2.7386514339736108</v>
      </c>
      <c r="Y87" s="953">
        <v>2.7254190710140063</v>
      </c>
      <c r="Z87" s="953">
        <v>2.7183178309472082</v>
      </c>
      <c r="AA87" s="906">
        <v>2.8586507405561865</v>
      </c>
    </row>
    <row r="88" spans="1:27" ht="12">
      <c r="A88" s="931"/>
      <c r="B88" s="944"/>
      <c r="C88" s="944"/>
      <c r="D88" s="944"/>
      <c r="E88" s="944"/>
      <c r="F88" s="944"/>
      <c r="G88" s="944"/>
      <c r="H88" s="944"/>
      <c r="I88" s="944"/>
      <c r="J88" s="944"/>
      <c r="K88" s="944"/>
      <c r="L88" s="944"/>
      <c r="M88" s="944"/>
      <c r="N88" s="944"/>
      <c r="O88" s="944"/>
      <c r="P88" s="944"/>
      <c r="Q88" s="944"/>
      <c r="R88" s="944"/>
      <c r="S88" s="944"/>
      <c r="T88" s="944"/>
      <c r="U88" s="944"/>
      <c r="V88" s="944"/>
      <c r="W88" s="944"/>
      <c r="X88" s="944"/>
      <c r="Y88" s="944"/>
      <c r="Z88" s="944"/>
      <c r="AA88" s="902"/>
    </row>
    <row r="89" spans="1:27" ht="12">
      <c r="A89" s="931" t="s">
        <v>366</v>
      </c>
      <c r="B89" s="902"/>
      <c r="C89" s="902"/>
      <c r="D89" s="902"/>
      <c r="E89" s="902"/>
      <c r="F89" s="902"/>
      <c r="G89" s="902"/>
      <c r="H89" s="902"/>
      <c r="I89" s="902"/>
      <c r="J89" s="902"/>
      <c r="K89" s="902"/>
      <c r="L89" s="902"/>
      <c r="M89" s="902"/>
      <c r="N89" s="902"/>
      <c r="O89" s="902"/>
      <c r="P89" s="902"/>
      <c r="Q89" s="902"/>
      <c r="R89" s="902"/>
      <c r="S89" s="902"/>
      <c r="T89" s="902"/>
      <c r="U89" s="902"/>
      <c r="V89" s="902"/>
      <c r="W89" s="902"/>
      <c r="X89" s="902"/>
      <c r="Y89" s="902"/>
      <c r="Z89" s="902"/>
      <c r="AA89" s="902"/>
    </row>
    <row r="90" spans="1:27" ht="12">
      <c r="A90" s="931" t="s">
        <v>367</v>
      </c>
      <c r="B90" s="902"/>
      <c r="C90" s="902"/>
      <c r="D90" s="902"/>
      <c r="E90" s="902"/>
      <c r="F90" s="902"/>
      <c r="G90" s="902"/>
      <c r="H90" s="902"/>
      <c r="I90" s="902"/>
      <c r="J90" s="902"/>
      <c r="K90" s="902"/>
      <c r="L90" s="902"/>
      <c r="M90" s="902"/>
      <c r="N90" s="902"/>
      <c r="O90" s="902"/>
      <c r="P90" s="902"/>
      <c r="Q90" s="902"/>
      <c r="R90" s="902"/>
      <c r="S90" s="902"/>
      <c r="T90" s="902"/>
      <c r="U90" s="902"/>
      <c r="V90" s="902"/>
      <c r="W90" s="902"/>
      <c r="X90" s="902"/>
      <c r="Y90" s="902"/>
      <c r="Z90" s="902"/>
      <c r="AA90" s="902"/>
    </row>
    <row r="91" spans="2:27" ht="12">
      <c r="B91" s="902"/>
      <c r="C91" s="902"/>
      <c r="D91" s="902"/>
      <c r="E91" s="902"/>
      <c r="F91" s="902"/>
      <c r="G91" s="902"/>
      <c r="H91" s="902"/>
      <c r="I91" s="902"/>
      <c r="J91" s="902"/>
      <c r="K91" s="902"/>
      <c r="L91" s="902"/>
      <c r="M91" s="902"/>
      <c r="N91" s="902"/>
      <c r="O91" s="902"/>
      <c r="P91" s="902"/>
      <c r="Q91" s="902"/>
      <c r="R91" s="902"/>
      <c r="S91" s="902"/>
      <c r="T91" s="902"/>
      <c r="U91" s="902"/>
      <c r="V91" s="902"/>
      <c r="W91" s="902"/>
      <c r="X91" s="902"/>
      <c r="Y91" s="902"/>
      <c r="Z91" s="902"/>
      <c r="AA91" s="902"/>
    </row>
    <row r="92" spans="2:27" ht="12">
      <c r="B92" s="902"/>
      <c r="C92" s="902"/>
      <c r="D92" s="902"/>
      <c r="E92" s="902"/>
      <c r="F92" s="902"/>
      <c r="G92" s="902"/>
      <c r="H92" s="902"/>
      <c r="I92" s="902"/>
      <c r="J92" s="902"/>
      <c r="K92" s="902"/>
      <c r="L92" s="902"/>
      <c r="M92" s="902"/>
      <c r="N92" s="902"/>
      <c r="O92" s="902"/>
      <c r="P92" s="902"/>
      <c r="Q92" s="902"/>
      <c r="R92" s="902"/>
      <c r="S92" s="902"/>
      <c r="T92" s="902"/>
      <c r="U92" s="902"/>
      <c r="V92" s="902"/>
      <c r="W92" s="902"/>
      <c r="X92" s="902"/>
      <c r="Y92" s="902"/>
      <c r="Z92" s="902"/>
      <c r="AA92" s="902"/>
    </row>
    <row r="93" spans="1:27" ht="13.5">
      <c r="A93" s="925" t="s">
        <v>425</v>
      </c>
      <c r="B93" s="902"/>
      <c r="C93" s="902"/>
      <c r="D93" s="902"/>
      <c r="E93" s="902"/>
      <c r="F93" s="902"/>
      <c r="G93" s="902"/>
      <c r="H93" s="902"/>
      <c r="I93" s="902"/>
      <c r="J93" s="902"/>
      <c r="K93" s="902"/>
      <c r="L93" s="902"/>
      <c r="M93" s="902"/>
      <c r="N93" s="902"/>
      <c r="O93" s="902"/>
      <c r="P93" s="902"/>
      <c r="Q93" s="902"/>
      <c r="R93" s="902"/>
      <c r="S93" s="902"/>
      <c r="T93" s="902"/>
      <c r="U93" s="902"/>
      <c r="V93" s="902"/>
      <c r="W93" s="902"/>
      <c r="X93" s="902"/>
      <c r="Y93" s="902"/>
      <c r="Z93" s="902"/>
      <c r="AA93" s="902"/>
    </row>
    <row r="94" spans="2:27" ht="12">
      <c r="B94" s="902"/>
      <c r="C94" s="902"/>
      <c r="D94" s="902"/>
      <c r="E94" s="902"/>
      <c r="F94" s="902"/>
      <c r="G94" s="902"/>
      <c r="H94" s="902"/>
      <c r="I94" s="902"/>
      <c r="J94" s="902"/>
      <c r="K94" s="902"/>
      <c r="L94" s="902"/>
      <c r="M94" s="902"/>
      <c r="N94" s="902"/>
      <c r="O94" s="902"/>
      <c r="P94" s="902"/>
      <c r="Q94" s="902"/>
      <c r="R94" s="902"/>
      <c r="S94" s="902"/>
      <c r="T94" s="902"/>
      <c r="U94" s="902"/>
      <c r="V94" s="902"/>
      <c r="W94" s="902"/>
      <c r="X94" s="902"/>
      <c r="Y94" s="902"/>
      <c r="Z94" s="902"/>
      <c r="AA94" s="891" t="s">
        <v>420</v>
      </c>
    </row>
    <row r="95" spans="1:27" ht="12">
      <c r="A95" s="926"/>
      <c r="B95" s="927">
        <v>1990</v>
      </c>
      <c r="C95" s="927">
        <v>1991</v>
      </c>
      <c r="D95" s="927">
        <v>1992</v>
      </c>
      <c r="E95" s="927">
        <v>1993</v>
      </c>
      <c r="F95" s="927">
        <v>1994</v>
      </c>
      <c r="G95" s="927">
        <v>1995</v>
      </c>
      <c r="H95" s="927">
        <v>1996</v>
      </c>
      <c r="I95" s="927">
        <v>1997</v>
      </c>
      <c r="J95" s="927">
        <v>1998</v>
      </c>
      <c r="K95" s="927">
        <v>1999</v>
      </c>
      <c r="L95" s="927">
        <v>2000</v>
      </c>
      <c r="M95" s="927">
        <v>2001</v>
      </c>
      <c r="N95" s="927">
        <v>2002</v>
      </c>
      <c r="O95" s="927">
        <v>2003</v>
      </c>
      <c r="P95" s="927">
        <v>2004</v>
      </c>
      <c r="Q95" s="927">
        <v>2005</v>
      </c>
      <c r="R95" s="927">
        <v>2006</v>
      </c>
      <c r="S95" s="927">
        <v>2007</v>
      </c>
      <c r="T95" s="927">
        <v>2008</v>
      </c>
      <c r="U95" s="927">
        <v>2009</v>
      </c>
      <c r="V95" s="927">
        <v>2010</v>
      </c>
      <c r="W95" s="927">
        <v>2011</v>
      </c>
      <c r="X95" s="927">
        <v>2012</v>
      </c>
      <c r="Y95" s="927">
        <v>2013</v>
      </c>
      <c r="Z95" s="927">
        <v>2014</v>
      </c>
      <c r="AA95" s="893">
        <v>2015</v>
      </c>
    </row>
    <row r="96" spans="1:27" ht="12">
      <c r="A96" s="892" t="s">
        <v>176</v>
      </c>
      <c r="B96" s="944">
        <v>43.747945700586584</v>
      </c>
      <c r="C96" s="944">
        <v>42.29573266919096</v>
      </c>
      <c r="D96" s="944">
        <v>39.76247799657165</v>
      </c>
      <c r="E96" s="944">
        <v>36.282184008874495</v>
      </c>
      <c r="F96" s="944">
        <v>32.875184509827534</v>
      </c>
      <c r="G96" s="944">
        <v>31.358344762351017</v>
      </c>
      <c r="H96" s="944">
        <v>30.665304868012832</v>
      </c>
      <c r="I96" s="944">
        <v>27.30518017124141</v>
      </c>
      <c r="J96" s="944">
        <v>24.407462293713518</v>
      </c>
      <c r="K96" s="944">
        <v>22.174053836983248</v>
      </c>
      <c r="L96" s="944">
        <v>17.232338417145048</v>
      </c>
      <c r="M96" s="944">
        <v>13.247462313505256</v>
      </c>
      <c r="N96" s="944">
        <v>11.000883714082697</v>
      </c>
      <c r="O96" s="944">
        <v>11.175824176377406</v>
      </c>
      <c r="P96" s="946">
        <v>6.891940657670326</v>
      </c>
      <c r="Q96" s="946">
        <v>6.601353674874568</v>
      </c>
      <c r="R96" s="946">
        <v>5.681492891638214</v>
      </c>
      <c r="S96" s="946">
        <v>5.11623287477739</v>
      </c>
      <c r="T96" s="946">
        <v>4.151215505283574</v>
      </c>
      <c r="U96" s="946">
        <v>3.885380570332239</v>
      </c>
      <c r="V96" s="946">
        <v>3.403363533011366</v>
      </c>
      <c r="W96" s="946">
        <v>2.7859548147342585</v>
      </c>
      <c r="X96" s="946">
        <v>3.0416452029420435</v>
      </c>
      <c r="Y96" s="946">
        <v>3.181319317146727</v>
      </c>
      <c r="Z96" s="946">
        <v>2.4087488993076134</v>
      </c>
      <c r="AA96" s="896">
        <v>2.6497874052329506</v>
      </c>
    </row>
    <row r="97" spans="1:27" ht="12">
      <c r="A97" s="892" t="s">
        <v>177</v>
      </c>
      <c r="B97" s="944">
        <v>63.219580076463295</v>
      </c>
      <c r="C97" s="944">
        <v>62.846008925210725</v>
      </c>
      <c r="D97" s="944">
        <v>59.17853579211571</v>
      </c>
      <c r="E97" s="944">
        <v>54.90427104467102</v>
      </c>
      <c r="F97" s="944">
        <v>55.56267964986906</v>
      </c>
      <c r="G97" s="944">
        <v>55.01626268527491</v>
      </c>
      <c r="H97" s="944">
        <v>54.40650270425766</v>
      </c>
      <c r="I97" s="944">
        <v>53.67752038589913</v>
      </c>
      <c r="J97" s="944">
        <v>54.32417070206883</v>
      </c>
      <c r="K97" s="944">
        <v>52.49361242586858</v>
      </c>
      <c r="L97" s="944">
        <v>50.85447950926364</v>
      </c>
      <c r="M97" s="944">
        <v>49.33245774170145</v>
      </c>
      <c r="N97" s="944">
        <v>49.650779790234786</v>
      </c>
      <c r="O97" s="944">
        <v>49.76596126786395</v>
      </c>
      <c r="P97" s="944">
        <v>49.54613646706719</v>
      </c>
      <c r="Q97" s="944">
        <v>45.929040040560096</v>
      </c>
      <c r="R97" s="944">
        <v>45.92315480747946</v>
      </c>
      <c r="S97" s="944">
        <v>43.369015534916024</v>
      </c>
      <c r="T97" s="944">
        <v>41.40633961865542</v>
      </c>
      <c r="U97" s="944">
        <v>37.02353593446503</v>
      </c>
      <c r="V97" s="944">
        <v>37.920127623385284</v>
      </c>
      <c r="W97" s="944">
        <v>36.83447256970888</v>
      </c>
      <c r="X97" s="944">
        <v>34.42832275356192</v>
      </c>
      <c r="Y97" s="944">
        <v>34.74306538824844</v>
      </c>
      <c r="Z97" s="944">
        <v>33.511293804602765</v>
      </c>
      <c r="AA97" s="894">
        <v>33.07563112885218</v>
      </c>
    </row>
    <row r="98" spans="1:27" ht="12">
      <c r="A98" s="892" t="s">
        <v>357</v>
      </c>
      <c r="B98" s="944">
        <v>209.9027775302421</v>
      </c>
      <c r="C98" s="944">
        <v>253.7324724199134</v>
      </c>
      <c r="D98" s="944">
        <v>236.85972455564215</v>
      </c>
      <c r="E98" s="944">
        <v>227.7397742719019</v>
      </c>
      <c r="F98" s="944">
        <v>198.15089749672993</v>
      </c>
      <c r="G98" s="944">
        <v>202.37361345945652</v>
      </c>
      <c r="H98" s="944">
        <v>216.36848313052863</v>
      </c>
      <c r="I98" s="944">
        <v>185.6012215727484</v>
      </c>
      <c r="J98" s="944">
        <v>182.23247951524203</v>
      </c>
      <c r="K98" s="944">
        <v>167.54095843315343</v>
      </c>
      <c r="L98" s="944">
        <v>151.04683531883964</v>
      </c>
      <c r="M98" s="944">
        <v>147.95607859895603</v>
      </c>
      <c r="N98" s="944">
        <v>129.28135214730688</v>
      </c>
      <c r="O98" s="944">
        <v>133.96890733219104</v>
      </c>
      <c r="P98" s="944">
        <v>128.20664036898788</v>
      </c>
      <c r="Q98" s="944">
        <v>120.17947581177668</v>
      </c>
      <c r="R98" s="944">
        <v>106.827234288114</v>
      </c>
      <c r="S98" s="944">
        <v>97.99850318947448</v>
      </c>
      <c r="T98" s="944">
        <v>98.21954111403569</v>
      </c>
      <c r="U98" s="944">
        <v>96.72000046891192</v>
      </c>
      <c r="V98" s="944">
        <v>103.71533952622114</v>
      </c>
      <c r="W98" s="944">
        <v>82.3503782743336</v>
      </c>
      <c r="X98" s="944">
        <v>88.43780019812563</v>
      </c>
      <c r="Y98" s="944">
        <v>95.93123948241379</v>
      </c>
      <c r="Z98" s="944">
        <v>77.44899782323664</v>
      </c>
      <c r="AA98" s="894">
        <v>79.51683384356632</v>
      </c>
    </row>
    <row r="99" spans="1:27" ht="12">
      <c r="A99" s="892" t="s">
        <v>358</v>
      </c>
      <c r="B99" s="944">
        <v>29.276892174125322</v>
      </c>
      <c r="C99" s="944">
        <v>29.227045301911417</v>
      </c>
      <c r="D99" s="944">
        <v>29.403018932925782</v>
      </c>
      <c r="E99" s="944">
        <v>29.175318958473135</v>
      </c>
      <c r="F99" s="944">
        <v>29.572994829184793</v>
      </c>
      <c r="G99" s="944">
        <v>29.73347202325077</v>
      </c>
      <c r="H99" s="944">
        <v>30.054253969307013</v>
      </c>
      <c r="I99" s="944">
        <v>30.250613517149773</v>
      </c>
      <c r="J99" s="944">
        <v>30.473392910151617</v>
      </c>
      <c r="K99" s="944">
        <v>30.152604900307892</v>
      </c>
      <c r="L99" s="944">
        <v>30.421251168085576</v>
      </c>
      <c r="M99" s="944">
        <v>29.664712790523858</v>
      </c>
      <c r="N99" s="944">
        <v>29.24332302973029</v>
      </c>
      <c r="O99" s="944">
        <v>27.92715086139578</v>
      </c>
      <c r="P99" s="944">
        <v>27.917449557239713</v>
      </c>
      <c r="Q99" s="944">
        <v>26.313377444630262</v>
      </c>
      <c r="R99" s="944">
        <v>25.335672304607613</v>
      </c>
      <c r="S99" s="944">
        <v>24.247300090113036</v>
      </c>
      <c r="T99" s="944">
        <v>24.17970804929915</v>
      </c>
      <c r="U99" s="944">
        <v>23.565934371088865</v>
      </c>
      <c r="V99" s="944">
        <v>22.423229953689315</v>
      </c>
      <c r="W99" s="944">
        <v>21.962009261955064</v>
      </c>
      <c r="X99" s="944">
        <v>20.742832276012013</v>
      </c>
      <c r="Y99" s="944">
        <v>20.242358148374553</v>
      </c>
      <c r="Z99" s="944">
        <v>19.089505000501617</v>
      </c>
      <c r="AA99" s="894">
        <v>18.256050345043455</v>
      </c>
    </row>
    <row r="100" spans="1:27" ht="12">
      <c r="A100" s="925" t="s">
        <v>180</v>
      </c>
      <c r="B100" s="945">
        <v>74.27517317137311</v>
      </c>
      <c r="C100" s="945">
        <v>80.1839238603511</v>
      </c>
      <c r="D100" s="945">
        <v>83.40539028656164</v>
      </c>
      <c r="E100" s="945">
        <v>85.78877672426812</v>
      </c>
      <c r="F100" s="945">
        <v>83.79997864676542</v>
      </c>
      <c r="G100" s="945">
        <v>84.35655654115688</v>
      </c>
      <c r="H100" s="945">
        <v>82.89362600543141</v>
      </c>
      <c r="I100" s="945">
        <v>79.53173598008031</v>
      </c>
      <c r="J100" s="945">
        <v>77.24499517154683</v>
      </c>
      <c r="K100" s="945">
        <v>74.29840280696902</v>
      </c>
      <c r="L100" s="945">
        <v>68.3291155602758</v>
      </c>
      <c r="M100" s="945">
        <v>66.91264601775055</v>
      </c>
      <c r="N100" s="945">
        <v>64.1591461586892</v>
      </c>
      <c r="O100" s="945">
        <v>62.281047126483365</v>
      </c>
      <c r="P100" s="945">
        <v>59.59388541210978</v>
      </c>
      <c r="Q100" s="945">
        <v>53.26894226418663</v>
      </c>
      <c r="R100" s="945">
        <v>50.75015409499545</v>
      </c>
      <c r="S100" s="945">
        <v>48.80155792465503</v>
      </c>
      <c r="T100" s="945">
        <v>45.845447499730795</v>
      </c>
      <c r="U100" s="945">
        <v>43.96617024219795</v>
      </c>
      <c r="V100" s="945">
        <v>44.42401124656403</v>
      </c>
      <c r="W100" s="945">
        <v>40.35528742340526</v>
      </c>
      <c r="X100" s="945">
        <v>38.65544459926631</v>
      </c>
      <c r="Y100" s="945">
        <v>35.58306731392693</v>
      </c>
      <c r="Z100" s="945">
        <v>32.58217809628179</v>
      </c>
      <c r="AA100" s="895">
        <v>31.176028595444393</v>
      </c>
    </row>
    <row r="101" spans="1:27" ht="12">
      <c r="A101" s="892" t="s">
        <v>359</v>
      </c>
      <c r="B101" s="944">
        <v>69.70026283524187</v>
      </c>
      <c r="C101" s="944">
        <v>75.45421490007021</v>
      </c>
      <c r="D101" s="944">
        <v>78.84180566662573</v>
      </c>
      <c r="E101" s="944">
        <v>81.11151573441585</v>
      </c>
      <c r="F101" s="944">
        <v>79.22424479153094</v>
      </c>
      <c r="G101" s="944">
        <v>79.89281864748484</v>
      </c>
      <c r="H101" s="944">
        <v>78.4104933533127</v>
      </c>
      <c r="I101" s="944">
        <v>75.0069717058856</v>
      </c>
      <c r="J101" s="944">
        <v>72.6528909628882</v>
      </c>
      <c r="K101" s="944">
        <v>69.5462887791877</v>
      </c>
      <c r="L101" s="944">
        <v>63.67190385227382</v>
      </c>
      <c r="M101" s="944">
        <v>62.16392454901236</v>
      </c>
      <c r="N101" s="944">
        <v>59.370093207599155</v>
      </c>
      <c r="O101" s="944">
        <v>57.517410090195945</v>
      </c>
      <c r="P101" s="944">
        <v>55.050692447673036</v>
      </c>
      <c r="Q101" s="944">
        <v>48.910407596604685</v>
      </c>
      <c r="R101" s="944">
        <v>46.59272075053383</v>
      </c>
      <c r="S101" s="944">
        <v>44.77239560996998</v>
      </c>
      <c r="T101" s="944">
        <v>41.86782530441884</v>
      </c>
      <c r="U101" s="944">
        <v>40.117628492397436</v>
      </c>
      <c r="V101" s="944">
        <v>40.60477016257546</v>
      </c>
      <c r="W101" s="944">
        <v>36.524467712004416</v>
      </c>
      <c r="X101" s="944">
        <v>34.66125350632683</v>
      </c>
      <c r="Y101" s="944">
        <v>31.786926998451676</v>
      </c>
      <c r="Z101" s="944">
        <v>28.866626124474777</v>
      </c>
      <c r="AA101" s="894">
        <v>27.455506864338332</v>
      </c>
    </row>
    <row r="102" spans="1:27" ht="12">
      <c r="A102" s="931" t="s">
        <v>360</v>
      </c>
      <c r="B102" s="946">
        <v>1.264680113190184</v>
      </c>
      <c r="C102" s="946">
        <v>1.2428999244578314</v>
      </c>
      <c r="D102" s="946">
        <v>1.2241458063636363</v>
      </c>
      <c r="E102" s="946">
        <v>1.1578790262804879</v>
      </c>
      <c r="F102" s="946">
        <v>1.1504009757142857</v>
      </c>
      <c r="G102" s="946">
        <v>1.0985338012280703</v>
      </c>
      <c r="H102" s="946">
        <v>1.160904145862069</v>
      </c>
      <c r="I102" s="946">
        <v>1.1733050801724139</v>
      </c>
      <c r="J102" s="946">
        <v>1.1628773903571428</v>
      </c>
      <c r="K102" s="946">
        <v>1.178454207128627</v>
      </c>
      <c r="L102" s="946">
        <v>1.1972322976615806</v>
      </c>
      <c r="M102" s="946">
        <v>1.1543270656662217</v>
      </c>
      <c r="N102" s="946">
        <v>1.178962950349488</v>
      </c>
      <c r="O102" s="946">
        <v>1.1227098916851448</v>
      </c>
      <c r="P102" s="946">
        <v>1.1074621767046524</v>
      </c>
      <c r="Q102" s="946">
        <v>1.0183120723553059</v>
      </c>
      <c r="R102" s="947">
        <v>0.9766145886191315</v>
      </c>
      <c r="S102" s="947">
        <v>0.959554250065051</v>
      </c>
      <c r="T102" s="947">
        <v>0.9847923782638894</v>
      </c>
      <c r="U102" s="947">
        <v>0.882050315187227</v>
      </c>
      <c r="V102" s="947">
        <v>0.8285035645519404</v>
      </c>
      <c r="W102" s="947">
        <v>0.8558457046989083</v>
      </c>
      <c r="X102" s="947">
        <v>0.8317097240036685</v>
      </c>
      <c r="Y102" s="947">
        <v>0.8382733638969719</v>
      </c>
      <c r="Z102" s="947">
        <v>0.7790887615304211</v>
      </c>
      <c r="AA102" s="903">
        <v>0.7849659773643246</v>
      </c>
    </row>
    <row r="103" spans="1:27" ht="12">
      <c r="A103" s="892" t="s">
        <v>361</v>
      </c>
      <c r="B103" s="947">
        <v>0.8857263446967389</v>
      </c>
      <c r="C103" s="947">
        <v>0.9160019565495554</v>
      </c>
      <c r="D103" s="947">
        <v>0.9576221216739657</v>
      </c>
      <c r="E103" s="947">
        <v>0.8819095252772525</v>
      </c>
      <c r="F103" s="947">
        <v>0.9129392332842177</v>
      </c>
      <c r="G103" s="947">
        <v>0.9543180958915011</v>
      </c>
      <c r="H103" s="947">
        <v>0.9691761535382061</v>
      </c>
      <c r="I103" s="947">
        <v>0.9859333142333777</v>
      </c>
      <c r="J103" s="946">
        <v>1.0595712015701026</v>
      </c>
      <c r="K103" s="946">
        <v>1.1049548451411344</v>
      </c>
      <c r="L103" s="946">
        <v>1.0428939954238705</v>
      </c>
      <c r="M103" s="946">
        <v>1.0733669495309908</v>
      </c>
      <c r="N103" s="946">
        <v>1.1448783642931606</v>
      </c>
      <c r="O103" s="946">
        <v>1.1624667978281136</v>
      </c>
      <c r="P103" s="946">
        <v>1.2087157765760101</v>
      </c>
      <c r="Q103" s="946">
        <v>1.1905615819547104</v>
      </c>
      <c r="R103" s="946">
        <v>1.1903472063578073</v>
      </c>
      <c r="S103" s="946">
        <v>1.2252706153632569</v>
      </c>
      <c r="T103" s="946">
        <v>1.2026498836737562</v>
      </c>
      <c r="U103" s="946">
        <v>1.2073185373820656</v>
      </c>
      <c r="V103" s="946">
        <v>1.2463271160091471</v>
      </c>
      <c r="W103" s="946">
        <v>1.1929151299035838</v>
      </c>
      <c r="X103" s="946">
        <v>1.2316659721532794</v>
      </c>
      <c r="Y103" s="946">
        <v>1.2352576021893655</v>
      </c>
      <c r="Z103" s="946">
        <v>1.2299784919787238</v>
      </c>
      <c r="AA103" s="896">
        <v>1.2212668837378464</v>
      </c>
    </row>
    <row r="104" spans="1:27" ht="12">
      <c r="A104" s="931" t="s">
        <v>362</v>
      </c>
      <c r="B104" s="946">
        <v>2.1013841485741853</v>
      </c>
      <c r="C104" s="946">
        <v>2.2670979986746587</v>
      </c>
      <c r="D104" s="946">
        <v>2.0671027332239893</v>
      </c>
      <c r="E104" s="946">
        <v>2.3280968805327147</v>
      </c>
      <c r="F104" s="946">
        <v>2.193973751894641</v>
      </c>
      <c r="G104" s="946">
        <v>2.0861287154031904</v>
      </c>
      <c r="H104" s="946">
        <v>2.012747466849515</v>
      </c>
      <c r="I104" s="946">
        <v>2.015509291062653</v>
      </c>
      <c r="J104" s="946">
        <v>2.0137747274664775</v>
      </c>
      <c r="K104" s="946">
        <v>2.0933730558377457</v>
      </c>
      <c r="L104" s="946">
        <v>2.0241824380306754</v>
      </c>
      <c r="M104" s="946">
        <v>2.1412947124725172</v>
      </c>
      <c r="N104" s="946">
        <v>2.0957429190033268</v>
      </c>
      <c r="O104" s="946">
        <v>2.118519237188402</v>
      </c>
      <c r="P104" s="946">
        <v>1.8604725617410118</v>
      </c>
      <c r="Q104" s="946">
        <v>1.7774001657941547</v>
      </c>
      <c r="R104" s="946">
        <v>1.6066383651116083</v>
      </c>
      <c r="S104" s="946">
        <v>1.4503655930021013</v>
      </c>
      <c r="T104" s="946">
        <v>1.392330649872546</v>
      </c>
      <c r="U104" s="946">
        <v>1.3839953689976363</v>
      </c>
      <c r="V104" s="946">
        <v>1.3721480055624342</v>
      </c>
      <c r="W104" s="946">
        <v>1.3878113082476267</v>
      </c>
      <c r="X104" s="946">
        <v>1.5363521578099375</v>
      </c>
      <c r="Y104" s="946">
        <v>1.3337316790852665</v>
      </c>
      <c r="Z104" s="946">
        <v>1.3217653724259384</v>
      </c>
      <c r="AA104" s="896">
        <v>1.3210238541672745</v>
      </c>
    </row>
    <row r="105" spans="1:27" ht="12">
      <c r="A105" s="931" t="s">
        <v>363</v>
      </c>
      <c r="B105" s="947">
        <v>0.32311972967014424</v>
      </c>
      <c r="C105" s="947">
        <v>0.3037090805988558</v>
      </c>
      <c r="D105" s="947">
        <v>0.31471395867432106</v>
      </c>
      <c r="E105" s="947">
        <v>0.3093755577618191</v>
      </c>
      <c r="F105" s="947">
        <v>0.3184198943413287</v>
      </c>
      <c r="G105" s="947">
        <v>0.32475728114927765</v>
      </c>
      <c r="H105" s="947">
        <v>0.3403048858689282</v>
      </c>
      <c r="I105" s="947">
        <v>0.35001658872626784</v>
      </c>
      <c r="J105" s="947">
        <v>0.3558808892649086</v>
      </c>
      <c r="K105" s="947">
        <v>0.37533191967381335</v>
      </c>
      <c r="L105" s="947">
        <v>0.39290297688584597</v>
      </c>
      <c r="M105" s="947">
        <v>0.3797327410684709</v>
      </c>
      <c r="N105" s="947">
        <v>0.3694687174440668</v>
      </c>
      <c r="O105" s="947">
        <v>0.3599411095857524</v>
      </c>
      <c r="P105" s="947">
        <v>0.36654244941506925</v>
      </c>
      <c r="Q105" s="947">
        <v>0.37226084747777066</v>
      </c>
      <c r="R105" s="947">
        <v>0.3838331843730843</v>
      </c>
      <c r="S105" s="947">
        <v>0.3939718562546325</v>
      </c>
      <c r="T105" s="947">
        <v>0.39784928350176324</v>
      </c>
      <c r="U105" s="947">
        <v>0.37517752823357753</v>
      </c>
      <c r="V105" s="947">
        <v>0.37226239786504633</v>
      </c>
      <c r="W105" s="947">
        <v>0.39424756855072446</v>
      </c>
      <c r="X105" s="947">
        <v>0.39446323897259783</v>
      </c>
      <c r="Y105" s="947">
        <v>0.3888776703036526</v>
      </c>
      <c r="Z105" s="947">
        <v>0.38471934587192674</v>
      </c>
      <c r="AA105" s="903">
        <v>0.3932650158366105</v>
      </c>
    </row>
    <row r="106" spans="1:27" ht="12">
      <c r="A106" s="931" t="s">
        <v>364</v>
      </c>
      <c r="B106" s="944">
        <v>420.4223686527904</v>
      </c>
      <c r="C106" s="944">
        <v>468.28518317657756</v>
      </c>
      <c r="D106" s="944">
        <v>448.6091475638169</v>
      </c>
      <c r="E106" s="944">
        <v>433.8903250081887</v>
      </c>
      <c r="F106" s="944">
        <v>399.9617351323767</v>
      </c>
      <c r="G106" s="944">
        <v>402.8382494714901</v>
      </c>
      <c r="H106" s="944">
        <v>414.3881706775376</v>
      </c>
      <c r="I106" s="944">
        <v>376.366271627119</v>
      </c>
      <c r="J106" s="944">
        <v>368.6825005927228</v>
      </c>
      <c r="K106" s="944">
        <v>346.65963240328216</v>
      </c>
      <c r="L106" s="944">
        <v>317.88401997360967</v>
      </c>
      <c r="M106" s="944">
        <v>307.11335746243714</v>
      </c>
      <c r="N106" s="944">
        <v>283.3354848400439</v>
      </c>
      <c r="O106" s="944">
        <v>285.1188907643116</v>
      </c>
      <c r="P106" s="944">
        <v>272.1560524630749</v>
      </c>
      <c r="Q106" s="944">
        <v>252.29218923602824</v>
      </c>
      <c r="R106" s="944">
        <v>234.51770838683476</v>
      </c>
      <c r="S106" s="944">
        <v>219.53260961393593</v>
      </c>
      <c r="T106" s="944">
        <v>213.80225178700462</v>
      </c>
      <c r="U106" s="944">
        <v>205.16102158699601</v>
      </c>
      <c r="V106" s="944">
        <v>211.88607188287114</v>
      </c>
      <c r="W106" s="944">
        <v>184.28810234413706</v>
      </c>
      <c r="X106" s="944">
        <v>185.30604502990792</v>
      </c>
      <c r="Y106" s="944">
        <v>189.68104965011048</v>
      </c>
      <c r="Z106" s="944">
        <v>165.0407236239304</v>
      </c>
      <c r="AA106" s="894">
        <v>164.6743313181393</v>
      </c>
    </row>
    <row r="107" spans="1:27" ht="12">
      <c r="A107" s="932" t="s">
        <v>203</v>
      </c>
      <c r="B107" s="949">
        <v>16.578628548854514</v>
      </c>
      <c r="C107" s="949">
        <v>16.11287685598596</v>
      </c>
      <c r="D107" s="949">
        <v>17.574720911238238</v>
      </c>
      <c r="E107" s="949">
        <v>18.694013454410406</v>
      </c>
      <c r="F107" s="949">
        <v>19.80795606992499</v>
      </c>
      <c r="G107" s="949">
        <v>19.832480841206483</v>
      </c>
      <c r="H107" s="949">
        <v>18.92199123954458</v>
      </c>
      <c r="I107" s="949">
        <v>19.92924907474121</v>
      </c>
      <c r="J107" s="949">
        <v>19.706086089273487</v>
      </c>
      <c r="K107" s="949">
        <v>20.061836533156505</v>
      </c>
      <c r="L107" s="949">
        <v>20.029916526650123</v>
      </c>
      <c r="M107" s="949">
        <v>20.24136138611802</v>
      </c>
      <c r="N107" s="949">
        <v>20.95399142861204</v>
      </c>
      <c r="O107" s="949">
        <v>20.173131964707903</v>
      </c>
      <c r="P107" s="949">
        <v>20.227620128030075</v>
      </c>
      <c r="Q107" s="949">
        <v>19.386413723195876</v>
      </c>
      <c r="R107" s="949">
        <v>19.867463771085283</v>
      </c>
      <c r="S107" s="949">
        <v>20.39441688809034</v>
      </c>
      <c r="T107" s="949">
        <v>19.582499695152254</v>
      </c>
      <c r="U107" s="949">
        <v>19.554215602005105</v>
      </c>
      <c r="V107" s="949">
        <v>19.16349187171748</v>
      </c>
      <c r="W107" s="949">
        <v>19.819221776888845</v>
      </c>
      <c r="X107" s="949">
        <v>18.70486928838862</v>
      </c>
      <c r="Y107" s="949">
        <v>16.75809315537134</v>
      </c>
      <c r="Z107" s="949">
        <v>17.490608069709896</v>
      </c>
      <c r="AA107" s="898">
        <v>16.672608684407656</v>
      </c>
    </row>
    <row r="108" spans="1:27" ht="12">
      <c r="A108" s="935" t="s">
        <v>365</v>
      </c>
      <c r="B108" s="951">
        <v>93.84059283769602</v>
      </c>
      <c r="C108" s="951">
        <v>94.10142490841658</v>
      </c>
      <c r="D108" s="951">
        <v>94.52842963235771</v>
      </c>
      <c r="E108" s="951">
        <v>94.54793369430438</v>
      </c>
      <c r="F108" s="951">
        <v>94.53969567877556</v>
      </c>
      <c r="G108" s="951">
        <v>94.70848731065236</v>
      </c>
      <c r="H108" s="951">
        <v>94.59170400891263</v>
      </c>
      <c r="I108" s="951">
        <v>94.31074373212726</v>
      </c>
      <c r="J108" s="951">
        <v>94.05514338053821</v>
      </c>
      <c r="K108" s="951">
        <v>93.60401590310421</v>
      </c>
      <c r="L108" s="951">
        <v>93.18414753386693</v>
      </c>
      <c r="M108" s="951">
        <v>92.90310314812771</v>
      </c>
      <c r="N108" s="951">
        <v>92.53566601518519</v>
      </c>
      <c r="O108" s="951">
        <v>92.35138576489699</v>
      </c>
      <c r="P108" s="951">
        <v>92.37641088004385</v>
      </c>
      <c r="Q108" s="951">
        <v>91.81786894516162</v>
      </c>
      <c r="R108" s="951">
        <v>91.8080379880628</v>
      </c>
      <c r="S108" s="951">
        <v>91.74378342407492</v>
      </c>
      <c r="T108" s="951">
        <v>91.32384476051779</v>
      </c>
      <c r="U108" s="951">
        <v>91.24658406997945</v>
      </c>
      <c r="V108" s="951">
        <v>91.40275500384048</v>
      </c>
      <c r="W108" s="951">
        <v>90.50726693826236</v>
      </c>
      <c r="X108" s="951">
        <v>89.66719660232471</v>
      </c>
      <c r="Y108" s="951">
        <v>89.33161022352483</v>
      </c>
      <c r="Z108" s="951">
        <v>88.59636712798209</v>
      </c>
      <c r="AA108" s="899">
        <v>88.06608186249315</v>
      </c>
    </row>
    <row r="109" spans="1:27" ht="24">
      <c r="A109" s="938" t="s">
        <v>186</v>
      </c>
      <c r="B109" s="958">
        <v>13.1863914</v>
      </c>
      <c r="C109" s="958">
        <v>13.6636902</v>
      </c>
      <c r="D109" s="958">
        <v>13.171026600000001</v>
      </c>
      <c r="E109" s="958">
        <v>12.8121084</v>
      </c>
      <c r="F109" s="958">
        <v>11.386494</v>
      </c>
      <c r="G109" s="958">
        <v>11.7067932</v>
      </c>
      <c r="H109" s="958">
        <v>12.2465538</v>
      </c>
      <c r="I109" s="958">
        <v>13.4446626</v>
      </c>
      <c r="J109" s="958">
        <v>14.806450799999999</v>
      </c>
      <c r="K109" s="958">
        <v>14.9999598</v>
      </c>
      <c r="L109" s="958">
        <v>15.470483399999997</v>
      </c>
      <c r="M109" s="958">
        <v>13.113539999999999</v>
      </c>
      <c r="N109" s="958">
        <v>12.753504000000001</v>
      </c>
      <c r="O109" s="958">
        <v>13.890328199999997</v>
      </c>
      <c r="P109" s="958">
        <v>15.8185278</v>
      </c>
      <c r="Q109" s="958">
        <v>14.4304488</v>
      </c>
      <c r="R109" s="958">
        <v>15.046803</v>
      </c>
      <c r="S109" s="958">
        <v>15.4683414</v>
      </c>
      <c r="T109" s="958">
        <v>13.4757936</v>
      </c>
      <c r="U109" s="958">
        <v>13.4828964</v>
      </c>
      <c r="V109" s="958">
        <v>13.0680684</v>
      </c>
      <c r="W109" s="958">
        <v>14.085559799999999</v>
      </c>
      <c r="X109" s="958">
        <v>13.299759</v>
      </c>
      <c r="Y109" s="958">
        <v>12.1489218</v>
      </c>
      <c r="Z109" s="958">
        <v>10.3139118</v>
      </c>
      <c r="AA109" s="905">
        <v>9.1416366</v>
      </c>
    </row>
    <row r="110" spans="1:27" ht="24">
      <c r="A110" s="941" t="s">
        <v>187</v>
      </c>
      <c r="B110" s="953">
        <v>1.3320255400856271</v>
      </c>
      <c r="C110" s="953">
        <v>1.3240002267372648</v>
      </c>
      <c r="D110" s="953">
        <v>1.505590866680931</v>
      </c>
      <c r="E110" s="953">
        <v>1.543760404985916</v>
      </c>
      <c r="F110" s="953">
        <v>1.601931717409895</v>
      </c>
      <c r="G110" s="953">
        <v>1.6554481090917859</v>
      </c>
      <c r="H110" s="953">
        <v>1.772791535621394</v>
      </c>
      <c r="I110" s="953">
        <v>1.8199771557901239</v>
      </c>
      <c r="J110" s="953">
        <v>1.9507780478820578</v>
      </c>
      <c r="K110" s="953">
        <v>2.1272320996048606</v>
      </c>
      <c r="L110" s="953">
        <v>2.193892383962913</v>
      </c>
      <c r="M110" s="953">
        <v>2.1520872654015055</v>
      </c>
      <c r="N110" s="953">
        <v>2.1516690561441782</v>
      </c>
      <c r="O110" s="953">
        <v>2.126591171212265</v>
      </c>
      <c r="P110" s="953">
        <v>2.244008530441069</v>
      </c>
      <c r="Q110" s="953">
        <v>2.2622033416137226</v>
      </c>
      <c r="R110" s="953">
        <v>2.35461110066503</v>
      </c>
      <c r="S110" s="953">
        <v>2.4299841214479776</v>
      </c>
      <c r="T110" s="953">
        <v>2.4407562287975955</v>
      </c>
      <c r="U110" s="953">
        <v>2.253527050153524</v>
      </c>
      <c r="V110" s="953">
        <v>2.260078997103681</v>
      </c>
      <c r="W110" s="953">
        <v>2.3440956100336887</v>
      </c>
      <c r="X110" s="953">
        <v>2.311421810273728</v>
      </c>
      <c r="Y110" s="953">
        <v>2.300253695935821</v>
      </c>
      <c r="Z110" s="953">
        <v>2.294260249319444</v>
      </c>
      <c r="AA110" s="906">
        <v>2.4127012250294215</v>
      </c>
    </row>
    <row r="111" spans="1:27" ht="12">
      <c r="A111" s="931"/>
      <c r="B111" s="944"/>
      <c r="C111" s="944"/>
      <c r="D111" s="944"/>
      <c r="E111" s="944"/>
      <c r="F111" s="944"/>
      <c r="G111" s="944"/>
      <c r="H111" s="944"/>
      <c r="I111" s="944"/>
      <c r="J111" s="944"/>
      <c r="K111" s="944"/>
      <c r="L111" s="944"/>
      <c r="M111" s="944"/>
      <c r="N111" s="944"/>
      <c r="O111" s="944"/>
      <c r="P111" s="944"/>
      <c r="Q111" s="944"/>
      <c r="R111" s="944"/>
      <c r="S111" s="944"/>
      <c r="T111" s="944"/>
      <c r="U111" s="944"/>
      <c r="V111" s="944"/>
      <c r="W111" s="944"/>
      <c r="X111" s="944"/>
      <c r="Y111" s="944"/>
      <c r="Z111" s="944"/>
      <c r="AA111" s="902"/>
    </row>
    <row r="112" spans="1:27" ht="12">
      <c r="A112" s="931" t="s">
        <v>366</v>
      </c>
      <c r="B112" s="902"/>
      <c r="C112" s="902"/>
      <c r="D112" s="902"/>
      <c r="E112" s="902"/>
      <c r="F112" s="902"/>
      <c r="G112" s="902"/>
      <c r="H112" s="902"/>
      <c r="I112" s="902"/>
      <c r="J112" s="902"/>
      <c r="K112" s="902"/>
      <c r="L112" s="902"/>
      <c r="M112" s="902"/>
      <c r="N112" s="902"/>
      <c r="O112" s="902"/>
      <c r="P112" s="902"/>
      <c r="Q112" s="902"/>
      <c r="R112" s="902"/>
      <c r="S112" s="902"/>
      <c r="T112" s="902"/>
      <c r="U112" s="902"/>
      <c r="V112" s="902"/>
      <c r="W112" s="902"/>
      <c r="X112" s="902"/>
      <c r="Y112" s="902"/>
      <c r="Z112" s="902"/>
      <c r="AA112" s="902"/>
    </row>
    <row r="113" spans="1:27" ht="12">
      <c r="A113" s="931" t="s">
        <v>367</v>
      </c>
      <c r="B113" s="902"/>
      <c r="C113" s="902"/>
      <c r="D113" s="902"/>
      <c r="E113" s="902"/>
      <c r="F113" s="902"/>
      <c r="G113" s="902"/>
      <c r="H113" s="902"/>
      <c r="I113" s="902"/>
      <c r="J113" s="902"/>
      <c r="K113" s="902"/>
      <c r="L113" s="902"/>
      <c r="M113" s="902"/>
      <c r="N113" s="902"/>
      <c r="O113" s="902"/>
      <c r="P113" s="902"/>
      <c r="Q113" s="902"/>
      <c r="R113" s="902"/>
      <c r="S113" s="902"/>
      <c r="T113" s="902"/>
      <c r="U113" s="902"/>
      <c r="V113" s="902"/>
      <c r="W113" s="902"/>
      <c r="X113" s="902"/>
      <c r="Y113" s="902"/>
      <c r="Z113" s="902"/>
      <c r="AA113" s="902"/>
    </row>
    <row r="114" spans="2:27" ht="12">
      <c r="B114" s="902"/>
      <c r="C114" s="902"/>
      <c r="D114" s="902"/>
      <c r="E114" s="902"/>
      <c r="F114" s="902"/>
      <c r="G114" s="902"/>
      <c r="H114" s="902"/>
      <c r="I114" s="902"/>
      <c r="J114" s="902"/>
      <c r="K114" s="902"/>
      <c r="L114" s="902"/>
      <c r="M114" s="902"/>
      <c r="N114" s="902"/>
      <c r="O114" s="902"/>
      <c r="P114" s="902"/>
      <c r="Q114" s="902"/>
      <c r="R114" s="902"/>
      <c r="S114" s="902"/>
      <c r="T114" s="902"/>
      <c r="U114" s="902"/>
      <c r="V114" s="902"/>
      <c r="W114" s="902"/>
      <c r="X114" s="902"/>
      <c r="Y114" s="902"/>
      <c r="Z114" s="902"/>
      <c r="AA114" s="902"/>
    </row>
    <row r="115" spans="2:27" ht="12">
      <c r="B115" s="902"/>
      <c r="C115" s="902"/>
      <c r="D115" s="902"/>
      <c r="E115" s="902"/>
      <c r="F115" s="902"/>
      <c r="G115" s="902"/>
      <c r="H115" s="902"/>
      <c r="I115" s="902"/>
      <c r="J115" s="902"/>
      <c r="K115" s="902"/>
      <c r="L115" s="902"/>
      <c r="M115" s="902"/>
      <c r="N115" s="902"/>
      <c r="O115" s="902"/>
      <c r="P115" s="902"/>
      <c r="Q115" s="902"/>
      <c r="R115" s="902"/>
      <c r="S115" s="902"/>
      <c r="T115" s="902"/>
      <c r="U115" s="902"/>
      <c r="V115" s="902"/>
      <c r="W115" s="902"/>
      <c r="X115" s="902"/>
      <c r="Y115" s="902"/>
      <c r="Z115" s="902"/>
      <c r="AA115" s="902"/>
    </row>
    <row r="116" spans="1:27" ht="12">
      <c r="A116" s="925" t="s">
        <v>370</v>
      </c>
      <c r="B116" s="902"/>
      <c r="C116" s="902"/>
      <c r="D116" s="902"/>
      <c r="E116" s="902"/>
      <c r="F116" s="902"/>
      <c r="G116" s="902"/>
      <c r="H116" s="902"/>
      <c r="I116" s="902"/>
      <c r="J116" s="902"/>
      <c r="K116" s="902"/>
      <c r="L116" s="902"/>
      <c r="M116" s="902"/>
      <c r="N116" s="902"/>
      <c r="O116" s="902"/>
      <c r="P116" s="902"/>
      <c r="Q116" s="902"/>
      <c r="R116" s="902"/>
      <c r="S116" s="902"/>
      <c r="T116" s="902"/>
      <c r="U116" s="902"/>
      <c r="V116" s="902"/>
      <c r="W116" s="902"/>
      <c r="X116" s="902"/>
      <c r="Y116" s="902"/>
      <c r="Z116" s="902"/>
      <c r="AA116" s="902"/>
    </row>
    <row r="117" spans="2:27" ht="12">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902"/>
      <c r="Z117" s="902"/>
      <c r="AA117" s="891" t="s">
        <v>420</v>
      </c>
    </row>
    <row r="118" spans="1:27" ht="12">
      <c r="A118" s="926"/>
      <c r="B118" s="927">
        <v>1990</v>
      </c>
      <c r="C118" s="927">
        <v>1991</v>
      </c>
      <c r="D118" s="927">
        <v>1992</v>
      </c>
      <c r="E118" s="927">
        <v>1993</v>
      </c>
      <c r="F118" s="927">
        <v>1994</v>
      </c>
      <c r="G118" s="927">
        <v>1995</v>
      </c>
      <c r="H118" s="927">
        <v>1996</v>
      </c>
      <c r="I118" s="927">
        <v>1997</v>
      </c>
      <c r="J118" s="927">
        <v>1998</v>
      </c>
      <c r="K118" s="927">
        <v>1999</v>
      </c>
      <c r="L118" s="927">
        <v>2000</v>
      </c>
      <c r="M118" s="927">
        <v>2001</v>
      </c>
      <c r="N118" s="927">
        <v>2002</v>
      </c>
      <c r="O118" s="927">
        <v>2003</v>
      </c>
      <c r="P118" s="927">
        <v>2004</v>
      </c>
      <c r="Q118" s="927">
        <v>2005</v>
      </c>
      <c r="R118" s="927">
        <v>2006</v>
      </c>
      <c r="S118" s="927">
        <v>2007</v>
      </c>
      <c r="T118" s="927">
        <v>2008</v>
      </c>
      <c r="U118" s="927">
        <v>2009</v>
      </c>
      <c r="V118" s="927">
        <v>2010</v>
      </c>
      <c r="W118" s="927">
        <v>2011</v>
      </c>
      <c r="X118" s="927">
        <v>2012</v>
      </c>
      <c r="Y118" s="927">
        <v>2013</v>
      </c>
      <c r="Z118" s="927">
        <v>2014</v>
      </c>
      <c r="AA118" s="893">
        <v>2015</v>
      </c>
    </row>
    <row r="119" spans="1:27" ht="12">
      <c r="A119" s="892" t="s">
        <v>176</v>
      </c>
      <c r="B119" s="944">
        <v>10.904950712019481</v>
      </c>
      <c r="C119" s="944">
        <v>11.452280364472745</v>
      </c>
      <c r="D119" s="944">
        <v>12.077542340452133</v>
      </c>
      <c r="E119" s="944">
        <v>11.206401975570282</v>
      </c>
      <c r="F119" s="944">
        <v>10.545568312038823</v>
      </c>
      <c r="G119" s="946">
        <v>9.964371077371862</v>
      </c>
      <c r="H119" s="944">
        <v>10.045212784746376</v>
      </c>
      <c r="I119" s="946">
        <v>8.38887231507395</v>
      </c>
      <c r="J119" s="946">
        <v>8.326582999121126</v>
      </c>
      <c r="K119" s="946">
        <v>7.120358575801008</v>
      </c>
      <c r="L119" s="946">
        <v>7.466099219500248</v>
      </c>
      <c r="M119" s="946">
        <v>6.180597618768706</v>
      </c>
      <c r="N119" s="946">
        <v>5.589472888210381</v>
      </c>
      <c r="O119" s="946">
        <v>5.337792708475732</v>
      </c>
      <c r="P119" s="946">
        <v>5.31979327351927</v>
      </c>
      <c r="Q119" s="946">
        <v>5.74833946769902</v>
      </c>
      <c r="R119" s="946">
        <v>4.527124283117893</v>
      </c>
      <c r="S119" s="946">
        <v>4.418150448794889</v>
      </c>
      <c r="T119" s="946">
        <v>4.103465977059799</v>
      </c>
      <c r="U119" s="946">
        <v>3.6606779205202002</v>
      </c>
      <c r="V119" s="946">
        <v>4.281342153537889</v>
      </c>
      <c r="W119" s="946">
        <v>2.6411062165241086</v>
      </c>
      <c r="X119" s="946">
        <v>2.3047418400751325</v>
      </c>
      <c r="Y119" s="946">
        <v>2.70704319752626</v>
      </c>
      <c r="Z119" s="946">
        <v>2.2783231763952445</v>
      </c>
      <c r="AA119" s="896">
        <v>2.3379767994695877</v>
      </c>
    </row>
    <row r="120" spans="1:27" ht="12">
      <c r="A120" s="892" t="s">
        <v>177</v>
      </c>
      <c r="B120" s="944">
        <v>41.816871449680875</v>
      </c>
      <c r="C120" s="944">
        <v>39.616103296585436</v>
      </c>
      <c r="D120" s="944">
        <v>36.982542680247946</v>
      </c>
      <c r="E120" s="944">
        <v>34.31913708595221</v>
      </c>
      <c r="F120" s="944">
        <v>33.96949216496859</v>
      </c>
      <c r="G120" s="944">
        <v>31.643630877437534</v>
      </c>
      <c r="H120" s="944">
        <v>29.070223296782846</v>
      </c>
      <c r="I120" s="944">
        <v>28.70593072823891</v>
      </c>
      <c r="J120" s="944">
        <v>26.962881359372876</v>
      </c>
      <c r="K120" s="944">
        <v>22.5720712293476</v>
      </c>
      <c r="L120" s="944">
        <v>21.39948130642468</v>
      </c>
      <c r="M120" s="944">
        <v>17.606821369243065</v>
      </c>
      <c r="N120" s="944">
        <v>21.158028021797953</v>
      </c>
      <c r="O120" s="944">
        <v>12.37593054378738</v>
      </c>
      <c r="P120" s="944">
        <v>15.41150513608644</v>
      </c>
      <c r="Q120" s="944">
        <v>12.988589976101101</v>
      </c>
      <c r="R120" s="944">
        <v>17.43540344902049</v>
      </c>
      <c r="S120" s="944">
        <v>10.476111390504014</v>
      </c>
      <c r="T120" s="944">
        <v>10.435877779432706</v>
      </c>
      <c r="U120" s="944">
        <v>10.5997493914429</v>
      </c>
      <c r="V120" s="944">
        <v>10.868424451393555</v>
      </c>
      <c r="W120" s="944">
        <v>10.76924970134008</v>
      </c>
      <c r="X120" s="946">
        <v>8.071352303439538</v>
      </c>
      <c r="Y120" s="944">
        <v>9.611145378873692</v>
      </c>
      <c r="Z120" s="944">
        <v>10.686540180656774</v>
      </c>
      <c r="AA120" s="894">
        <v>12.509889488361107</v>
      </c>
    </row>
    <row r="121" spans="1:27" ht="12">
      <c r="A121" s="892" t="s">
        <v>357</v>
      </c>
      <c r="B121" s="944">
        <v>11.849089702515181</v>
      </c>
      <c r="C121" s="944">
        <v>14.070914193243235</v>
      </c>
      <c r="D121" s="944">
        <v>13.264522438342572</v>
      </c>
      <c r="E121" s="944">
        <v>12.784392624025438</v>
      </c>
      <c r="F121" s="944">
        <v>11.211453913840574</v>
      </c>
      <c r="G121" s="944">
        <v>11.422219217950476</v>
      </c>
      <c r="H121" s="944">
        <v>12.181727392785119</v>
      </c>
      <c r="I121" s="944">
        <v>10.564930362220338</v>
      </c>
      <c r="J121" s="944">
        <v>10.49316832681401</v>
      </c>
      <c r="K121" s="946">
        <v>9.628848047534358</v>
      </c>
      <c r="L121" s="946">
        <v>8.782830534367092</v>
      </c>
      <c r="M121" s="946">
        <v>8.566736024625069</v>
      </c>
      <c r="N121" s="946">
        <v>7.554364917033527</v>
      </c>
      <c r="O121" s="946">
        <v>7.9327430529355905</v>
      </c>
      <c r="P121" s="946">
        <v>7.646019725586515</v>
      </c>
      <c r="Q121" s="946">
        <v>7.32620019300918</v>
      </c>
      <c r="R121" s="946">
        <v>6.508981091617259</v>
      </c>
      <c r="S121" s="946">
        <v>5.9957016939605285</v>
      </c>
      <c r="T121" s="946">
        <v>6.004901972483464</v>
      </c>
      <c r="U121" s="946">
        <v>5.9250378018494345</v>
      </c>
      <c r="V121" s="946">
        <v>6.235213138136671</v>
      </c>
      <c r="W121" s="946">
        <v>5.006738430627633</v>
      </c>
      <c r="X121" s="946">
        <v>5.229500918233563</v>
      </c>
      <c r="Y121" s="946">
        <v>5.551769322813143</v>
      </c>
      <c r="Z121" s="946">
        <v>4.627806019348036</v>
      </c>
      <c r="AA121" s="896">
        <v>4.717023798958904</v>
      </c>
    </row>
    <row r="122" spans="1:27" ht="12">
      <c r="A122" s="892" t="s">
        <v>358</v>
      </c>
      <c r="B122" s="947">
        <v>0.29004913078078953</v>
      </c>
      <c r="C122" s="947">
        <v>0.28975194452901043</v>
      </c>
      <c r="D122" s="947">
        <v>0.29243576592769216</v>
      </c>
      <c r="E122" s="947">
        <v>0.2896185618530889</v>
      </c>
      <c r="F122" s="947">
        <v>0.28576370979455046</v>
      </c>
      <c r="G122" s="947">
        <v>0.27568680829837183</v>
      </c>
      <c r="H122" s="947">
        <v>0.2738955398943308</v>
      </c>
      <c r="I122" s="947">
        <v>0.2709385831113835</v>
      </c>
      <c r="J122" s="947">
        <v>0.26361849128630765</v>
      </c>
      <c r="K122" s="947">
        <v>0.2653733123835028</v>
      </c>
      <c r="L122" s="947">
        <v>0.2714500032202084</v>
      </c>
      <c r="M122" s="947">
        <v>0.2424544529782357</v>
      </c>
      <c r="N122" s="947">
        <v>0.24067004295754402</v>
      </c>
      <c r="O122" s="947">
        <v>0.22653017381477933</v>
      </c>
      <c r="P122" s="947">
        <v>0.22050690390016803</v>
      </c>
      <c r="Q122" s="947">
        <v>0.2129621044669458</v>
      </c>
      <c r="R122" s="947">
        <v>0.21162030713090735</v>
      </c>
      <c r="S122" s="947">
        <v>0.20931821335161288</v>
      </c>
      <c r="T122" s="947">
        <v>0.21261166097979545</v>
      </c>
      <c r="U122" s="947">
        <v>0.21394608119078723</v>
      </c>
      <c r="V122" s="947">
        <v>0.21144828213203043</v>
      </c>
      <c r="W122" s="947">
        <v>0.21206813026861743</v>
      </c>
      <c r="X122" s="947">
        <v>0.2116736105928292</v>
      </c>
      <c r="Y122" s="947">
        <v>0.21063556050101503</v>
      </c>
      <c r="Z122" s="947">
        <v>0.20976038766737648</v>
      </c>
      <c r="AA122" s="903">
        <v>0.21008565855191308</v>
      </c>
    </row>
    <row r="123" spans="1:27" ht="12">
      <c r="A123" s="925" t="s">
        <v>180</v>
      </c>
      <c r="B123" s="945">
        <v>156.9874426149554</v>
      </c>
      <c r="C123" s="945">
        <v>160.20463069129312</v>
      </c>
      <c r="D123" s="945">
        <v>165.76943314248447</v>
      </c>
      <c r="E123" s="945">
        <v>163.74010426940887</v>
      </c>
      <c r="F123" s="945">
        <v>165.61477234600346</v>
      </c>
      <c r="G123" s="945">
        <v>163.3319946126677</v>
      </c>
      <c r="H123" s="945">
        <v>170.02710589498602</v>
      </c>
      <c r="I123" s="945">
        <v>174.33320925058229</v>
      </c>
      <c r="J123" s="945">
        <v>174.5916248028705</v>
      </c>
      <c r="K123" s="945">
        <v>182.14402421163555</v>
      </c>
      <c r="L123" s="945">
        <v>179.89090583147487</v>
      </c>
      <c r="M123" s="945">
        <v>184.94129941182746</v>
      </c>
      <c r="N123" s="945">
        <v>189.48689603457214</v>
      </c>
      <c r="O123" s="945">
        <v>189.5092507514814</v>
      </c>
      <c r="P123" s="945">
        <v>192.24660291318276</v>
      </c>
      <c r="Q123" s="945">
        <v>193.45071585215794</v>
      </c>
      <c r="R123" s="945">
        <v>195.5116048633467</v>
      </c>
      <c r="S123" s="945">
        <v>194.09976304959932</v>
      </c>
      <c r="T123" s="945">
        <v>194.91913618774595</v>
      </c>
      <c r="U123" s="945">
        <v>189.07753863369925</v>
      </c>
      <c r="V123" s="945">
        <v>189.00000936605608</v>
      </c>
      <c r="W123" s="945">
        <v>197.22745743678584</v>
      </c>
      <c r="X123" s="945">
        <v>190.68709836698687</v>
      </c>
      <c r="Y123" s="945">
        <v>192.69351115673732</v>
      </c>
      <c r="Z123" s="945">
        <v>190.72213961260223</v>
      </c>
      <c r="AA123" s="895">
        <v>192.21849424693679</v>
      </c>
    </row>
    <row r="124" spans="1:27" ht="12">
      <c r="A124" s="892" t="s">
        <v>359</v>
      </c>
      <c r="B124" s="944">
        <v>104.14730123946656</v>
      </c>
      <c r="C124" s="944">
        <v>106.52841447307073</v>
      </c>
      <c r="D124" s="944">
        <v>110.90695615453515</v>
      </c>
      <c r="E124" s="944">
        <v>110.21067704926638</v>
      </c>
      <c r="F124" s="944">
        <v>111.34740133733997</v>
      </c>
      <c r="G124" s="944">
        <v>111.20978240009086</v>
      </c>
      <c r="H124" s="944">
        <v>112.46819700673483</v>
      </c>
      <c r="I124" s="944">
        <v>115.36360348468702</v>
      </c>
      <c r="J124" s="944">
        <v>114.53964545336785</v>
      </c>
      <c r="K124" s="944">
        <v>120.45429401608497</v>
      </c>
      <c r="L124" s="944">
        <v>116.77985863899247</v>
      </c>
      <c r="M124" s="944">
        <v>121.71439315931698</v>
      </c>
      <c r="N124" s="944">
        <v>124.18913040566392</v>
      </c>
      <c r="O124" s="944">
        <v>126.82773190423288</v>
      </c>
      <c r="P124" s="944">
        <v>128.88109280974595</v>
      </c>
      <c r="Q124" s="944">
        <v>132.9348147778378</v>
      </c>
      <c r="R124" s="944">
        <v>135.57873967181976</v>
      </c>
      <c r="S124" s="944">
        <v>136.7991275802536</v>
      </c>
      <c r="T124" s="944">
        <v>136.46867890989375</v>
      </c>
      <c r="U124" s="944">
        <v>133.4256044538617</v>
      </c>
      <c r="V124" s="944">
        <v>136.09594543873644</v>
      </c>
      <c r="W124" s="944">
        <v>143.66511189897292</v>
      </c>
      <c r="X124" s="944">
        <v>138.78819716529844</v>
      </c>
      <c r="Y124" s="944">
        <v>142.16960155445142</v>
      </c>
      <c r="Z124" s="944">
        <v>142.46908721472548</v>
      </c>
      <c r="AA124" s="894">
        <v>143.9279040012187</v>
      </c>
    </row>
    <row r="125" spans="1:27" ht="12">
      <c r="A125" s="931" t="s">
        <v>360</v>
      </c>
      <c r="B125" s="944">
        <v>52.74726501307361</v>
      </c>
      <c r="C125" s="944">
        <v>53.57348635124941</v>
      </c>
      <c r="D125" s="944">
        <v>54.763499401012126</v>
      </c>
      <c r="E125" s="944">
        <v>53.424067631862194</v>
      </c>
      <c r="F125" s="944">
        <v>54.16029861743334</v>
      </c>
      <c r="G125" s="944">
        <v>52.01474318847602</v>
      </c>
      <c r="H125" s="944">
        <v>57.45009433586897</v>
      </c>
      <c r="I125" s="944">
        <v>58.85812304108046</v>
      </c>
      <c r="J125" s="944">
        <v>59.93771422615</v>
      </c>
      <c r="K125" s="944">
        <v>61.56935723780346</v>
      </c>
      <c r="L125" s="944">
        <v>62.99366553695086</v>
      </c>
      <c r="M125" s="944">
        <v>63.10626936464943</v>
      </c>
      <c r="N125" s="944">
        <v>65.17131165477485</v>
      </c>
      <c r="O125" s="944">
        <v>62.553646989499995</v>
      </c>
      <c r="P125" s="944">
        <v>63.238910451093226</v>
      </c>
      <c r="Q125" s="944">
        <v>60.393775795307704</v>
      </c>
      <c r="R125" s="944">
        <v>59.810665526548775</v>
      </c>
      <c r="S125" s="944">
        <v>57.180150239404526</v>
      </c>
      <c r="T125" s="944">
        <v>58.32422569859954</v>
      </c>
      <c r="U125" s="944">
        <v>55.52336058649337</v>
      </c>
      <c r="V125" s="944">
        <v>52.773806539151686</v>
      </c>
      <c r="W125" s="944">
        <v>53.43475716121014</v>
      </c>
      <c r="X125" s="944">
        <v>51.76362229113033</v>
      </c>
      <c r="Y125" s="944">
        <v>50.3873970515003</v>
      </c>
      <c r="Z125" s="944">
        <v>48.11623782873365</v>
      </c>
      <c r="AA125" s="894">
        <v>48.15289641432215</v>
      </c>
    </row>
    <row r="126" spans="1:27" ht="12">
      <c r="A126" s="892" t="s">
        <v>361</v>
      </c>
      <c r="B126" s="959">
        <v>0.07227433106919441</v>
      </c>
      <c r="C126" s="959">
        <v>0.07460028141305372</v>
      </c>
      <c r="D126" s="959">
        <v>0.07740684986880184</v>
      </c>
      <c r="E126" s="959">
        <v>0.0804155902905472</v>
      </c>
      <c r="F126" s="959">
        <v>0.08283464370347744</v>
      </c>
      <c r="G126" s="959">
        <v>0.08748181190258889</v>
      </c>
      <c r="H126" s="959">
        <v>0.0899137649642138</v>
      </c>
      <c r="I126" s="959">
        <v>0.09207557495567903</v>
      </c>
      <c r="J126" s="959">
        <v>0.09659133653976766</v>
      </c>
      <c r="K126" s="959">
        <v>0.09992041885644432</v>
      </c>
      <c r="L126" s="959">
        <v>0.09946934597260373</v>
      </c>
      <c r="M126" s="947">
        <v>0.10141527059400472</v>
      </c>
      <c r="N126" s="947">
        <v>0.10988411507743721</v>
      </c>
      <c r="O126" s="947">
        <v>0.11077567514679114</v>
      </c>
      <c r="P126" s="947">
        <v>0.11407913974689485</v>
      </c>
      <c r="Q126" s="947">
        <v>0.11069928524327605</v>
      </c>
      <c r="R126" s="947">
        <v>0.11112369746144936</v>
      </c>
      <c r="S126" s="947">
        <v>0.11093233085964611</v>
      </c>
      <c r="T126" s="947">
        <v>0.11508907959904345</v>
      </c>
      <c r="U126" s="947">
        <v>0.11765491325819215</v>
      </c>
      <c r="V126" s="947">
        <v>0.11767808917420847</v>
      </c>
      <c r="W126" s="947">
        <v>0.11526465063409634</v>
      </c>
      <c r="X126" s="947">
        <v>0.12267290372447222</v>
      </c>
      <c r="Y126" s="947">
        <v>0.1237494438739009</v>
      </c>
      <c r="Z126" s="947">
        <v>0.12463556130620498</v>
      </c>
      <c r="AA126" s="903">
        <v>0.12553122915708476</v>
      </c>
    </row>
    <row r="127" spans="1:27" ht="12">
      <c r="A127" s="931" t="s">
        <v>362</v>
      </c>
      <c r="B127" s="959">
        <v>0.020602031346034357</v>
      </c>
      <c r="C127" s="959">
        <v>0.028129585559944336</v>
      </c>
      <c r="D127" s="959">
        <v>0.021570737068408608</v>
      </c>
      <c r="E127" s="959">
        <v>0.024943997989723573</v>
      </c>
      <c r="F127" s="959">
        <v>0.02423774752665782</v>
      </c>
      <c r="G127" s="959">
        <v>0.01998721219824124</v>
      </c>
      <c r="H127" s="959">
        <v>0.01890078741801093</v>
      </c>
      <c r="I127" s="959">
        <v>0.019407149859134082</v>
      </c>
      <c r="J127" s="959">
        <v>0.017673786812868724</v>
      </c>
      <c r="K127" s="959">
        <v>0.02045253889067472</v>
      </c>
      <c r="L127" s="959">
        <v>0.017912309558926764</v>
      </c>
      <c r="M127" s="959">
        <v>0.0192216172670531</v>
      </c>
      <c r="N127" s="959">
        <v>0.016569859055913898</v>
      </c>
      <c r="O127" s="959">
        <v>0.017096182601773972</v>
      </c>
      <c r="P127" s="959">
        <v>0.012520512596663971</v>
      </c>
      <c r="Q127" s="959">
        <v>0.011425993769154144</v>
      </c>
      <c r="R127" s="959">
        <v>0.011075967516722638</v>
      </c>
      <c r="S127" s="959">
        <v>0.009552899081551047</v>
      </c>
      <c r="T127" s="959">
        <v>0.011142499653587698</v>
      </c>
      <c r="U127" s="959">
        <v>0.010918680086019877</v>
      </c>
      <c r="V127" s="959">
        <v>0.012579298993754921</v>
      </c>
      <c r="W127" s="959">
        <v>0.012323725968693836</v>
      </c>
      <c r="X127" s="959">
        <v>0.01260600683364341</v>
      </c>
      <c r="Y127" s="959">
        <v>0.012763106911704295</v>
      </c>
      <c r="Z127" s="959">
        <v>0.012179007836902395</v>
      </c>
      <c r="AA127" s="913">
        <v>0.01216260223884274</v>
      </c>
    </row>
    <row r="128" spans="1:27" ht="12">
      <c r="A128" s="931" t="s">
        <v>363</v>
      </c>
      <c r="B128" s="944">
        <v>0</v>
      </c>
      <c r="C128" s="944">
        <v>0</v>
      </c>
      <c r="D128" s="944">
        <v>0</v>
      </c>
      <c r="E128" s="944">
        <v>0</v>
      </c>
      <c r="F128" s="944">
        <v>0</v>
      </c>
      <c r="G128" s="944">
        <v>0</v>
      </c>
      <c r="H128" s="944">
        <v>0</v>
      </c>
      <c r="I128" s="944">
        <v>0</v>
      </c>
      <c r="J128" s="944">
        <v>0</v>
      </c>
      <c r="K128" s="944">
        <v>0</v>
      </c>
      <c r="L128" s="944">
        <v>0</v>
      </c>
      <c r="M128" s="944">
        <v>0</v>
      </c>
      <c r="N128" s="944">
        <v>0</v>
      </c>
      <c r="O128" s="944">
        <v>0</v>
      </c>
      <c r="P128" s="944">
        <v>0</v>
      </c>
      <c r="Q128" s="944">
        <v>0</v>
      </c>
      <c r="R128" s="944">
        <v>0</v>
      </c>
      <c r="S128" s="944">
        <v>0</v>
      </c>
      <c r="T128" s="944">
        <v>0</v>
      </c>
      <c r="U128" s="944">
        <v>0</v>
      </c>
      <c r="V128" s="944">
        <v>0</v>
      </c>
      <c r="W128" s="944">
        <v>0</v>
      </c>
      <c r="X128" s="944">
        <v>0</v>
      </c>
      <c r="Y128" s="944">
        <v>0</v>
      </c>
      <c r="Z128" s="944">
        <v>0</v>
      </c>
      <c r="AA128" s="894">
        <v>0</v>
      </c>
    </row>
    <row r="129" spans="1:27" ht="12">
      <c r="A129" s="931" t="s">
        <v>364</v>
      </c>
      <c r="B129" s="944">
        <v>221.84840360995173</v>
      </c>
      <c r="C129" s="944">
        <v>225.63368049012357</v>
      </c>
      <c r="D129" s="944">
        <v>228.3864763674548</v>
      </c>
      <c r="E129" s="944">
        <v>222.33965451680984</v>
      </c>
      <c r="F129" s="944">
        <v>221.627050446646</v>
      </c>
      <c r="G129" s="944">
        <v>216.63790259372595</v>
      </c>
      <c r="H129" s="944">
        <v>221.59816490919468</v>
      </c>
      <c r="I129" s="944">
        <v>222.26388123922686</v>
      </c>
      <c r="J129" s="944">
        <v>220.6378759794648</v>
      </c>
      <c r="K129" s="944">
        <v>221.730675376702</v>
      </c>
      <c r="L129" s="944">
        <v>217.81076689498707</v>
      </c>
      <c r="M129" s="944">
        <v>217.53790887744253</v>
      </c>
      <c r="N129" s="944">
        <v>224.02943190457154</v>
      </c>
      <c r="O129" s="944">
        <v>215.38224723049493</v>
      </c>
      <c r="P129" s="944">
        <v>220.8444279522751</v>
      </c>
      <c r="Q129" s="944">
        <v>219.7268075934342</v>
      </c>
      <c r="R129" s="944">
        <v>224.19473399423327</v>
      </c>
      <c r="S129" s="944">
        <v>215.1990447962104</v>
      </c>
      <c r="T129" s="944">
        <v>215.6759935777017</v>
      </c>
      <c r="U129" s="944">
        <v>209.4769498287026</v>
      </c>
      <c r="V129" s="944">
        <v>210.59643739125622</v>
      </c>
      <c r="W129" s="944">
        <v>215.85661991554628</v>
      </c>
      <c r="X129" s="944">
        <v>206.50436703932797</v>
      </c>
      <c r="Y129" s="944">
        <v>210.7741046164514</v>
      </c>
      <c r="Z129" s="944">
        <v>208.52456937666966</v>
      </c>
      <c r="AA129" s="894">
        <v>211.9934699922783</v>
      </c>
    </row>
    <row r="130" spans="1:27" ht="12">
      <c r="A130" s="932" t="s">
        <v>203</v>
      </c>
      <c r="B130" s="949">
        <v>46.94525610496424</v>
      </c>
      <c r="C130" s="949">
        <v>47.212993309185364</v>
      </c>
      <c r="D130" s="949">
        <v>48.561087293143885</v>
      </c>
      <c r="E130" s="949">
        <v>49.568610371720254</v>
      </c>
      <c r="F130" s="949">
        <v>50.240889418931964</v>
      </c>
      <c r="G130" s="949">
        <v>51.334406892153694</v>
      </c>
      <c r="H130" s="949">
        <v>50.75321677542838</v>
      </c>
      <c r="I130" s="949">
        <v>51.90389137518883</v>
      </c>
      <c r="J130" s="949">
        <v>51.91295689595393</v>
      </c>
      <c r="K130" s="949">
        <v>54.32459618473769</v>
      </c>
      <c r="L130" s="949">
        <v>53.61528279972286</v>
      </c>
      <c r="M130" s="949">
        <v>55.95088864621245</v>
      </c>
      <c r="N130" s="949">
        <v>55.43429242750748</v>
      </c>
      <c r="O130" s="949">
        <v>58.884951538511</v>
      </c>
      <c r="P130" s="949">
        <v>58.35831766495707</v>
      </c>
      <c r="Q130" s="949">
        <v>60.50004377427186</v>
      </c>
      <c r="R130" s="949">
        <v>60.47365040933883</v>
      </c>
      <c r="S130" s="949">
        <v>63.56864999554246</v>
      </c>
      <c r="T130" s="949">
        <v>63.27485810827069</v>
      </c>
      <c r="U130" s="949">
        <v>63.69464734089787</v>
      </c>
      <c r="V130" s="949">
        <v>64.62404925962295</v>
      </c>
      <c r="W130" s="949">
        <v>66.55580540229981</v>
      </c>
      <c r="X130" s="949">
        <v>67.20835939458209</v>
      </c>
      <c r="Y130" s="949">
        <v>67.45117091739492</v>
      </c>
      <c r="Z130" s="949">
        <v>68.32244643429789</v>
      </c>
      <c r="AA130" s="898">
        <v>67.8926119783129</v>
      </c>
    </row>
    <row r="131" spans="1:27" ht="12">
      <c r="A131" s="935" t="s">
        <v>365</v>
      </c>
      <c r="B131" s="951">
        <v>66.34116685046564</v>
      </c>
      <c r="C131" s="951">
        <v>66.4952155336546</v>
      </c>
      <c r="D131" s="951">
        <v>66.90434662897523</v>
      </c>
      <c r="E131" s="951">
        <v>67.30829783028099</v>
      </c>
      <c r="F131" s="951">
        <v>67.2327714249501</v>
      </c>
      <c r="G131" s="951">
        <v>68.08817994528161</v>
      </c>
      <c r="H131" s="951">
        <v>66.14721600695754</v>
      </c>
      <c r="I131" s="951">
        <v>66.17419823830937</v>
      </c>
      <c r="J131" s="951">
        <v>65.60431841028647</v>
      </c>
      <c r="K131" s="951">
        <v>66.13134553134037</v>
      </c>
      <c r="L131" s="951">
        <v>64.91704408248074</v>
      </c>
      <c r="M131" s="951">
        <v>65.81244619044406</v>
      </c>
      <c r="N131" s="951">
        <v>65.53969324770902</v>
      </c>
      <c r="O131" s="951">
        <v>66.9242959915198</v>
      </c>
      <c r="P131" s="951">
        <v>67.03946434254954</v>
      </c>
      <c r="Q131" s="951">
        <v>68.71766495784458</v>
      </c>
      <c r="R131" s="951">
        <v>69.34562261231648</v>
      </c>
      <c r="S131" s="951">
        <v>70.47877103554043</v>
      </c>
      <c r="T131" s="951">
        <v>70.01297131670398</v>
      </c>
      <c r="U131" s="951">
        <v>70.5666074447625</v>
      </c>
      <c r="V131" s="951">
        <v>72.00843317163292</v>
      </c>
      <c r="W131" s="951">
        <v>72.84234850769681</v>
      </c>
      <c r="X131" s="951">
        <v>72.78321310348622</v>
      </c>
      <c r="Y131" s="951">
        <v>73.78017074939818</v>
      </c>
      <c r="Z131" s="951">
        <v>74.69981592284508</v>
      </c>
      <c r="AA131" s="899">
        <v>74.87724038474636</v>
      </c>
    </row>
    <row r="132" spans="1:27" ht="24">
      <c r="A132" s="938" t="s">
        <v>186</v>
      </c>
      <c r="B132" s="960">
        <v>0.59049795</v>
      </c>
      <c r="C132" s="960">
        <v>0.60899029</v>
      </c>
      <c r="D132" s="960">
        <v>0.58164379</v>
      </c>
      <c r="E132" s="960">
        <v>0.5668450199999999</v>
      </c>
      <c r="F132" s="960">
        <v>0.50132306</v>
      </c>
      <c r="G132" s="960">
        <v>0.51359646</v>
      </c>
      <c r="H132" s="960">
        <v>0.52813595</v>
      </c>
      <c r="I132" s="960">
        <v>0.58184835</v>
      </c>
      <c r="J132" s="960">
        <v>0.6450263799999999</v>
      </c>
      <c r="K132" s="960">
        <v>0.65898305</v>
      </c>
      <c r="L132" s="960">
        <v>0.6693635499999999</v>
      </c>
      <c r="M132" s="960">
        <v>0.56727392</v>
      </c>
      <c r="N132" s="960">
        <v>0.5610496</v>
      </c>
      <c r="O132" s="960">
        <v>0.62420883</v>
      </c>
      <c r="P132" s="960">
        <v>0.72486865</v>
      </c>
      <c r="Q132" s="960">
        <v>0.66257232</v>
      </c>
      <c r="R132" s="960">
        <v>0.7003424100000001</v>
      </c>
      <c r="S132" s="960">
        <v>0.7274637300000001</v>
      </c>
      <c r="T132" s="960">
        <v>0.62756864</v>
      </c>
      <c r="U132" s="960">
        <v>0.63129254</v>
      </c>
      <c r="V132" s="960">
        <v>0.6079947400000001</v>
      </c>
      <c r="W132" s="960">
        <v>0.66382253</v>
      </c>
      <c r="X132" s="960">
        <v>0.62304661</v>
      </c>
      <c r="Y132" s="960">
        <v>0.57242647</v>
      </c>
      <c r="Z132" s="960">
        <v>0.48105836999999996</v>
      </c>
      <c r="AA132" s="914">
        <v>0.41648273</v>
      </c>
    </row>
    <row r="133" spans="1:27" ht="24">
      <c r="A133" s="941" t="s">
        <v>187</v>
      </c>
      <c r="B133" s="961">
        <v>0</v>
      </c>
      <c r="C133" s="961">
        <v>0</v>
      </c>
      <c r="D133" s="961">
        <v>0</v>
      </c>
      <c r="E133" s="961">
        <v>0</v>
      </c>
      <c r="F133" s="961">
        <v>0</v>
      </c>
      <c r="G133" s="961">
        <v>0</v>
      </c>
      <c r="H133" s="961">
        <v>0</v>
      </c>
      <c r="I133" s="961">
        <v>0</v>
      </c>
      <c r="J133" s="961">
        <v>0</v>
      </c>
      <c r="K133" s="961">
        <v>0</v>
      </c>
      <c r="L133" s="961">
        <v>0</v>
      </c>
      <c r="M133" s="961">
        <v>0</v>
      </c>
      <c r="N133" s="961">
        <v>0</v>
      </c>
      <c r="O133" s="961">
        <v>0</v>
      </c>
      <c r="P133" s="961">
        <v>0</v>
      </c>
      <c r="Q133" s="961">
        <v>0</v>
      </c>
      <c r="R133" s="961">
        <v>0</v>
      </c>
      <c r="S133" s="961">
        <v>0</v>
      </c>
      <c r="T133" s="961">
        <v>0</v>
      </c>
      <c r="U133" s="961">
        <v>0</v>
      </c>
      <c r="V133" s="961">
        <v>0</v>
      </c>
      <c r="W133" s="961">
        <v>0</v>
      </c>
      <c r="X133" s="961">
        <v>0</v>
      </c>
      <c r="Y133" s="961">
        <v>0</v>
      </c>
      <c r="Z133" s="961">
        <v>0</v>
      </c>
      <c r="AA133" s="901">
        <v>0</v>
      </c>
    </row>
    <row r="134" spans="1:27" ht="12">
      <c r="A134" s="931"/>
      <c r="B134" s="944"/>
      <c r="C134" s="944"/>
      <c r="D134" s="944"/>
      <c r="E134" s="944"/>
      <c r="F134" s="944"/>
      <c r="G134" s="944"/>
      <c r="H134" s="944"/>
      <c r="I134" s="944"/>
      <c r="J134" s="944"/>
      <c r="K134" s="944"/>
      <c r="L134" s="944"/>
      <c r="M134" s="944"/>
      <c r="N134" s="944"/>
      <c r="O134" s="944"/>
      <c r="P134" s="944"/>
      <c r="Q134" s="944"/>
      <c r="R134" s="944"/>
      <c r="S134" s="944"/>
      <c r="T134" s="944"/>
      <c r="U134" s="944"/>
      <c r="V134" s="944"/>
      <c r="W134" s="944"/>
      <c r="X134" s="944"/>
      <c r="Y134" s="944"/>
      <c r="Z134" s="944"/>
      <c r="AA134" s="902"/>
    </row>
    <row r="135" spans="1:27" ht="12">
      <c r="A135" s="931" t="s">
        <v>366</v>
      </c>
      <c r="B135" s="902"/>
      <c r="C135" s="902"/>
      <c r="D135" s="902"/>
      <c r="E135" s="902"/>
      <c r="F135" s="902"/>
      <c r="G135" s="902"/>
      <c r="H135" s="902"/>
      <c r="I135" s="902"/>
      <c r="J135" s="902"/>
      <c r="K135" s="902"/>
      <c r="L135" s="902"/>
      <c r="M135" s="902"/>
      <c r="N135" s="902"/>
      <c r="O135" s="902"/>
      <c r="P135" s="902"/>
      <c r="Q135" s="902"/>
      <c r="R135" s="902"/>
      <c r="S135" s="902"/>
      <c r="T135" s="902"/>
      <c r="U135" s="902"/>
      <c r="V135" s="902"/>
      <c r="W135" s="902"/>
      <c r="X135" s="902"/>
      <c r="Y135" s="902"/>
      <c r="Z135" s="902"/>
      <c r="AA135" s="902"/>
    </row>
    <row r="136" spans="1:27" ht="12">
      <c r="A136" s="931" t="s">
        <v>367</v>
      </c>
      <c r="B136" s="902"/>
      <c r="C136" s="902"/>
      <c r="D136" s="902"/>
      <c r="E136" s="902"/>
      <c r="F136" s="902"/>
      <c r="G136" s="902"/>
      <c r="H136" s="902"/>
      <c r="I136" s="902"/>
      <c r="J136" s="902"/>
      <c r="K136" s="902"/>
      <c r="L136" s="902"/>
      <c r="M136" s="902"/>
      <c r="N136" s="902"/>
      <c r="O136" s="902"/>
      <c r="P136" s="902"/>
      <c r="Q136" s="902"/>
      <c r="R136" s="902"/>
      <c r="S136" s="902"/>
      <c r="T136" s="902"/>
      <c r="U136" s="902"/>
      <c r="V136" s="902"/>
      <c r="W136" s="902"/>
      <c r="X136" s="902"/>
      <c r="Y136" s="902"/>
      <c r="Z136" s="902"/>
      <c r="AA136" s="902"/>
    </row>
    <row r="137" spans="2:27" ht="12">
      <c r="B137" s="902"/>
      <c r="C137" s="902"/>
      <c r="D137" s="902"/>
      <c r="E137" s="902"/>
      <c r="F137" s="902"/>
      <c r="G137" s="902"/>
      <c r="H137" s="902"/>
      <c r="I137" s="902"/>
      <c r="J137" s="902"/>
      <c r="K137" s="902"/>
      <c r="L137" s="902"/>
      <c r="M137" s="902"/>
      <c r="N137" s="902"/>
      <c r="O137" s="902"/>
      <c r="P137" s="902"/>
      <c r="Q137" s="902"/>
      <c r="R137" s="902"/>
      <c r="S137" s="902"/>
      <c r="T137" s="902"/>
      <c r="U137" s="902"/>
      <c r="V137" s="902"/>
      <c r="W137" s="902"/>
      <c r="X137" s="902"/>
      <c r="Y137" s="902"/>
      <c r="Z137" s="902"/>
      <c r="AA137" s="902"/>
    </row>
    <row r="138" spans="2:27" ht="12">
      <c r="B138" s="902"/>
      <c r="C138" s="902"/>
      <c r="D138" s="902"/>
      <c r="E138" s="902"/>
      <c r="F138" s="902"/>
      <c r="G138" s="902"/>
      <c r="H138" s="902"/>
      <c r="I138" s="902"/>
      <c r="J138" s="902"/>
      <c r="K138" s="902"/>
      <c r="L138" s="902"/>
      <c r="M138" s="902"/>
      <c r="N138" s="902"/>
      <c r="O138" s="902"/>
      <c r="P138" s="902"/>
      <c r="Q138" s="902"/>
      <c r="R138" s="902"/>
      <c r="S138" s="902"/>
      <c r="T138" s="902"/>
      <c r="U138" s="902"/>
      <c r="V138" s="902"/>
      <c r="W138" s="902"/>
      <c r="X138" s="902"/>
      <c r="Y138" s="902"/>
      <c r="Z138" s="902"/>
      <c r="AA138" s="902"/>
    </row>
    <row r="139" spans="1:27" ht="12">
      <c r="A139" s="925" t="s">
        <v>371</v>
      </c>
      <c r="B139" s="902"/>
      <c r="C139" s="902"/>
      <c r="D139" s="902"/>
      <c r="E139" s="902"/>
      <c r="F139" s="902"/>
      <c r="G139" s="902"/>
      <c r="H139" s="902"/>
      <c r="I139" s="902"/>
      <c r="J139" s="902"/>
      <c r="K139" s="902"/>
      <c r="L139" s="902"/>
      <c r="M139" s="902"/>
      <c r="N139" s="902"/>
      <c r="O139" s="902"/>
      <c r="P139" s="902"/>
      <c r="Q139" s="902"/>
      <c r="R139" s="902"/>
      <c r="S139" s="902"/>
      <c r="T139" s="902"/>
      <c r="U139" s="902"/>
      <c r="V139" s="902"/>
      <c r="W139" s="902"/>
      <c r="X139" s="902"/>
      <c r="Y139" s="902"/>
      <c r="Z139" s="902"/>
      <c r="AA139" s="902"/>
    </row>
    <row r="140" spans="2:27" ht="12">
      <c r="B140" s="902"/>
      <c r="C140" s="902"/>
      <c r="D140" s="902"/>
      <c r="E140" s="902"/>
      <c r="F140" s="902"/>
      <c r="G140" s="902"/>
      <c r="H140" s="902"/>
      <c r="I140" s="902"/>
      <c r="J140" s="902"/>
      <c r="K140" s="902"/>
      <c r="L140" s="902"/>
      <c r="M140" s="902"/>
      <c r="N140" s="902"/>
      <c r="O140" s="902"/>
      <c r="P140" s="902"/>
      <c r="Q140" s="902"/>
      <c r="R140" s="902"/>
      <c r="S140" s="902"/>
      <c r="T140" s="902"/>
      <c r="U140" s="902"/>
      <c r="V140" s="902"/>
      <c r="W140" s="902"/>
      <c r="X140" s="902"/>
      <c r="Y140" s="902"/>
      <c r="Z140" s="902"/>
      <c r="AA140" s="915" t="s">
        <v>421</v>
      </c>
    </row>
    <row r="141" spans="1:27" ht="12">
      <c r="A141" s="926"/>
      <c r="B141" s="927">
        <v>1990</v>
      </c>
      <c r="C141" s="927">
        <v>1991</v>
      </c>
      <c r="D141" s="927">
        <v>1992</v>
      </c>
      <c r="E141" s="927">
        <v>1993</v>
      </c>
      <c r="F141" s="927">
        <v>1994</v>
      </c>
      <c r="G141" s="927">
        <v>1995</v>
      </c>
      <c r="H141" s="927">
        <v>1996</v>
      </c>
      <c r="I141" s="927">
        <v>1997</v>
      </c>
      <c r="J141" s="927">
        <v>1998</v>
      </c>
      <c r="K141" s="927">
        <v>1999</v>
      </c>
      <c r="L141" s="927">
        <v>2000</v>
      </c>
      <c r="M141" s="927">
        <v>2001</v>
      </c>
      <c r="N141" s="927">
        <v>2002</v>
      </c>
      <c r="O141" s="927">
        <v>2003</v>
      </c>
      <c r="P141" s="927">
        <v>2004</v>
      </c>
      <c r="Q141" s="927">
        <v>2005</v>
      </c>
      <c r="R141" s="927">
        <v>2006</v>
      </c>
      <c r="S141" s="927">
        <v>2007</v>
      </c>
      <c r="T141" s="927">
        <v>2008</v>
      </c>
      <c r="U141" s="927">
        <v>2009</v>
      </c>
      <c r="V141" s="927">
        <v>2010</v>
      </c>
      <c r="W141" s="927">
        <v>2011</v>
      </c>
      <c r="X141" s="927">
        <v>2012</v>
      </c>
      <c r="Y141" s="927">
        <v>2013</v>
      </c>
      <c r="Z141" s="927">
        <v>2014</v>
      </c>
      <c r="AA141" s="893">
        <v>2015</v>
      </c>
    </row>
    <row r="142" spans="1:27" ht="12">
      <c r="A142" s="892" t="s">
        <v>176</v>
      </c>
      <c r="B142" s="944">
        <v>55.625041891768454</v>
      </c>
      <c r="C142" s="944">
        <v>59.94895533404894</v>
      </c>
      <c r="D142" s="944">
        <v>63.5695772488735</v>
      </c>
      <c r="E142" s="944">
        <v>61.66889102271175</v>
      </c>
      <c r="F142" s="944">
        <v>57.7965862209224</v>
      </c>
      <c r="G142" s="944">
        <v>51.10829286116966</v>
      </c>
      <c r="H142" s="944">
        <v>49.31367148535282</v>
      </c>
      <c r="I142" s="944">
        <v>35.01514936728666</v>
      </c>
      <c r="J142" s="944">
        <v>29.273512403940252</v>
      </c>
      <c r="K142" s="944">
        <v>24.37460229761106</v>
      </c>
      <c r="L142" s="944">
        <v>25.318892519780167</v>
      </c>
      <c r="M142" s="944">
        <v>19.8352327748526</v>
      </c>
      <c r="N142" s="944">
        <v>16.259742130857443</v>
      </c>
      <c r="O142" s="944">
        <v>12.814808532011945</v>
      </c>
      <c r="P142" s="944">
        <v>10.70647633193553</v>
      </c>
      <c r="Q142" s="946">
        <v>9.974584455672497</v>
      </c>
      <c r="R142" s="946">
        <v>6.479591109436107</v>
      </c>
      <c r="S142" s="946">
        <v>5.862812601514888</v>
      </c>
      <c r="T142" s="946">
        <v>5.683344345869646</v>
      </c>
      <c r="U142" s="946">
        <v>5.011440095051869</v>
      </c>
      <c r="V142" s="946">
        <v>4.578017639348616</v>
      </c>
      <c r="W142" s="946">
        <v>3.4178757473883716</v>
      </c>
      <c r="X142" s="946">
        <v>3.8436452835567985</v>
      </c>
      <c r="Y142" s="946">
        <v>4.258685531719539</v>
      </c>
      <c r="Z142" s="946">
        <v>3.728643384215769</v>
      </c>
      <c r="AA142" s="896">
        <v>4.033977515663752</v>
      </c>
    </row>
    <row r="143" spans="1:27" ht="12">
      <c r="A143" s="892" t="s">
        <v>177</v>
      </c>
      <c r="B143" s="944">
        <v>232.30900756424592</v>
      </c>
      <c r="C143" s="944">
        <v>219.4666053667481</v>
      </c>
      <c r="D143" s="944">
        <v>210.26547533048182</v>
      </c>
      <c r="E143" s="944">
        <v>198.17278373331516</v>
      </c>
      <c r="F143" s="944">
        <v>198.32974249600977</v>
      </c>
      <c r="G143" s="944">
        <v>193.46312923602724</v>
      </c>
      <c r="H143" s="944">
        <v>187.96686098298656</v>
      </c>
      <c r="I143" s="944">
        <v>187.93650775723862</v>
      </c>
      <c r="J143" s="944">
        <v>187.97008994967794</v>
      </c>
      <c r="K143" s="944">
        <v>173.43946823537217</v>
      </c>
      <c r="L143" s="944">
        <v>177.53491509191218</v>
      </c>
      <c r="M143" s="944">
        <v>157.9054494715939</v>
      </c>
      <c r="N143" s="944">
        <v>156.2520730874456</v>
      </c>
      <c r="O143" s="944">
        <v>107.16745178092269</v>
      </c>
      <c r="P143" s="944">
        <v>93.50381821776</v>
      </c>
      <c r="Q143" s="944">
        <v>89.69981344884108</v>
      </c>
      <c r="R143" s="944">
        <v>88.7343117293391</v>
      </c>
      <c r="S143" s="944">
        <v>86.14358045292705</v>
      </c>
      <c r="T143" s="944">
        <v>73.76685232347448</v>
      </c>
      <c r="U143" s="944">
        <v>47.58106627251511</v>
      </c>
      <c r="V143" s="944">
        <v>57.88204427985255</v>
      </c>
      <c r="W143" s="944">
        <v>54.417619703630635</v>
      </c>
      <c r="X143" s="944">
        <v>49.79668656760155</v>
      </c>
      <c r="Y143" s="944">
        <v>44.0947730135191</v>
      </c>
      <c r="Z143" s="944">
        <v>44.245011665832436</v>
      </c>
      <c r="AA143" s="894">
        <v>36.15353164104799</v>
      </c>
    </row>
    <row r="144" spans="1:27" ht="12">
      <c r="A144" s="892" t="s">
        <v>357</v>
      </c>
      <c r="B144" s="944">
        <v>49.60189901888922</v>
      </c>
      <c r="C144" s="944">
        <v>49.10596519224952</v>
      </c>
      <c r="D144" s="944">
        <v>43.84552821379952</v>
      </c>
      <c r="E144" s="944">
        <v>41.712206913020424</v>
      </c>
      <c r="F144" s="944">
        <v>36.50927155076614</v>
      </c>
      <c r="G144" s="944">
        <v>36.35681878868986</v>
      </c>
      <c r="H144" s="944">
        <v>37.850731355959105</v>
      </c>
      <c r="I144" s="944">
        <v>32.714991705877</v>
      </c>
      <c r="J144" s="944">
        <v>31.77798940761194</v>
      </c>
      <c r="K144" s="944">
        <v>28.18647284227975</v>
      </c>
      <c r="L144" s="944">
        <v>22.755551369991963</v>
      </c>
      <c r="M144" s="944">
        <v>22.111812121848804</v>
      </c>
      <c r="N144" s="944">
        <v>19.366111287113284</v>
      </c>
      <c r="O144" s="944">
        <v>20.31533804463504</v>
      </c>
      <c r="P144" s="944">
        <v>19.605873759400513</v>
      </c>
      <c r="Q144" s="944">
        <v>18.508275493302058</v>
      </c>
      <c r="R144" s="944">
        <v>16.3893017693706</v>
      </c>
      <c r="S144" s="944">
        <v>14.796529885092086</v>
      </c>
      <c r="T144" s="944">
        <v>14.866983825449942</v>
      </c>
      <c r="U144" s="944">
        <v>14.471427423601614</v>
      </c>
      <c r="V144" s="944">
        <v>15.478132535281931</v>
      </c>
      <c r="W144" s="944">
        <v>12.044178605446376</v>
      </c>
      <c r="X144" s="944">
        <v>12.73396126113948</v>
      </c>
      <c r="Y144" s="944">
        <v>13.816905416651737</v>
      </c>
      <c r="Z144" s="944">
        <v>11.215059169461801</v>
      </c>
      <c r="AA144" s="894">
        <v>11.40956596704505</v>
      </c>
    </row>
    <row r="145" spans="1:27" ht="12">
      <c r="A145" s="892" t="s">
        <v>358</v>
      </c>
      <c r="B145" s="946">
        <v>9.168810904569785</v>
      </c>
      <c r="C145" s="946">
        <v>6.26638752973079</v>
      </c>
      <c r="D145" s="946">
        <v>4.433245707431377</v>
      </c>
      <c r="E145" s="946">
        <v>3.861418182064843</v>
      </c>
      <c r="F145" s="946">
        <v>3.5770458281405935</v>
      </c>
      <c r="G145" s="946">
        <v>2.9386101148145745</v>
      </c>
      <c r="H145" s="946">
        <v>2.6627648856070216</v>
      </c>
      <c r="I145" s="946">
        <v>2.4207792599089517</v>
      </c>
      <c r="J145" s="946">
        <v>1.9499688089954237</v>
      </c>
      <c r="K145" s="946">
        <v>1.581379725017511</v>
      </c>
      <c r="L145" s="947">
        <v>0.6682323884951733</v>
      </c>
      <c r="M145" s="947">
        <v>0.6155519155952066</v>
      </c>
      <c r="N145" s="947">
        <v>0.6123733733622023</v>
      </c>
      <c r="O145" s="947">
        <v>0.588220682424483</v>
      </c>
      <c r="P145" s="947">
        <v>0.58846521170298</v>
      </c>
      <c r="Q145" s="947">
        <v>0.5798909379957348</v>
      </c>
      <c r="R145" s="947">
        <v>0.5761891163149446</v>
      </c>
      <c r="S145" s="947">
        <v>0.568721330281691</v>
      </c>
      <c r="T145" s="947">
        <v>0.5673842700686126</v>
      </c>
      <c r="U145" s="947">
        <v>0.56195731334</v>
      </c>
      <c r="V145" s="947">
        <v>0.5545836334580497</v>
      </c>
      <c r="W145" s="947">
        <v>0.5501553218347077</v>
      </c>
      <c r="X145" s="947">
        <v>0.5507354073914441</v>
      </c>
      <c r="Y145" s="947">
        <v>0.5484811698248137</v>
      </c>
      <c r="Z145" s="947">
        <v>0.5476641636152483</v>
      </c>
      <c r="AA145" s="903">
        <v>0.547843864201706</v>
      </c>
    </row>
    <row r="146" spans="1:27" ht="12">
      <c r="A146" s="925" t="s">
        <v>180</v>
      </c>
      <c r="B146" s="954">
        <v>3948.8713477890064</v>
      </c>
      <c r="C146" s="954">
        <v>2553.911218545483</v>
      </c>
      <c r="D146" s="954">
        <v>1786.2578222281709</v>
      </c>
      <c r="E146" s="954">
        <v>1547.9593395228924</v>
      </c>
      <c r="F146" s="954">
        <v>1356.0276625478336</v>
      </c>
      <c r="G146" s="954">
        <v>1194.2150217590515</v>
      </c>
      <c r="H146" s="954">
        <v>1031.0374802210677</v>
      </c>
      <c r="I146" s="954">
        <v>901.886630208947</v>
      </c>
      <c r="J146" s="954">
        <v>790.6668340700182</v>
      </c>
      <c r="K146" s="954">
        <v>577.8484494471392</v>
      </c>
      <c r="L146" s="954">
        <v>55.245679330751365</v>
      </c>
      <c r="M146" s="954">
        <v>50.01226766227292</v>
      </c>
      <c r="N146" s="954">
        <v>50.559509481134846</v>
      </c>
      <c r="O146" s="954">
        <v>51.395579895889846</v>
      </c>
      <c r="P146" s="954">
        <v>52.150347335455436</v>
      </c>
      <c r="Q146" s="954">
        <v>53.582923384965255</v>
      </c>
      <c r="R146" s="954">
        <v>54.983808875966936</v>
      </c>
      <c r="S146" s="954">
        <v>55.20243523994515</v>
      </c>
      <c r="T146" s="954">
        <v>55.23630093540496</v>
      </c>
      <c r="U146" s="954">
        <v>56.38472262800793</v>
      </c>
      <c r="V146" s="954">
        <v>56.12928607741927</v>
      </c>
      <c r="W146" s="954">
        <v>59.38845357563383</v>
      </c>
      <c r="X146" s="954">
        <v>57.41637417789436</v>
      </c>
      <c r="Y146" s="954">
        <v>58.53496367635818</v>
      </c>
      <c r="Z146" s="954">
        <v>58.058259801806734</v>
      </c>
      <c r="AA146" s="907">
        <v>58.69303063182728</v>
      </c>
    </row>
    <row r="147" spans="1:27" ht="12">
      <c r="A147" s="892" t="s">
        <v>359</v>
      </c>
      <c r="B147" s="944">
        <v>3901.5038050347916</v>
      </c>
      <c r="C147" s="944">
        <v>2516.9698105541784</v>
      </c>
      <c r="D147" s="944">
        <v>1758.6736833805048</v>
      </c>
      <c r="E147" s="944">
        <v>1522.3020051521794</v>
      </c>
      <c r="F147" s="944">
        <v>1331.448907185595</v>
      </c>
      <c r="G147" s="944">
        <v>1170.8567679028245</v>
      </c>
      <c r="H147" s="944">
        <v>1009.5686332387435</v>
      </c>
      <c r="I147" s="944">
        <v>881.4629593086565</v>
      </c>
      <c r="J147" s="944">
        <v>771.6073930070145</v>
      </c>
      <c r="K147" s="944">
        <v>561.306839350066</v>
      </c>
      <c r="L147" s="944">
        <v>47.65177806180511</v>
      </c>
      <c r="M147" s="944">
        <v>43.058594202179684</v>
      </c>
      <c r="N147" s="944">
        <v>43.85062146051395</v>
      </c>
      <c r="O147" s="944">
        <v>45.3003207461398</v>
      </c>
      <c r="P147" s="944">
        <v>46.20390920847412</v>
      </c>
      <c r="Q147" s="944">
        <v>47.33150356484467</v>
      </c>
      <c r="R147" s="944">
        <v>48.836002881446724</v>
      </c>
      <c r="S147" s="944">
        <v>49.13738830525006</v>
      </c>
      <c r="T147" s="944">
        <v>49.51645956404722</v>
      </c>
      <c r="U147" s="944">
        <v>49.335492153373494</v>
      </c>
      <c r="V147" s="944">
        <v>50.102760035191515</v>
      </c>
      <c r="W147" s="944">
        <v>52.315893029909525</v>
      </c>
      <c r="X147" s="944">
        <v>50.998909144989426</v>
      </c>
      <c r="Y147" s="944">
        <v>52.44454750416179</v>
      </c>
      <c r="Z147" s="944">
        <v>52.84902866992742</v>
      </c>
      <c r="AA147" s="894">
        <v>53.50428956942546</v>
      </c>
    </row>
    <row r="148" spans="1:27" ht="12">
      <c r="A148" s="931" t="s">
        <v>360</v>
      </c>
      <c r="B148" s="962">
        <v>0.00010190699999999996</v>
      </c>
      <c r="C148" s="962">
        <v>9.871289999999994E-05</v>
      </c>
      <c r="D148" s="962">
        <v>9.399779999999996E-05</v>
      </c>
      <c r="E148" s="962">
        <v>8.697584999999996E-05</v>
      </c>
      <c r="F148" s="962">
        <v>8.076509999999997E-05</v>
      </c>
      <c r="G148" s="962">
        <v>7.716539999999997E-05</v>
      </c>
      <c r="H148" s="962">
        <v>7.473179999999997E-05</v>
      </c>
      <c r="I148" s="962">
        <v>7.402199999999996E-05</v>
      </c>
      <c r="J148" s="962">
        <v>7.044764999999998E-05</v>
      </c>
      <c r="K148" s="962">
        <v>7.097999999999996E-05</v>
      </c>
      <c r="L148" s="962">
        <v>7.224749999999998E-05</v>
      </c>
      <c r="M148" s="962">
        <v>6.869849999999997E-05</v>
      </c>
      <c r="N148" s="962">
        <v>7.072649999999995E-05</v>
      </c>
      <c r="O148" s="962">
        <v>6.768449999999996E-05</v>
      </c>
      <c r="P148" s="962">
        <v>6.667049999999995E-05</v>
      </c>
      <c r="Q148" s="962">
        <v>6.033299999999997E-05</v>
      </c>
      <c r="R148" s="962">
        <v>5.921979475339597E-05</v>
      </c>
      <c r="S148" s="962">
        <v>5.700101196201782E-05</v>
      </c>
      <c r="T148" s="962">
        <v>5.88945946474445E-05</v>
      </c>
      <c r="U148" s="962">
        <v>5.3795549645087815E-05</v>
      </c>
      <c r="V148" s="962">
        <v>5.0853252899809576E-05</v>
      </c>
      <c r="W148" s="962">
        <v>5.177208705093695E-05</v>
      </c>
      <c r="X148" s="962">
        <v>4.9669903024232595E-05</v>
      </c>
      <c r="Y148" s="962">
        <v>4.906650726862331E-05</v>
      </c>
      <c r="Z148" s="962">
        <v>4.161386495279236E-05</v>
      </c>
      <c r="AA148" s="916">
        <v>4.1620060110251356E-05</v>
      </c>
    </row>
    <row r="149" spans="1:27" ht="12">
      <c r="A149" s="892" t="s">
        <v>361</v>
      </c>
      <c r="B149" s="944">
        <v>36.1413041743773</v>
      </c>
      <c r="C149" s="944">
        <v>24.575091293055557</v>
      </c>
      <c r="D149" s="944">
        <v>17.621593318719196</v>
      </c>
      <c r="E149" s="944">
        <v>16.49954064783541</v>
      </c>
      <c r="F149" s="944">
        <v>15.53298812214976</v>
      </c>
      <c r="G149" s="944">
        <v>15.042654586066556</v>
      </c>
      <c r="H149" s="944">
        <v>13.666679788165531</v>
      </c>
      <c r="I149" s="944">
        <v>12.409474972744212</v>
      </c>
      <c r="J149" s="944">
        <v>11.504904381147782</v>
      </c>
      <c r="K149" s="946">
        <v>8.486575429950587</v>
      </c>
      <c r="L149" s="947">
        <v>0.12185813352175633</v>
      </c>
      <c r="M149" s="963">
        <v>0.0003834752916590004</v>
      </c>
      <c r="N149" s="963">
        <v>0.0004142829850755852</v>
      </c>
      <c r="O149" s="963">
        <v>0.00041820077645333563</v>
      </c>
      <c r="P149" s="963">
        <v>0.0004314486296021858</v>
      </c>
      <c r="Q149" s="963">
        <v>0.0004198498250368641</v>
      </c>
      <c r="R149" s="963">
        <v>0.0004213877261090899</v>
      </c>
      <c r="S149" s="963">
        <v>0.00042377513543727325</v>
      </c>
      <c r="T149" s="963">
        <v>0.00043541515973116143</v>
      </c>
      <c r="U149" s="963">
        <v>0.00044409541330073487</v>
      </c>
      <c r="V149" s="963">
        <v>0.00044753585059928197</v>
      </c>
      <c r="W149" s="963">
        <v>0.00043686664910481694</v>
      </c>
      <c r="X149" s="963">
        <v>0.000462736714685239</v>
      </c>
      <c r="Y149" s="963">
        <v>0.00046683191390270575</v>
      </c>
      <c r="Z149" s="963">
        <v>0.0004697027793013314</v>
      </c>
      <c r="AA149" s="917">
        <v>0.000472342255082052</v>
      </c>
    </row>
    <row r="150" spans="1:27" ht="12">
      <c r="A150" s="931" t="s">
        <v>362</v>
      </c>
      <c r="B150" s="946">
        <v>2.1365892840563405</v>
      </c>
      <c r="C150" s="946">
        <v>3.2766705965674334</v>
      </c>
      <c r="D150" s="947">
        <v>0.9343200031002524</v>
      </c>
      <c r="E150" s="947">
        <v>0.989397269271198</v>
      </c>
      <c r="F150" s="947">
        <v>0.8569050436542518</v>
      </c>
      <c r="G150" s="947">
        <v>0.781843187932841</v>
      </c>
      <c r="H150" s="947">
        <v>0.8416282457241939</v>
      </c>
      <c r="I150" s="947">
        <v>0.8694101067068342</v>
      </c>
      <c r="J150" s="947">
        <v>0.6758898318848419</v>
      </c>
      <c r="K150" s="947">
        <v>0.7260043060781108</v>
      </c>
      <c r="L150" s="959">
        <v>0.020179785409983927</v>
      </c>
      <c r="M150" s="959">
        <v>0.013229023245484603</v>
      </c>
      <c r="N150" s="959">
        <v>0.014074191019766251</v>
      </c>
      <c r="O150" s="959">
        <v>0.014603051707627763</v>
      </c>
      <c r="P150" s="964">
        <v>0.00907347013411225</v>
      </c>
      <c r="Q150" s="964">
        <v>0.006993795902899836</v>
      </c>
      <c r="R150" s="964">
        <v>0.005739313498377815</v>
      </c>
      <c r="S150" s="964">
        <v>0.004867899360063085</v>
      </c>
      <c r="T150" s="964">
        <v>0.007672013247470907</v>
      </c>
      <c r="U150" s="964">
        <v>0.00638055272371366</v>
      </c>
      <c r="V150" s="964">
        <v>0.007273301093315927</v>
      </c>
      <c r="W150" s="964">
        <v>0.009247922462044457</v>
      </c>
      <c r="X150" s="964">
        <v>0.009231156267889933</v>
      </c>
      <c r="Y150" s="964">
        <v>0.009730061009264901</v>
      </c>
      <c r="Z150" s="964">
        <v>0.008843606337580604</v>
      </c>
      <c r="AA150" s="918">
        <v>0.00882284476747608</v>
      </c>
    </row>
    <row r="151" spans="1:27" ht="12">
      <c r="A151" s="931" t="s">
        <v>363</v>
      </c>
      <c r="B151" s="946">
        <v>9.089547388781432</v>
      </c>
      <c r="C151" s="946">
        <v>9.089547388781432</v>
      </c>
      <c r="D151" s="946">
        <v>9.028131528046424</v>
      </c>
      <c r="E151" s="946">
        <v>8.168309477756283</v>
      </c>
      <c r="F151" s="946">
        <v>8.188781431334622</v>
      </c>
      <c r="G151" s="946">
        <v>7.533678916827852</v>
      </c>
      <c r="H151" s="946">
        <v>6.96046421663443</v>
      </c>
      <c r="I151" s="946">
        <v>7.1447117988394595</v>
      </c>
      <c r="J151" s="946">
        <v>6.878576402321085</v>
      </c>
      <c r="K151" s="946">
        <v>7.328959381044488</v>
      </c>
      <c r="L151" s="946">
        <v>7.45179110251451</v>
      </c>
      <c r="M151" s="946">
        <v>6.939992263056092</v>
      </c>
      <c r="N151" s="946">
        <v>6.694328820116056</v>
      </c>
      <c r="O151" s="946">
        <v>6.080170212765958</v>
      </c>
      <c r="P151" s="946">
        <v>5.936866537717602</v>
      </c>
      <c r="Q151" s="946">
        <v>6.243945841392649</v>
      </c>
      <c r="R151" s="946">
        <v>6.141586073500968</v>
      </c>
      <c r="S151" s="946">
        <v>6.059698259187624</v>
      </c>
      <c r="T151" s="946">
        <v>5.7116750483559</v>
      </c>
      <c r="U151" s="946">
        <v>7.0423520309477725</v>
      </c>
      <c r="V151" s="946">
        <v>6.018754352030947</v>
      </c>
      <c r="W151" s="946">
        <v>7.062823984526111</v>
      </c>
      <c r="X151" s="946">
        <v>6.407721470019341</v>
      </c>
      <c r="Y151" s="946">
        <v>6.080170212765958</v>
      </c>
      <c r="Z151" s="946">
        <v>5.199876208897486</v>
      </c>
      <c r="AA151" s="896">
        <v>5.17940425531915</v>
      </c>
    </row>
    <row r="152" spans="1:27" ht="12">
      <c r="A152" s="931" t="s">
        <v>364</v>
      </c>
      <c r="B152" s="944">
        <v>4295.57610716848</v>
      </c>
      <c r="C152" s="944">
        <v>2888.69913196826</v>
      </c>
      <c r="D152" s="944">
        <v>2108.371648728757</v>
      </c>
      <c r="E152" s="944">
        <v>1853.3746393740046</v>
      </c>
      <c r="F152" s="944">
        <v>1652.2403086436725</v>
      </c>
      <c r="G152" s="944">
        <v>1478.081872759753</v>
      </c>
      <c r="H152" s="944">
        <v>1308.831508930973</v>
      </c>
      <c r="I152" s="944">
        <v>1159.9740582992583</v>
      </c>
      <c r="J152" s="944">
        <v>1041.6383946402439</v>
      </c>
      <c r="K152" s="944">
        <v>805.4303725474197</v>
      </c>
      <c r="L152" s="944">
        <v>281.5232707009308</v>
      </c>
      <c r="M152" s="944">
        <v>250.48031394616342</v>
      </c>
      <c r="N152" s="944">
        <v>243.04980935991338</v>
      </c>
      <c r="O152" s="944">
        <v>192.28139893588403</v>
      </c>
      <c r="P152" s="944">
        <v>176.55498085625447</v>
      </c>
      <c r="Q152" s="944">
        <v>172.34548772077665</v>
      </c>
      <c r="R152" s="944">
        <v>167.1632026004277</v>
      </c>
      <c r="S152" s="944">
        <v>162.57407950976088</v>
      </c>
      <c r="T152" s="944">
        <v>150.12086570026764</v>
      </c>
      <c r="U152" s="944">
        <v>124.01061373251652</v>
      </c>
      <c r="V152" s="944">
        <v>134.62206416536043</v>
      </c>
      <c r="W152" s="944">
        <v>129.81828295393393</v>
      </c>
      <c r="X152" s="944">
        <v>124.34140269758363</v>
      </c>
      <c r="Y152" s="944">
        <v>121.25380880807337</v>
      </c>
      <c r="Z152" s="944">
        <v>117.794638184932</v>
      </c>
      <c r="AA152" s="894">
        <v>110.83794961978577</v>
      </c>
    </row>
    <row r="153" spans="1:27" ht="12">
      <c r="A153" s="932" t="s">
        <v>203</v>
      </c>
      <c r="B153" s="949">
        <v>90.82608962564862</v>
      </c>
      <c r="C153" s="949">
        <v>87.13160130453605</v>
      </c>
      <c r="D153" s="949">
        <v>83.41383666588845</v>
      </c>
      <c r="E153" s="949">
        <v>82.1367667826917</v>
      </c>
      <c r="F153" s="949">
        <v>80.58445858148711</v>
      </c>
      <c r="G153" s="949">
        <v>79.21460843821167</v>
      </c>
      <c r="H153" s="949">
        <v>77.13511069605427</v>
      </c>
      <c r="I153" s="949">
        <v>75.9898855497724</v>
      </c>
      <c r="J153" s="949">
        <v>74.07632024484933</v>
      </c>
      <c r="K153" s="949">
        <v>69.69029955683959</v>
      </c>
      <c r="L153" s="949">
        <v>16.92640823018385</v>
      </c>
      <c r="M153" s="949">
        <v>17.190410505248092</v>
      </c>
      <c r="N153" s="949">
        <v>18.041825079393092</v>
      </c>
      <c r="O153" s="949">
        <v>23.559387957877888</v>
      </c>
      <c r="P153" s="949">
        <v>26.169700217119274</v>
      </c>
      <c r="Q153" s="949">
        <v>27.46315217809949</v>
      </c>
      <c r="R153" s="949">
        <v>29.214565240282</v>
      </c>
      <c r="S153" s="949">
        <v>30.224614190295863</v>
      </c>
      <c r="T153" s="949">
        <v>32.98439516256995</v>
      </c>
      <c r="U153" s="949">
        <v>39.783281985675195</v>
      </c>
      <c r="V153" s="949">
        <v>37.217346462351635</v>
      </c>
      <c r="W153" s="949">
        <v>40.299325980512194</v>
      </c>
      <c r="X153" s="949">
        <v>41.0152274613036</v>
      </c>
      <c r="Y153" s="949">
        <v>43.25187639026965</v>
      </c>
      <c r="Z153" s="949">
        <v>44.865394116629446</v>
      </c>
      <c r="AA153" s="898">
        <v>48.272536394767776</v>
      </c>
    </row>
    <row r="154" spans="1:27" ht="12">
      <c r="A154" s="935" t="s">
        <v>365</v>
      </c>
      <c r="B154" s="951">
        <v>98.80047895759542</v>
      </c>
      <c r="C154" s="951">
        <v>98.55353593644718</v>
      </c>
      <c r="D154" s="951">
        <v>98.45575826152253</v>
      </c>
      <c r="E154" s="951">
        <v>98.34250592275757</v>
      </c>
      <c r="F154" s="951">
        <v>98.18744439799572</v>
      </c>
      <c r="G154" s="951">
        <v>98.04404956974825</v>
      </c>
      <c r="H154" s="951">
        <v>97.91774330282145</v>
      </c>
      <c r="I154" s="951">
        <v>97.73545030869802</v>
      </c>
      <c r="J154" s="951">
        <v>97.58944725619844</v>
      </c>
      <c r="K154" s="951">
        <v>97.13737916699448</v>
      </c>
      <c r="L154" s="951">
        <v>86.25430737581814</v>
      </c>
      <c r="M154" s="951">
        <v>86.09606445552402</v>
      </c>
      <c r="N154" s="951">
        <v>86.73070983189785</v>
      </c>
      <c r="O154" s="951">
        <v>88.14049931512207</v>
      </c>
      <c r="P154" s="951">
        <v>88.59751002475392</v>
      </c>
      <c r="Q154" s="951">
        <v>88.33318634892798</v>
      </c>
      <c r="R154" s="951">
        <v>88.81887937522026</v>
      </c>
      <c r="S154" s="951">
        <v>89.01308083903815</v>
      </c>
      <c r="T154" s="951">
        <v>89.64477838940246</v>
      </c>
      <c r="U154" s="951">
        <v>87.49797791656977</v>
      </c>
      <c r="V154" s="951">
        <v>89.26313433968258</v>
      </c>
      <c r="W154" s="951">
        <v>88.09101749599004</v>
      </c>
      <c r="X154" s="951">
        <v>88.82293574822128</v>
      </c>
      <c r="Y154" s="951">
        <v>89.59525078742594</v>
      </c>
      <c r="Z154" s="951">
        <v>91.02757962491117</v>
      </c>
      <c r="AA154" s="899">
        <v>91.1595277896791</v>
      </c>
    </row>
    <row r="155" spans="1:27" ht="24">
      <c r="A155" s="938" t="s">
        <v>186</v>
      </c>
      <c r="B155" s="960">
        <v>0.83718145</v>
      </c>
      <c r="C155" s="960">
        <v>0.86323719</v>
      </c>
      <c r="D155" s="960">
        <v>0.82416969</v>
      </c>
      <c r="E155" s="960">
        <v>0.80326022</v>
      </c>
      <c r="F155" s="960">
        <v>0.71027166</v>
      </c>
      <c r="G155" s="960">
        <v>0.72755606</v>
      </c>
      <c r="H155" s="960">
        <v>0.7476284499999999</v>
      </c>
      <c r="I155" s="960">
        <v>0.82378285</v>
      </c>
      <c r="J155" s="960">
        <v>0.91347718</v>
      </c>
      <c r="K155" s="960">
        <v>0.93356155</v>
      </c>
      <c r="L155" s="960">
        <v>0.9476780499999999</v>
      </c>
      <c r="M155" s="960">
        <v>0.80313412</v>
      </c>
      <c r="N155" s="960">
        <v>0.7948656</v>
      </c>
      <c r="O155" s="960">
        <v>0.88509813</v>
      </c>
      <c r="P155" s="952">
        <v>1.0286131500000002</v>
      </c>
      <c r="Q155" s="960">
        <v>0.9402845200000001</v>
      </c>
      <c r="R155" s="960">
        <v>0.9944045100000001</v>
      </c>
      <c r="S155" s="952">
        <v>1.03331903</v>
      </c>
      <c r="T155" s="960">
        <v>0.89109304</v>
      </c>
      <c r="U155" s="960">
        <v>0.89656394</v>
      </c>
      <c r="V155" s="960">
        <v>0.86326814</v>
      </c>
      <c r="W155" s="960">
        <v>0.9429948300000001</v>
      </c>
      <c r="X155" s="960">
        <v>0.8848707100000001</v>
      </c>
      <c r="Y155" s="960">
        <v>0.81315517</v>
      </c>
      <c r="Z155" s="960">
        <v>0.6831010700000001</v>
      </c>
      <c r="AA155" s="914">
        <v>0.59087003</v>
      </c>
    </row>
    <row r="156" spans="1:27" ht="24">
      <c r="A156" s="941" t="s">
        <v>187</v>
      </c>
      <c r="B156" s="961">
        <v>16.159195357833656</v>
      </c>
      <c r="C156" s="961">
        <v>16.159195357833656</v>
      </c>
      <c r="D156" s="961">
        <v>16.050011605415865</v>
      </c>
      <c r="E156" s="961">
        <v>14.521439071566729</v>
      </c>
      <c r="F156" s="961">
        <v>14.557833655705997</v>
      </c>
      <c r="G156" s="961">
        <v>13.393206963249515</v>
      </c>
      <c r="H156" s="961">
        <v>12.374158607350099</v>
      </c>
      <c r="I156" s="961">
        <v>12.701709864603483</v>
      </c>
      <c r="J156" s="961">
        <v>12.228580270793039</v>
      </c>
      <c r="K156" s="961">
        <v>13.029261121856866</v>
      </c>
      <c r="L156" s="961">
        <v>13.247628626692453</v>
      </c>
      <c r="M156" s="961">
        <v>12.337764023210832</v>
      </c>
      <c r="N156" s="961">
        <v>11.901029013539654</v>
      </c>
      <c r="O156" s="961">
        <v>10.809191489361702</v>
      </c>
      <c r="P156" s="961">
        <v>10.554429400386846</v>
      </c>
      <c r="Q156" s="961">
        <v>11.100348162475822</v>
      </c>
      <c r="R156" s="961">
        <v>10.918375241779495</v>
      </c>
      <c r="S156" s="961">
        <v>10.772796905222439</v>
      </c>
      <c r="T156" s="961">
        <v>10.154088974854934</v>
      </c>
      <c r="U156" s="961">
        <v>12.519736943907155</v>
      </c>
      <c r="V156" s="961">
        <v>10.700007736943906</v>
      </c>
      <c r="W156" s="961">
        <v>12.556131528046423</v>
      </c>
      <c r="X156" s="961">
        <v>11.39150483558994</v>
      </c>
      <c r="Y156" s="961">
        <v>10.809191489361703</v>
      </c>
      <c r="Z156" s="953">
        <v>9.24422437137331</v>
      </c>
      <c r="AA156" s="906">
        <v>9.207829787234044</v>
      </c>
    </row>
    <row r="157" spans="1:27" ht="12">
      <c r="A157" s="931"/>
      <c r="B157" s="944"/>
      <c r="C157" s="944"/>
      <c r="D157" s="944"/>
      <c r="E157" s="944"/>
      <c r="F157" s="944"/>
      <c r="G157" s="944"/>
      <c r="H157" s="944"/>
      <c r="I157" s="944"/>
      <c r="J157" s="944"/>
      <c r="K157" s="944"/>
      <c r="L157" s="944"/>
      <c r="M157" s="944"/>
      <c r="N157" s="944"/>
      <c r="O157" s="944"/>
      <c r="P157" s="944"/>
      <c r="Q157" s="944"/>
      <c r="R157" s="944"/>
      <c r="S157" s="944"/>
      <c r="T157" s="944"/>
      <c r="U157" s="944"/>
      <c r="V157" s="944"/>
      <c r="W157" s="944"/>
      <c r="X157" s="944"/>
      <c r="Y157" s="944"/>
      <c r="Z157" s="944"/>
      <c r="AA157" s="902"/>
    </row>
    <row r="158" spans="1:27" ht="12">
      <c r="A158" s="931" t="s">
        <v>366</v>
      </c>
      <c r="B158" s="902"/>
      <c r="C158" s="902"/>
      <c r="D158" s="902"/>
      <c r="E158" s="902"/>
      <c r="F158" s="902"/>
      <c r="G158" s="902"/>
      <c r="H158" s="902"/>
      <c r="I158" s="902"/>
      <c r="J158" s="902"/>
      <c r="K158" s="902"/>
      <c r="L158" s="902"/>
      <c r="M158" s="902"/>
      <c r="N158" s="902"/>
      <c r="O158" s="902"/>
      <c r="P158" s="902"/>
      <c r="Q158" s="902"/>
      <c r="R158" s="902"/>
      <c r="S158" s="902"/>
      <c r="T158" s="902"/>
      <c r="U158" s="902"/>
      <c r="V158" s="902"/>
      <c r="W158" s="902"/>
      <c r="X158" s="902"/>
      <c r="Y158" s="902"/>
      <c r="Z158" s="902"/>
      <c r="AA158" s="902"/>
    </row>
    <row r="159" spans="1:27" ht="12">
      <c r="A159" s="931" t="s">
        <v>367</v>
      </c>
      <c r="B159" s="902"/>
      <c r="C159" s="902"/>
      <c r="D159" s="902"/>
      <c r="E159" s="902"/>
      <c r="F159" s="902"/>
      <c r="G159" s="902"/>
      <c r="H159" s="902"/>
      <c r="I159" s="902"/>
      <c r="J159" s="902"/>
      <c r="K159" s="902"/>
      <c r="L159" s="902"/>
      <c r="M159" s="902"/>
      <c r="N159" s="902"/>
      <c r="O159" s="902"/>
      <c r="P159" s="902"/>
      <c r="Q159" s="902"/>
      <c r="R159" s="902"/>
      <c r="S159" s="902"/>
      <c r="T159" s="902"/>
      <c r="U159" s="902"/>
      <c r="V159" s="902"/>
      <c r="W159" s="902"/>
      <c r="X159" s="902"/>
      <c r="Y159" s="902"/>
      <c r="Z159" s="902"/>
      <c r="AA159" s="902"/>
    </row>
    <row r="160" spans="2:27" ht="12">
      <c r="B160" s="902"/>
      <c r="C160" s="902"/>
      <c r="D160" s="902"/>
      <c r="E160" s="902"/>
      <c r="F160" s="902"/>
      <c r="G160" s="902"/>
      <c r="H160" s="902"/>
      <c r="I160" s="902"/>
      <c r="J160" s="902"/>
      <c r="K160" s="902"/>
      <c r="L160" s="902"/>
      <c r="M160" s="902"/>
      <c r="N160" s="902"/>
      <c r="O160" s="902"/>
      <c r="P160" s="902"/>
      <c r="Q160" s="902"/>
      <c r="R160" s="902"/>
      <c r="S160" s="902"/>
      <c r="T160" s="902"/>
      <c r="U160" s="902"/>
      <c r="V160" s="902"/>
      <c r="W160" s="902"/>
      <c r="X160" s="902"/>
      <c r="Y160" s="902"/>
      <c r="Z160" s="902"/>
      <c r="AA160" s="902"/>
    </row>
    <row r="161" spans="2:27" ht="12">
      <c r="B161" s="902"/>
      <c r="C161" s="902"/>
      <c r="D161" s="902"/>
      <c r="E161" s="902"/>
      <c r="F161" s="902"/>
      <c r="G161" s="902"/>
      <c r="H161" s="902"/>
      <c r="I161" s="902"/>
      <c r="J161" s="902"/>
      <c r="K161" s="902"/>
      <c r="L161" s="902"/>
      <c r="M161" s="902"/>
      <c r="N161" s="902"/>
      <c r="O161" s="902"/>
      <c r="P161" s="902"/>
      <c r="Q161" s="902"/>
      <c r="R161" s="902"/>
      <c r="S161" s="902"/>
      <c r="T161" s="902"/>
      <c r="U161" s="902"/>
      <c r="V161" s="902"/>
      <c r="W161" s="902"/>
      <c r="X161" s="902"/>
      <c r="Y161" s="902"/>
      <c r="Z161" s="902"/>
      <c r="AA161" s="902"/>
    </row>
    <row r="162" spans="1:27" ht="12">
      <c r="A162" s="925" t="s">
        <v>372</v>
      </c>
      <c r="B162" s="902"/>
      <c r="C162" s="902"/>
      <c r="D162" s="902"/>
      <c r="E162" s="902"/>
      <c r="F162" s="902"/>
      <c r="G162" s="902"/>
      <c r="H162" s="902"/>
      <c r="I162" s="902"/>
      <c r="J162" s="902"/>
      <c r="K162" s="902"/>
      <c r="L162" s="902"/>
      <c r="M162" s="902"/>
      <c r="N162" s="902"/>
      <c r="O162" s="902"/>
      <c r="P162" s="902"/>
      <c r="Q162" s="902"/>
      <c r="R162" s="902"/>
      <c r="S162" s="902"/>
      <c r="T162" s="902"/>
      <c r="U162" s="902"/>
      <c r="V162" s="902"/>
      <c r="W162" s="902"/>
      <c r="X162" s="902"/>
      <c r="Y162" s="902"/>
      <c r="Z162" s="902"/>
      <c r="AA162" s="902"/>
    </row>
    <row r="163" spans="2:27" ht="12">
      <c r="B163" s="902"/>
      <c r="C163" s="902"/>
      <c r="D163" s="902"/>
      <c r="E163" s="902"/>
      <c r="F163" s="902"/>
      <c r="G163" s="902"/>
      <c r="H163" s="902"/>
      <c r="I163" s="902"/>
      <c r="J163" s="902"/>
      <c r="K163" s="902"/>
      <c r="L163" s="902"/>
      <c r="M163" s="902"/>
      <c r="N163" s="902"/>
      <c r="O163" s="902"/>
      <c r="P163" s="902"/>
      <c r="Q163" s="902"/>
      <c r="R163" s="902"/>
      <c r="S163" s="902"/>
      <c r="T163" s="902"/>
      <c r="U163" s="902"/>
      <c r="V163" s="902"/>
      <c r="W163" s="902"/>
      <c r="X163" s="902"/>
      <c r="Y163" s="902"/>
      <c r="Z163" s="902"/>
      <c r="AA163" s="915" t="s">
        <v>421</v>
      </c>
    </row>
    <row r="164" spans="1:27" ht="12">
      <c r="A164" s="926"/>
      <c r="B164" s="927">
        <v>1990</v>
      </c>
      <c r="C164" s="927">
        <v>1991</v>
      </c>
      <c r="D164" s="927">
        <v>1992</v>
      </c>
      <c r="E164" s="927">
        <v>1993</v>
      </c>
      <c r="F164" s="927">
        <v>1994</v>
      </c>
      <c r="G164" s="927">
        <v>1995</v>
      </c>
      <c r="H164" s="927">
        <v>1996</v>
      </c>
      <c r="I164" s="927">
        <v>1997</v>
      </c>
      <c r="J164" s="927">
        <v>1998</v>
      </c>
      <c r="K164" s="927">
        <v>1999</v>
      </c>
      <c r="L164" s="927">
        <v>2000</v>
      </c>
      <c r="M164" s="927">
        <v>2001</v>
      </c>
      <c r="N164" s="927">
        <v>2002</v>
      </c>
      <c r="O164" s="927">
        <v>2003</v>
      </c>
      <c r="P164" s="927">
        <v>2004</v>
      </c>
      <c r="Q164" s="927">
        <v>2005</v>
      </c>
      <c r="R164" s="927">
        <v>2006</v>
      </c>
      <c r="S164" s="927">
        <v>2007</v>
      </c>
      <c r="T164" s="927">
        <v>2008</v>
      </c>
      <c r="U164" s="927">
        <v>2009</v>
      </c>
      <c r="V164" s="927">
        <v>2010</v>
      </c>
      <c r="W164" s="927">
        <v>2011</v>
      </c>
      <c r="X164" s="927">
        <v>2012</v>
      </c>
      <c r="Y164" s="927">
        <v>2013</v>
      </c>
      <c r="Z164" s="927">
        <v>2014</v>
      </c>
      <c r="AA164" s="893">
        <v>2015</v>
      </c>
    </row>
    <row r="165" spans="1:27" ht="12">
      <c r="A165" s="892" t="s">
        <v>176</v>
      </c>
      <c r="B165" s="944">
        <v>116.58565035007805</v>
      </c>
      <c r="C165" s="944">
        <v>115.37938846427664</v>
      </c>
      <c r="D165" s="944">
        <v>112.70419285552241</v>
      </c>
      <c r="E165" s="944">
        <v>104.89590081246165</v>
      </c>
      <c r="F165" s="944">
        <v>92.07424578034558</v>
      </c>
      <c r="G165" s="944">
        <v>80.63656719419544</v>
      </c>
      <c r="H165" s="944">
        <v>70.29502862392367</v>
      </c>
      <c r="I165" s="944">
        <v>57.63000750708701</v>
      </c>
      <c r="J165" s="944">
        <v>54.9965116004422</v>
      </c>
      <c r="K165" s="944">
        <v>50.0254125718737</v>
      </c>
      <c r="L165" s="944">
        <v>46.4592217558114</v>
      </c>
      <c r="M165" s="944">
        <v>40.27923906004072</v>
      </c>
      <c r="N165" s="944">
        <v>34.194820567712824</v>
      </c>
      <c r="O165" s="944">
        <v>28.573905014342714</v>
      </c>
      <c r="P165" s="944">
        <v>22.400564888038303</v>
      </c>
      <c r="Q165" s="944">
        <v>24.137525936234688</v>
      </c>
      <c r="R165" s="944">
        <v>17.567933558372523</v>
      </c>
      <c r="S165" s="944">
        <v>18.54497083397117</v>
      </c>
      <c r="T165" s="944">
        <v>19.19766186964026</v>
      </c>
      <c r="U165" s="944">
        <v>17.243220135649672</v>
      </c>
      <c r="V165" s="944">
        <v>19.965906712140665</v>
      </c>
      <c r="W165" s="944">
        <v>15.818285480975213</v>
      </c>
      <c r="X165" s="944">
        <v>14.564346113164916</v>
      </c>
      <c r="Y165" s="944">
        <v>16.394091578937143</v>
      </c>
      <c r="Z165" s="944">
        <v>14.58782329604232</v>
      </c>
      <c r="AA165" s="894">
        <v>16.18670753980952</v>
      </c>
    </row>
    <row r="166" spans="1:27" ht="12">
      <c r="A166" s="892" t="s">
        <v>177</v>
      </c>
      <c r="B166" s="944">
        <v>1681.3717197803874</v>
      </c>
      <c r="C166" s="944">
        <v>1475.201372024088</v>
      </c>
      <c r="D166" s="944">
        <v>1279.5367401958836</v>
      </c>
      <c r="E166" s="944">
        <v>1076.4957256346408</v>
      </c>
      <c r="F166" s="944">
        <v>1009.6956629276247</v>
      </c>
      <c r="G166" s="944">
        <v>908.957450389628</v>
      </c>
      <c r="H166" s="944">
        <v>847.8163457452806</v>
      </c>
      <c r="I166" s="944">
        <v>875.2613670010445</v>
      </c>
      <c r="J166" s="944">
        <v>789.6669709516502</v>
      </c>
      <c r="K166" s="944">
        <v>623.6827635867867</v>
      </c>
      <c r="L166" s="944">
        <v>554.3884299961527</v>
      </c>
      <c r="M166" s="944">
        <v>437.9140302338326</v>
      </c>
      <c r="N166" s="944">
        <v>339.0523062248317</v>
      </c>
      <c r="O166" s="944">
        <v>200.71594861252612</v>
      </c>
      <c r="P166" s="944">
        <v>157.69291062097466</v>
      </c>
      <c r="Q166" s="944">
        <v>149.06541151042535</v>
      </c>
      <c r="R166" s="944">
        <v>194.41424699418204</v>
      </c>
      <c r="S166" s="944">
        <v>142.7490647352309</v>
      </c>
      <c r="T166" s="944">
        <v>131.2095624301763</v>
      </c>
      <c r="U166" s="944">
        <v>96.44978063338192</v>
      </c>
      <c r="V166" s="944">
        <v>102.50250993948738</v>
      </c>
      <c r="W166" s="944">
        <v>110.86164710220231</v>
      </c>
      <c r="X166" s="944">
        <v>111.91157878272973</v>
      </c>
      <c r="Y166" s="944">
        <v>88.15678424365277</v>
      </c>
      <c r="Z166" s="944">
        <v>82.03234223104644</v>
      </c>
      <c r="AA166" s="894">
        <v>83.94956402870204</v>
      </c>
    </row>
    <row r="167" spans="1:27" ht="12">
      <c r="A167" s="892" t="s">
        <v>357</v>
      </c>
      <c r="B167" s="944">
        <v>150.2171221324662</v>
      </c>
      <c r="C167" s="944">
        <v>169.3831471793629</v>
      </c>
      <c r="D167" s="944">
        <v>163.95092662204766</v>
      </c>
      <c r="E167" s="944">
        <v>159.77841434992462</v>
      </c>
      <c r="F167" s="944">
        <v>145.11572120840995</v>
      </c>
      <c r="G167" s="944">
        <v>146.59771565864858</v>
      </c>
      <c r="H167" s="944">
        <v>153.80197815549698</v>
      </c>
      <c r="I167" s="944">
        <v>139.14180778386262</v>
      </c>
      <c r="J167" s="944">
        <v>137.8647998283254</v>
      </c>
      <c r="K167" s="944">
        <v>130.37741425542674</v>
      </c>
      <c r="L167" s="944">
        <v>122.67175284592118</v>
      </c>
      <c r="M167" s="944">
        <v>120.83847890748758</v>
      </c>
      <c r="N167" s="944">
        <v>111.9363835849486</v>
      </c>
      <c r="O167" s="944">
        <v>119.54127763153433</v>
      </c>
      <c r="P167" s="944">
        <v>113.80160697741073</v>
      </c>
      <c r="Q167" s="944">
        <v>113.59677947412975</v>
      </c>
      <c r="R167" s="944">
        <v>101.71113932925374</v>
      </c>
      <c r="S167" s="944">
        <v>97.32192051947315</v>
      </c>
      <c r="T167" s="944">
        <v>98.18563792155095</v>
      </c>
      <c r="U167" s="944">
        <v>101.49456776846125</v>
      </c>
      <c r="V167" s="944">
        <v>102.54271901264723</v>
      </c>
      <c r="W167" s="944">
        <v>88.6455597535421</v>
      </c>
      <c r="X167" s="944">
        <v>88.64806917016269</v>
      </c>
      <c r="Y167" s="944">
        <v>89.23707316525618</v>
      </c>
      <c r="Z167" s="944">
        <v>79.84369665545677</v>
      </c>
      <c r="AA167" s="894">
        <v>80.51295364569037</v>
      </c>
    </row>
    <row r="168" spans="1:27" ht="12">
      <c r="A168" s="892" t="s">
        <v>358</v>
      </c>
      <c r="B168" s="944">
        <v>12.118869446638648</v>
      </c>
      <c r="C168" s="944">
        <v>12.05955033455557</v>
      </c>
      <c r="D168" s="944">
        <v>12.034985146479087</v>
      </c>
      <c r="E168" s="944">
        <v>11.935686141903581</v>
      </c>
      <c r="F168" s="944">
        <v>11.828643235969995</v>
      </c>
      <c r="G168" s="944">
        <v>11.723139637203563</v>
      </c>
      <c r="H168" s="944">
        <v>11.64918526651985</v>
      </c>
      <c r="I168" s="944">
        <v>11.5787864002284</v>
      </c>
      <c r="J168" s="944">
        <v>11.574248312159181</v>
      </c>
      <c r="K168" s="944">
        <v>11.619242540243084</v>
      </c>
      <c r="L168" s="944">
        <v>11.651775881882296</v>
      </c>
      <c r="M168" s="944">
        <v>11.54306397852252</v>
      </c>
      <c r="N168" s="944">
        <v>11.516171766799514</v>
      </c>
      <c r="O168" s="944">
        <v>11.258614574064616</v>
      </c>
      <c r="P168" s="944">
        <v>11.259443300188696</v>
      </c>
      <c r="Q168" s="944">
        <v>11.221190133876608</v>
      </c>
      <c r="R168" s="944">
        <v>11.097229408606097</v>
      </c>
      <c r="S168" s="944">
        <v>10.876061321724839</v>
      </c>
      <c r="T168" s="944">
        <v>10.729812845936767</v>
      </c>
      <c r="U168" s="944">
        <v>10.511199078930987</v>
      </c>
      <c r="V168" s="944">
        <v>10.272040015956113</v>
      </c>
      <c r="W168" s="944">
        <v>10.164902395314257</v>
      </c>
      <c r="X168" s="944">
        <v>10.161652932250137</v>
      </c>
      <c r="Y168" s="944">
        <v>10.137080692243803</v>
      </c>
      <c r="Z168" s="944">
        <v>10.110883921475377</v>
      </c>
      <c r="AA168" s="894">
        <v>10.069424637082223</v>
      </c>
    </row>
    <row r="169" spans="1:27" ht="12">
      <c r="A169" s="925" t="s">
        <v>180</v>
      </c>
      <c r="B169" s="945">
        <v>258.17133220853896</v>
      </c>
      <c r="C169" s="945">
        <v>264.08252963135305</v>
      </c>
      <c r="D169" s="945">
        <v>272.92323400419525</v>
      </c>
      <c r="E169" s="945">
        <v>272.14393574596954</v>
      </c>
      <c r="F169" s="945">
        <v>272.6731885743535</v>
      </c>
      <c r="G169" s="945">
        <v>269.61357236330184</v>
      </c>
      <c r="H169" s="945">
        <v>268.1614373394471</v>
      </c>
      <c r="I169" s="945">
        <v>269.7497349262084</v>
      </c>
      <c r="J169" s="945">
        <v>269.7762811977159</v>
      </c>
      <c r="K169" s="945">
        <v>274.7652600467778</v>
      </c>
      <c r="L169" s="945">
        <v>268.86411185248176</v>
      </c>
      <c r="M169" s="945">
        <v>274.7242216152596</v>
      </c>
      <c r="N169" s="945">
        <v>274.85093126224115</v>
      </c>
      <c r="O169" s="945">
        <v>274.83324389825384</v>
      </c>
      <c r="P169" s="945">
        <v>273.84839259451724</v>
      </c>
      <c r="Q169" s="945">
        <v>272.8617039976343</v>
      </c>
      <c r="R169" s="945">
        <v>273.84409501222007</v>
      </c>
      <c r="S169" s="945">
        <v>273.63558375071375</v>
      </c>
      <c r="T169" s="945">
        <v>268.89796808257046</v>
      </c>
      <c r="U169" s="945">
        <v>265.9821280606375</v>
      </c>
      <c r="V169" s="945">
        <v>270.56352963543986</v>
      </c>
      <c r="W169" s="945">
        <v>277.05450265399355</v>
      </c>
      <c r="X169" s="945">
        <v>273.27497982338434</v>
      </c>
      <c r="Y169" s="945">
        <v>278.247875195486</v>
      </c>
      <c r="Z169" s="945">
        <v>281.30073355007283</v>
      </c>
      <c r="AA169" s="895">
        <v>285.0391398024491</v>
      </c>
    </row>
    <row r="170" spans="1:27" ht="12">
      <c r="A170" s="892" t="s">
        <v>359</v>
      </c>
      <c r="B170" s="944">
        <v>258.0547519672275</v>
      </c>
      <c r="C170" s="944">
        <v>263.9537179127217</v>
      </c>
      <c r="D170" s="944">
        <v>272.79913657439965</v>
      </c>
      <c r="E170" s="944">
        <v>272.00838269173755</v>
      </c>
      <c r="F170" s="944">
        <v>272.5380125650729</v>
      </c>
      <c r="G170" s="944">
        <v>269.4918752062512</v>
      </c>
      <c r="H170" s="944">
        <v>268.04558232280516</v>
      </c>
      <c r="I170" s="944">
        <v>269.63346050647624</v>
      </c>
      <c r="J170" s="944">
        <v>269.66138506778526</v>
      </c>
      <c r="K170" s="944">
        <v>274.6465154739792</v>
      </c>
      <c r="L170" s="944">
        <v>268.7460396669703</v>
      </c>
      <c r="M170" s="944">
        <v>274.6043997942278</v>
      </c>
      <c r="N170" s="944">
        <v>274.725351718307</v>
      </c>
      <c r="O170" s="944">
        <v>274.70566315024587</v>
      </c>
      <c r="P170" s="944">
        <v>273.734618812466</v>
      </c>
      <c r="Q170" s="944">
        <v>272.75607852968415</v>
      </c>
      <c r="R170" s="944">
        <v>273.7418326105374</v>
      </c>
      <c r="S170" s="944">
        <v>273.5368199853564</v>
      </c>
      <c r="T170" s="944">
        <v>268.7895257935738</v>
      </c>
      <c r="U170" s="944">
        <v>265.8753995338738</v>
      </c>
      <c r="V170" s="944">
        <v>270.45382935873715</v>
      </c>
      <c r="W170" s="944">
        <v>276.9421398069298</v>
      </c>
      <c r="X170" s="944">
        <v>273.1573294412715</v>
      </c>
      <c r="Y170" s="944">
        <v>278.1290180392151</v>
      </c>
      <c r="Z170" s="944">
        <v>281.1841572557675</v>
      </c>
      <c r="AA170" s="894">
        <v>284.9220681290625</v>
      </c>
    </row>
    <row r="171" spans="1:27" ht="12">
      <c r="A171" s="931" t="s">
        <v>360</v>
      </c>
      <c r="B171" s="964">
        <v>0.006454109999999995</v>
      </c>
      <c r="C171" s="964">
        <v>0.006251816999999995</v>
      </c>
      <c r="D171" s="964">
        <v>0.005953193999999994</v>
      </c>
      <c r="E171" s="964">
        <v>0.005508470499999995</v>
      </c>
      <c r="F171" s="964">
        <v>0.005115122999999996</v>
      </c>
      <c r="G171" s="964">
        <v>0.004887141999999996</v>
      </c>
      <c r="H171" s="964">
        <v>0.0047330139999999955</v>
      </c>
      <c r="I171" s="964">
        <v>0.004688059999999996</v>
      </c>
      <c r="J171" s="964">
        <v>0.004461684499999995</v>
      </c>
      <c r="K171" s="964">
        <v>0.004495399999999996</v>
      </c>
      <c r="L171" s="964">
        <v>0.004575674999999997</v>
      </c>
      <c r="M171" s="964">
        <v>0.004350904999999996</v>
      </c>
      <c r="N171" s="964">
        <v>0.004479344999999996</v>
      </c>
      <c r="O171" s="964">
        <v>0.004286684999999996</v>
      </c>
      <c r="P171" s="964">
        <v>0.0042224649999999956</v>
      </c>
      <c r="Q171" s="964">
        <v>0.0038210899999999957</v>
      </c>
      <c r="R171" s="964">
        <v>0.0037518046336766837</v>
      </c>
      <c r="S171" s="964">
        <v>0.0036137338322264944</v>
      </c>
      <c r="T171" s="964">
        <v>0.0037361942756044316</v>
      </c>
      <c r="U171" s="964">
        <v>0.003413248923910611</v>
      </c>
      <c r="V171" s="964">
        <v>0.0032262624485404354</v>
      </c>
      <c r="W171" s="964">
        <v>0.003284322237448179</v>
      </c>
      <c r="X171" s="964">
        <v>0.0031511615441420595</v>
      </c>
      <c r="Y171" s="964">
        <v>0.0031128725970036076</v>
      </c>
      <c r="Z171" s="964">
        <v>0.002640512420127326</v>
      </c>
      <c r="AA171" s="918">
        <v>0.0026409243015658433</v>
      </c>
    </row>
    <row r="172" spans="1:27" ht="12">
      <c r="A172" s="892" t="s">
        <v>361</v>
      </c>
      <c r="B172" s="959">
        <v>0.04823678951597446</v>
      </c>
      <c r="C172" s="959">
        <v>0.049795334668284806</v>
      </c>
      <c r="D172" s="959">
        <v>0.051693675284334224</v>
      </c>
      <c r="E172" s="959">
        <v>0.0533090608144959</v>
      </c>
      <c r="F172" s="959">
        <v>0.05492839468863104</v>
      </c>
      <c r="G172" s="959">
        <v>0.057975657398863616</v>
      </c>
      <c r="H172" s="959">
        <v>0.05954664410211892</v>
      </c>
      <c r="I172" s="959">
        <v>0.06095550496751634</v>
      </c>
      <c r="J172" s="959">
        <v>0.06403319856253203</v>
      </c>
      <c r="K172" s="959">
        <v>0.06627106351218362</v>
      </c>
      <c r="L172" s="959">
        <v>0.06577283041928558</v>
      </c>
      <c r="M172" s="959">
        <v>0.0670946739799062</v>
      </c>
      <c r="N172" s="959">
        <v>0.07263431497438391</v>
      </c>
      <c r="O172" s="959">
        <v>0.07325259077962563</v>
      </c>
      <c r="P172" s="959">
        <v>0.07547747136812986</v>
      </c>
      <c r="Q172" s="959">
        <v>0.0733028643701627</v>
      </c>
      <c r="R172" s="959">
        <v>0.07358016814941731</v>
      </c>
      <c r="S172" s="959">
        <v>0.07361540200038208</v>
      </c>
      <c r="T172" s="959">
        <v>0.07615331486206209</v>
      </c>
      <c r="U172" s="959">
        <v>0.07779767415601067</v>
      </c>
      <c r="V172" s="959">
        <v>0.07798742411654605</v>
      </c>
      <c r="W172" s="959">
        <v>0.07631044243496964</v>
      </c>
      <c r="X172" s="959">
        <v>0.08110017536323139</v>
      </c>
      <c r="Y172" s="959">
        <v>0.08181367344631017</v>
      </c>
      <c r="Z172" s="959">
        <v>0.08237495665025113</v>
      </c>
      <c r="AA172" s="913">
        <v>0.08292864245468418</v>
      </c>
    </row>
    <row r="173" spans="1:27" ht="12">
      <c r="A173" s="931" t="s">
        <v>362</v>
      </c>
      <c r="B173" s="959">
        <v>0.061889341795509506</v>
      </c>
      <c r="C173" s="959">
        <v>0.07276456696306723</v>
      </c>
      <c r="D173" s="959">
        <v>0.06645056051120858</v>
      </c>
      <c r="E173" s="959">
        <v>0.07673552291747178</v>
      </c>
      <c r="F173" s="959">
        <v>0.07513249159192247</v>
      </c>
      <c r="G173" s="959">
        <v>0.058834357651776276</v>
      </c>
      <c r="H173" s="959">
        <v>0.05157535853981776</v>
      </c>
      <c r="I173" s="959">
        <v>0.050630854764673515</v>
      </c>
      <c r="J173" s="959">
        <v>0.04640124686812596</v>
      </c>
      <c r="K173" s="959">
        <v>0.04797810928643921</v>
      </c>
      <c r="L173" s="959">
        <v>0.04772368009210697</v>
      </c>
      <c r="M173" s="959">
        <v>0.0483762420518745</v>
      </c>
      <c r="N173" s="959">
        <v>0.04846588395972325</v>
      </c>
      <c r="O173" s="959">
        <v>0.050041472228332724</v>
      </c>
      <c r="P173" s="959">
        <v>0.03407384568308805</v>
      </c>
      <c r="Q173" s="959">
        <v>0.028501513580086523</v>
      </c>
      <c r="R173" s="959">
        <v>0.024930428899573625</v>
      </c>
      <c r="S173" s="959">
        <v>0.021534629524766286</v>
      </c>
      <c r="T173" s="959">
        <v>0.02855277985899537</v>
      </c>
      <c r="U173" s="959">
        <v>0.025517603683796866</v>
      </c>
      <c r="V173" s="959">
        <v>0.028486590137631516</v>
      </c>
      <c r="W173" s="959">
        <v>0.03276808239134532</v>
      </c>
      <c r="X173" s="959">
        <v>0.033399045205447744</v>
      </c>
      <c r="Y173" s="959">
        <v>0.03393061022754769</v>
      </c>
      <c r="Z173" s="959">
        <v>0.03156082523499882</v>
      </c>
      <c r="AA173" s="913">
        <v>0.03150210663031942</v>
      </c>
    </row>
    <row r="174" spans="1:27" ht="12">
      <c r="A174" s="931" t="s">
        <v>363</v>
      </c>
      <c r="B174" s="944">
        <v>0</v>
      </c>
      <c r="C174" s="944">
        <v>0</v>
      </c>
      <c r="D174" s="944">
        <v>0</v>
      </c>
      <c r="E174" s="944">
        <v>0</v>
      </c>
      <c r="F174" s="944">
        <v>0</v>
      </c>
      <c r="G174" s="944">
        <v>0</v>
      </c>
      <c r="H174" s="944">
        <v>0</v>
      </c>
      <c r="I174" s="944">
        <v>0</v>
      </c>
      <c r="J174" s="944">
        <v>0</v>
      </c>
      <c r="K174" s="944">
        <v>0</v>
      </c>
      <c r="L174" s="944">
        <v>0</v>
      </c>
      <c r="M174" s="944">
        <v>0</v>
      </c>
      <c r="N174" s="944">
        <v>0</v>
      </c>
      <c r="O174" s="944">
        <v>0</v>
      </c>
      <c r="P174" s="944">
        <v>0</v>
      </c>
      <c r="Q174" s="944">
        <v>0</v>
      </c>
      <c r="R174" s="944">
        <v>0</v>
      </c>
      <c r="S174" s="944">
        <v>0</v>
      </c>
      <c r="T174" s="944">
        <v>0</v>
      </c>
      <c r="U174" s="944">
        <v>0</v>
      </c>
      <c r="V174" s="944">
        <v>0</v>
      </c>
      <c r="W174" s="944">
        <v>0</v>
      </c>
      <c r="X174" s="944">
        <v>0</v>
      </c>
      <c r="Y174" s="944">
        <v>0</v>
      </c>
      <c r="Z174" s="944">
        <v>0</v>
      </c>
      <c r="AA174" s="894">
        <v>0</v>
      </c>
    </row>
    <row r="175" spans="1:27" ht="12">
      <c r="A175" s="931" t="s">
        <v>364</v>
      </c>
      <c r="B175" s="944">
        <v>2218.4646939181093</v>
      </c>
      <c r="C175" s="944">
        <v>2036.105987633636</v>
      </c>
      <c r="D175" s="944">
        <v>1841.150078824128</v>
      </c>
      <c r="E175" s="944">
        <v>1625.2496626849</v>
      </c>
      <c r="F175" s="944">
        <v>1531.3874617267036</v>
      </c>
      <c r="G175" s="944">
        <v>1417.5284452429776</v>
      </c>
      <c r="H175" s="944">
        <v>1351.7239751306684</v>
      </c>
      <c r="I175" s="944">
        <v>1353.361703618431</v>
      </c>
      <c r="J175" s="944">
        <v>1263.878811890293</v>
      </c>
      <c r="K175" s="944">
        <v>1090.4700930011081</v>
      </c>
      <c r="L175" s="944">
        <v>1004.0352923322494</v>
      </c>
      <c r="M175" s="944">
        <v>885.2990337951429</v>
      </c>
      <c r="N175" s="944">
        <v>771.5506134065338</v>
      </c>
      <c r="O175" s="944">
        <v>634.9229897307216</v>
      </c>
      <c r="P175" s="944">
        <v>579.0029183811297</v>
      </c>
      <c r="Q175" s="944">
        <v>570.8826110523008</v>
      </c>
      <c r="R175" s="944">
        <v>598.6346443026345</v>
      </c>
      <c r="S175" s="944">
        <v>543.1276011611138</v>
      </c>
      <c r="T175" s="944">
        <v>528.2206431498747</v>
      </c>
      <c r="U175" s="944">
        <v>491.68089567706136</v>
      </c>
      <c r="V175" s="944">
        <v>505.8467053156713</v>
      </c>
      <c r="W175" s="944">
        <v>502.54489738602746</v>
      </c>
      <c r="X175" s="944">
        <v>498.56062682169176</v>
      </c>
      <c r="Y175" s="944">
        <v>482.17290487557585</v>
      </c>
      <c r="Z175" s="944">
        <v>467.8754796540938</v>
      </c>
      <c r="AA175" s="894">
        <v>475.7577896537332</v>
      </c>
    </row>
    <row r="176" spans="1:27" ht="12">
      <c r="A176" s="932" t="s">
        <v>203</v>
      </c>
      <c r="B176" s="949">
        <v>11.632132468669935</v>
      </c>
      <c r="C176" s="949">
        <v>12.96365314555599</v>
      </c>
      <c r="D176" s="949">
        <v>14.816778909659881</v>
      </c>
      <c r="E176" s="949">
        <v>16.736406038834783</v>
      </c>
      <c r="F176" s="949">
        <v>17.796803185117817</v>
      </c>
      <c r="G176" s="949">
        <v>19.011390996112095</v>
      </c>
      <c r="H176" s="949">
        <v>19.829905162175862</v>
      </c>
      <c r="I176" s="949">
        <v>19.923237061132117</v>
      </c>
      <c r="J176" s="949">
        <v>21.33601596378311</v>
      </c>
      <c r="K176" s="949">
        <v>25.18606582947343</v>
      </c>
      <c r="L176" s="949">
        <v>26.766592939448035</v>
      </c>
      <c r="M176" s="949">
        <v>31.018264937784956</v>
      </c>
      <c r="N176" s="949">
        <v>35.60691248826121</v>
      </c>
      <c r="O176" s="949">
        <v>43.265981480171604</v>
      </c>
      <c r="P176" s="949">
        <v>47.2768979434193</v>
      </c>
      <c r="Q176" s="949">
        <v>47.777962272649404</v>
      </c>
      <c r="R176" s="949">
        <v>45.72769638640386</v>
      </c>
      <c r="S176" s="949">
        <v>50.36326995729576</v>
      </c>
      <c r="T176" s="949">
        <v>50.88584274002119</v>
      </c>
      <c r="U176" s="949">
        <v>54.07478750374353</v>
      </c>
      <c r="V176" s="949">
        <v>53.465570995458336</v>
      </c>
      <c r="W176" s="949">
        <v>55.10793985720205</v>
      </c>
      <c r="X176" s="949">
        <v>54.78919006954898</v>
      </c>
      <c r="Y176" s="949">
        <v>57.682423717065966</v>
      </c>
      <c r="Z176" s="949">
        <v>60.098075125383886</v>
      </c>
      <c r="AA176" s="898">
        <v>59.88805108928115</v>
      </c>
    </row>
    <row r="177" spans="1:27" ht="12">
      <c r="A177" s="935" t="s">
        <v>365</v>
      </c>
      <c r="B177" s="951">
        <v>99.95484384717925</v>
      </c>
      <c r="C177" s="951">
        <v>99.95122293064551</v>
      </c>
      <c r="D177" s="951">
        <v>99.95453028019091</v>
      </c>
      <c r="E177" s="951">
        <v>99.95019067617272</v>
      </c>
      <c r="F177" s="951">
        <v>99.95042563224227</v>
      </c>
      <c r="G177" s="951">
        <v>99.95486237729656</v>
      </c>
      <c r="H177" s="951">
        <v>99.95679654099732</v>
      </c>
      <c r="I177" s="951">
        <v>99.95689544615716</v>
      </c>
      <c r="J177" s="951">
        <v>99.95741058872169</v>
      </c>
      <c r="K177" s="951">
        <v>99.95678326554878</v>
      </c>
      <c r="L177" s="951">
        <v>99.95608481001874</v>
      </c>
      <c r="M177" s="951">
        <v>99.95638468995297</v>
      </c>
      <c r="N177" s="951">
        <v>99.95430994417322</v>
      </c>
      <c r="O177" s="951">
        <v>99.95357885159802</v>
      </c>
      <c r="P177" s="951">
        <v>99.95845373384401</v>
      </c>
      <c r="Q177" s="951">
        <v>99.96128974260489</v>
      </c>
      <c r="R177" s="951">
        <v>99.96265670739474</v>
      </c>
      <c r="S177" s="951">
        <v>99.96390682673517</v>
      </c>
      <c r="T177" s="951">
        <v>99.95967158481339</v>
      </c>
      <c r="U177" s="951">
        <v>99.95987379770894</v>
      </c>
      <c r="V177" s="951">
        <v>99.9594548914813</v>
      </c>
      <c r="W177" s="951">
        <v>99.95944377514626</v>
      </c>
      <c r="X177" s="951">
        <v>99.95694798616803</v>
      </c>
      <c r="Y177" s="951">
        <v>99.957283714678</v>
      </c>
      <c r="Z177" s="951">
        <v>99.95855812644562</v>
      </c>
      <c r="AA177" s="899">
        <v>99.95892786040972</v>
      </c>
    </row>
    <row r="178" spans="1:27" ht="24">
      <c r="A178" s="938" t="s">
        <v>186</v>
      </c>
      <c r="B178" s="952">
        <v>2.2683185000000003</v>
      </c>
      <c r="C178" s="952">
        <v>2.3392087</v>
      </c>
      <c r="D178" s="952">
        <v>2.2338936999999994</v>
      </c>
      <c r="E178" s="952">
        <v>2.1771106</v>
      </c>
      <c r="F178" s="952">
        <v>1.9253318000000001</v>
      </c>
      <c r="G178" s="952">
        <v>1.9723738</v>
      </c>
      <c r="H178" s="952">
        <v>2.0277385</v>
      </c>
      <c r="I178" s="952">
        <v>2.2340704999999996</v>
      </c>
      <c r="J178" s="952">
        <v>2.4768714</v>
      </c>
      <c r="K178" s="952">
        <v>2.5307515000000005</v>
      </c>
      <c r="L178" s="952">
        <v>2.5700865</v>
      </c>
      <c r="M178" s="952">
        <v>2.1780976</v>
      </c>
      <c r="N178" s="952">
        <v>2.154688</v>
      </c>
      <c r="O178" s="952">
        <v>2.3979249</v>
      </c>
      <c r="P178" s="952">
        <v>2.7853195</v>
      </c>
      <c r="Q178" s="952">
        <v>2.5460095999999997</v>
      </c>
      <c r="R178" s="952">
        <v>2.6916123</v>
      </c>
      <c r="S178" s="952">
        <v>2.7962119</v>
      </c>
      <c r="T178" s="952">
        <v>2.4119392</v>
      </c>
      <c r="U178" s="952">
        <v>2.4264162000000002</v>
      </c>
      <c r="V178" s="952">
        <v>2.3366822000000003</v>
      </c>
      <c r="W178" s="952">
        <v>2.5516559</v>
      </c>
      <c r="X178" s="952">
        <v>2.3947382999999998</v>
      </c>
      <c r="Y178" s="952">
        <v>2.2003341</v>
      </c>
      <c r="Z178" s="952">
        <v>1.8488911</v>
      </c>
      <c r="AA178" s="905">
        <v>1.6002219</v>
      </c>
    </row>
    <row r="179" spans="1:27" ht="24">
      <c r="A179" s="941" t="s">
        <v>187</v>
      </c>
      <c r="B179" s="961">
        <v>0</v>
      </c>
      <c r="C179" s="961">
        <v>0</v>
      </c>
      <c r="D179" s="961">
        <v>0</v>
      </c>
      <c r="E179" s="961">
        <v>0</v>
      </c>
      <c r="F179" s="961">
        <v>0</v>
      </c>
      <c r="G179" s="961">
        <v>0</v>
      </c>
      <c r="H179" s="961">
        <v>0</v>
      </c>
      <c r="I179" s="961">
        <v>0</v>
      </c>
      <c r="J179" s="961">
        <v>0</v>
      </c>
      <c r="K179" s="961">
        <v>0</v>
      </c>
      <c r="L179" s="961">
        <v>0</v>
      </c>
      <c r="M179" s="961">
        <v>0</v>
      </c>
      <c r="N179" s="961">
        <v>0</v>
      </c>
      <c r="O179" s="961">
        <v>0</v>
      </c>
      <c r="P179" s="961">
        <v>0</v>
      </c>
      <c r="Q179" s="961">
        <v>0</v>
      </c>
      <c r="R179" s="961">
        <v>0</v>
      </c>
      <c r="S179" s="961">
        <v>0</v>
      </c>
      <c r="T179" s="961">
        <v>0</v>
      </c>
      <c r="U179" s="961">
        <v>0</v>
      </c>
      <c r="V179" s="961">
        <v>0</v>
      </c>
      <c r="W179" s="961">
        <v>0</v>
      </c>
      <c r="X179" s="961">
        <v>0</v>
      </c>
      <c r="Y179" s="961">
        <v>0</v>
      </c>
      <c r="Z179" s="961">
        <v>0</v>
      </c>
      <c r="AA179" s="901">
        <v>0</v>
      </c>
    </row>
    <row r="180" spans="1:27" ht="12">
      <c r="A180" s="931"/>
      <c r="B180" s="944"/>
      <c r="C180" s="944"/>
      <c r="D180" s="944"/>
      <c r="E180" s="944"/>
      <c r="F180" s="944"/>
      <c r="G180" s="944"/>
      <c r="H180" s="944"/>
      <c r="I180" s="944"/>
      <c r="J180" s="944"/>
      <c r="K180" s="944"/>
      <c r="L180" s="944"/>
      <c r="M180" s="944"/>
      <c r="N180" s="944"/>
      <c r="O180" s="944"/>
      <c r="P180" s="944"/>
      <c r="Q180" s="944"/>
      <c r="R180" s="944"/>
      <c r="S180" s="944"/>
      <c r="T180" s="944"/>
      <c r="U180" s="944"/>
      <c r="V180" s="944"/>
      <c r="W180" s="944"/>
      <c r="X180" s="944"/>
      <c r="Y180" s="944"/>
      <c r="Z180" s="944"/>
      <c r="AA180" s="902"/>
    </row>
    <row r="181" spans="1:27" ht="12">
      <c r="A181" s="931" t="s">
        <v>366</v>
      </c>
      <c r="B181" s="902"/>
      <c r="C181" s="902"/>
      <c r="D181" s="902"/>
      <c r="E181" s="902"/>
      <c r="F181" s="902"/>
      <c r="G181" s="902"/>
      <c r="H181" s="902"/>
      <c r="I181" s="902"/>
      <c r="J181" s="902"/>
      <c r="K181" s="902"/>
      <c r="L181" s="902"/>
      <c r="M181" s="902"/>
      <c r="N181" s="902"/>
      <c r="O181" s="902"/>
      <c r="P181" s="902"/>
      <c r="Q181" s="902"/>
      <c r="R181" s="902"/>
      <c r="S181" s="902"/>
      <c r="T181" s="902"/>
      <c r="U181" s="902"/>
      <c r="V181" s="902"/>
      <c r="W181" s="902"/>
      <c r="X181" s="902"/>
      <c r="Y181" s="902"/>
      <c r="Z181" s="902"/>
      <c r="AA181" s="902"/>
    </row>
    <row r="182" spans="1:27" ht="12">
      <c r="A182" s="931" t="s">
        <v>367</v>
      </c>
      <c r="B182" s="902"/>
      <c r="C182" s="902"/>
      <c r="D182" s="902"/>
      <c r="E182" s="902"/>
      <c r="F182" s="902"/>
      <c r="G182" s="902"/>
      <c r="H182" s="902"/>
      <c r="I182" s="902"/>
      <c r="J182" s="902"/>
      <c r="K182" s="902"/>
      <c r="L182" s="902"/>
      <c r="M182" s="902"/>
      <c r="N182" s="902"/>
      <c r="O182" s="902"/>
      <c r="P182" s="902"/>
      <c r="Q182" s="902"/>
      <c r="R182" s="902"/>
      <c r="S182" s="902"/>
      <c r="T182" s="902"/>
      <c r="U182" s="902"/>
      <c r="V182" s="902"/>
      <c r="W182" s="902"/>
      <c r="X182" s="902"/>
      <c r="Y182" s="902"/>
      <c r="Z182" s="902"/>
      <c r="AA182" s="902"/>
    </row>
    <row r="183" spans="2:27" ht="12">
      <c r="B183" s="902"/>
      <c r="C183" s="902"/>
      <c r="D183" s="902"/>
      <c r="E183" s="902"/>
      <c r="F183" s="902"/>
      <c r="G183" s="902"/>
      <c r="H183" s="902"/>
      <c r="I183" s="902"/>
      <c r="J183" s="902"/>
      <c r="K183" s="902"/>
      <c r="L183" s="902"/>
      <c r="M183" s="902"/>
      <c r="N183" s="902"/>
      <c r="O183" s="902"/>
      <c r="P183" s="902"/>
      <c r="Q183" s="902"/>
      <c r="R183" s="902"/>
      <c r="S183" s="902"/>
      <c r="T183" s="902"/>
      <c r="U183" s="902"/>
      <c r="V183" s="902"/>
      <c r="W183" s="902"/>
      <c r="X183" s="902"/>
      <c r="Y183" s="902"/>
      <c r="Z183" s="902"/>
      <c r="AA183" s="902"/>
    </row>
    <row r="184" spans="2:27" ht="12">
      <c r="B184" s="902"/>
      <c r="C184" s="902"/>
      <c r="D184" s="902"/>
      <c r="E184" s="902"/>
      <c r="F184" s="902"/>
      <c r="G184" s="902"/>
      <c r="H184" s="902"/>
      <c r="I184" s="902"/>
      <c r="J184" s="902"/>
      <c r="K184" s="902"/>
      <c r="L184" s="902"/>
      <c r="M184" s="902"/>
      <c r="N184" s="902"/>
      <c r="O184" s="902"/>
      <c r="P184" s="902"/>
      <c r="Q184" s="902"/>
      <c r="R184" s="902"/>
      <c r="S184" s="902"/>
      <c r="T184" s="902"/>
      <c r="U184" s="902"/>
      <c r="V184" s="902"/>
      <c r="W184" s="902"/>
      <c r="X184" s="902"/>
      <c r="Y184" s="902"/>
      <c r="Z184" s="902"/>
      <c r="AA184" s="902"/>
    </row>
    <row r="185" spans="1:27" ht="12">
      <c r="A185" s="925" t="s">
        <v>388</v>
      </c>
      <c r="B185" s="902"/>
      <c r="C185" s="902"/>
      <c r="D185" s="902"/>
      <c r="E185" s="902"/>
      <c r="F185" s="902"/>
      <c r="G185" s="902"/>
      <c r="H185" s="902"/>
      <c r="I185" s="902"/>
      <c r="J185" s="902"/>
      <c r="K185" s="902"/>
      <c r="L185" s="902"/>
      <c r="M185" s="902"/>
      <c r="N185" s="902"/>
      <c r="O185" s="902"/>
      <c r="P185" s="902"/>
      <c r="Q185" s="902"/>
      <c r="R185" s="902"/>
      <c r="S185" s="902"/>
      <c r="T185" s="902"/>
      <c r="U185" s="902"/>
      <c r="V185" s="902"/>
      <c r="W185" s="902"/>
      <c r="X185" s="902"/>
      <c r="Y185" s="902"/>
      <c r="Z185" s="902"/>
      <c r="AA185" s="902"/>
    </row>
    <row r="186" spans="2:27" ht="12">
      <c r="B186" s="902"/>
      <c r="C186" s="902"/>
      <c r="D186" s="902"/>
      <c r="E186" s="902"/>
      <c r="F186" s="902"/>
      <c r="G186" s="902"/>
      <c r="H186" s="902"/>
      <c r="I186" s="902"/>
      <c r="J186" s="902"/>
      <c r="K186" s="902"/>
      <c r="L186" s="902"/>
      <c r="M186" s="902"/>
      <c r="N186" s="902"/>
      <c r="O186" s="902"/>
      <c r="P186" s="902"/>
      <c r="Q186" s="902"/>
      <c r="R186" s="902"/>
      <c r="S186" s="902"/>
      <c r="T186" s="902"/>
      <c r="U186" s="902"/>
      <c r="V186" s="902"/>
      <c r="W186" s="902"/>
      <c r="X186" s="902"/>
      <c r="Y186" s="902"/>
      <c r="Z186" s="902"/>
      <c r="AA186" s="912" t="s">
        <v>421</v>
      </c>
    </row>
    <row r="187" spans="1:27" ht="12">
      <c r="A187" s="926"/>
      <c r="B187" s="927">
        <v>1990</v>
      </c>
      <c r="C187" s="927">
        <v>1991</v>
      </c>
      <c r="D187" s="927">
        <v>1992</v>
      </c>
      <c r="E187" s="927">
        <v>1993</v>
      </c>
      <c r="F187" s="927">
        <v>1994</v>
      </c>
      <c r="G187" s="927">
        <v>1995</v>
      </c>
      <c r="H187" s="927">
        <v>1996</v>
      </c>
      <c r="I187" s="927">
        <v>1997</v>
      </c>
      <c r="J187" s="927">
        <v>1998</v>
      </c>
      <c r="K187" s="927">
        <v>1999</v>
      </c>
      <c r="L187" s="927">
        <v>2000</v>
      </c>
      <c r="M187" s="927">
        <v>2001</v>
      </c>
      <c r="N187" s="927">
        <v>2002</v>
      </c>
      <c r="O187" s="927">
        <v>2003</v>
      </c>
      <c r="P187" s="927">
        <v>2004</v>
      </c>
      <c r="Q187" s="927">
        <v>2005</v>
      </c>
      <c r="R187" s="927">
        <v>2006</v>
      </c>
      <c r="S187" s="927">
        <v>2007</v>
      </c>
      <c r="T187" s="927">
        <v>2008</v>
      </c>
      <c r="U187" s="927">
        <v>2009</v>
      </c>
      <c r="V187" s="927">
        <v>2010</v>
      </c>
      <c r="W187" s="927">
        <v>2011</v>
      </c>
      <c r="X187" s="927">
        <v>2012</v>
      </c>
      <c r="Y187" s="927">
        <v>2013</v>
      </c>
      <c r="Z187" s="927">
        <v>2014</v>
      </c>
      <c r="AA187" s="893">
        <v>2015</v>
      </c>
    </row>
    <row r="188" spans="1:27" ht="12">
      <c r="A188" s="892" t="s">
        <v>176</v>
      </c>
      <c r="B188" s="946">
        <v>3.3794454003611105</v>
      </c>
      <c r="C188" s="946">
        <v>3.346799266562037</v>
      </c>
      <c r="D188" s="946">
        <v>3.328289928763876</v>
      </c>
      <c r="E188" s="946">
        <v>3.070556817332326</v>
      </c>
      <c r="F188" s="946">
        <v>2.831194025318549</v>
      </c>
      <c r="G188" s="946">
        <v>2.7967493696189853</v>
      </c>
      <c r="H188" s="946">
        <v>2.6719831367212885</v>
      </c>
      <c r="I188" s="946">
        <v>2.4122298649645937</v>
      </c>
      <c r="J188" s="946">
        <v>2.443558059539283</v>
      </c>
      <c r="K188" s="946">
        <v>2.258610296390338</v>
      </c>
      <c r="L188" s="946">
        <v>2.179526675634682</v>
      </c>
      <c r="M188" s="946">
        <v>2.111756767438549</v>
      </c>
      <c r="N188" s="946">
        <v>1.9156160810868994</v>
      </c>
      <c r="O188" s="946">
        <v>1.8987390611321922</v>
      </c>
      <c r="P188" s="946">
        <v>1.8866964853173884</v>
      </c>
      <c r="Q188" s="946">
        <v>1.8313507005222256</v>
      </c>
      <c r="R188" s="946">
        <v>1.7815918822199024</v>
      </c>
      <c r="S188" s="946">
        <v>1.8489787203100008</v>
      </c>
      <c r="T188" s="946">
        <v>1.867478356081178</v>
      </c>
      <c r="U188" s="946">
        <v>1.4054662647157308</v>
      </c>
      <c r="V188" s="946">
        <v>1.374285129866344</v>
      </c>
      <c r="W188" s="946">
        <v>1.3203009828518883</v>
      </c>
      <c r="X188" s="946">
        <v>1.4114556701438772</v>
      </c>
      <c r="Y188" s="946">
        <v>1.481638588106618</v>
      </c>
      <c r="Z188" s="946">
        <v>1.451843545767719</v>
      </c>
      <c r="AA188" s="896">
        <v>1.3817263981371002</v>
      </c>
    </row>
    <row r="189" spans="1:27" ht="12">
      <c r="A189" s="892" t="s">
        <v>177</v>
      </c>
      <c r="B189" s="946">
        <v>1.338916782125705</v>
      </c>
      <c r="C189" s="946">
        <v>1.306264489193452</v>
      </c>
      <c r="D189" s="946">
        <v>1.3544111078184435</v>
      </c>
      <c r="E189" s="946">
        <v>1.3480708604416223</v>
      </c>
      <c r="F189" s="946">
        <v>1.322634666117852</v>
      </c>
      <c r="G189" s="946">
        <v>1.285008479671598</v>
      </c>
      <c r="H189" s="946">
        <v>1.237616655318343</v>
      </c>
      <c r="I189" s="946">
        <v>1.208573357139998</v>
      </c>
      <c r="J189" s="946">
        <v>1.3043920610830853</v>
      </c>
      <c r="K189" s="946">
        <v>1.2372472894939675</v>
      </c>
      <c r="L189" s="946">
        <v>1.1976112100787815</v>
      </c>
      <c r="M189" s="946">
        <v>1.158172566202937</v>
      </c>
      <c r="N189" s="946">
        <v>1.2510394396394073</v>
      </c>
      <c r="O189" s="946">
        <v>1.1801731284509835</v>
      </c>
      <c r="P189" s="946">
        <v>1.1498863574039502</v>
      </c>
      <c r="Q189" s="946">
        <v>1.089714152572441</v>
      </c>
      <c r="R189" s="946">
        <v>1.07383737199786</v>
      </c>
      <c r="S189" s="946">
        <v>1.0048488065504515</v>
      </c>
      <c r="T189" s="947">
        <v>0.95238951225332</v>
      </c>
      <c r="U189" s="947">
        <v>0.7736746903081697</v>
      </c>
      <c r="V189" s="947">
        <v>0.8262546298611495</v>
      </c>
      <c r="W189" s="947">
        <v>0.7918193091042842</v>
      </c>
      <c r="X189" s="947">
        <v>0.6575218788136867</v>
      </c>
      <c r="Y189" s="947">
        <v>0.6628449175704733</v>
      </c>
      <c r="Z189" s="947">
        <v>0.6721058462679028</v>
      </c>
      <c r="AA189" s="903">
        <v>0.6740068317704497</v>
      </c>
    </row>
    <row r="190" spans="1:27" ht="12">
      <c r="A190" s="892" t="s">
        <v>357</v>
      </c>
      <c r="B190" s="944">
        <v>34.73989976358705</v>
      </c>
      <c r="C190" s="944">
        <v>41.2994563958226</v>
      </c>
      <c r="D190" s="944">
        <v>39.8913463638939</v>
      </c>
      <c r="E190" s="944">
        <v>38.16140435485068</v>
      </c>
      <c r="F190" s="944">
        <v>32.809943404783574</v>
      </c>
      <c r="G190" s="944">
        <v>32.97580429738603</v>
      </c>
      <c r="H190" s="944">
        <v>35.12894759094024</v>
      </c>
      <c r="I190" s="944">
        <v>29.80579479248408</v>
      </c>
      <c r="J190" s="944">
        <v>28.82204354594135</v>
      </c>
      <c r="K190" s="944">
        <v>26.218124058982887</v>
      </c>
      <c r="L190" s="944">
        <v>23.482531471832566</v>
      </c>
      <c r="M190" s="944">
        <v>21.939230141305842</v>
      </c>
      <c r="N190" s="944">
        <v>18.99690815258347</v>
      </c>
      <c r="O190" s="944">
        <v>19.540973492898907</v>
      </c>
      <c r="P190" s="944">
        <v>18.437470956253946</v>
      </c>
      <c r="Q190" s="944">
        <v>16.90861963175017</v>
      </c>
      <c r="R190" s="944">
        <v>14.37599841351609</v>
      </c>
      <c r="S190" s="944">
        <v>13.252447227688108</v>
      </c>
      <c r="T190" s="944">
        <v>13.636221702699068</v>
      </c>
      <c r="U190" s="944">
        <v>13.756131686141176</v>
      </c>
      <c r="V190" s="944">
        <v>15.16591675753679</v>
      </c>
      <c r="W190" s="944">
        <v>12.301129377515075</v>
      </c>
      <c r="X190" s="944">
        <v>13.39523798404204</v>
      </c>
      <c r="Y190" s="944">
        <v>14.823022040485007</v>
      </c>
      <c r="Z190" s="944">
        <v>12.074009407176955</v>
      </c>
      <c r="AA190" s="894">
        <v>12.34646571795618</v>
      </c>
    </row>
    <row r="191" spans="1:27" ht="12">
      <c r="A191" s="892" t="s">
        <v>358</v>
      </c>
      <c r="B191" s="946">
        <v>2.4820510202792825</v>
      </c>
      <c r="C191" s="946">
        <v>2.755412491880478</v>
      </c>
      <c r="D191" s="946">
        <v>2.865136558457245</v>
      </c>
      <c r="E191" s="946">
        <v>2.759981250562136</v>
      </c>
      <c r="F191" s="946">
        <v>2.6897292652418914</v>
      </c>
      <c r="G191" s="946">
        <v>2.6363511590708817</v>
      </c>
      <c r="H191" s="946">
        <v>2.915712343085965</v>
      </c>
      <c r="I191" s="946">
        <v>3.0345356786381874</v>
      </c>
      <c r="J191" s="946">
        <v>3.0771104408024845</v>
      </c>
      <c r="K191" s="946">
        <v>3.0482862247803726</v>
      </c>
      <c r="L191" s="946">
        <v>3.1023630569303906</v>
      </c>
      <c r="M191" s="946">
        <v>2.746879283103766</v>
      </c>
      <c r="N191" s="946">
        <v>2.7228247091173188</v>
      </c>
      <c r="O191" s="946">
        <v>2.0814905391085423</v>
      </c>
      <c r="P191" s="946">
        <v>2.314195630764105</v>
      </c>
      <c r="Q191" s="946">
        <v>1.924993086515825</v>
      </c>
      <c r="R191" s="946">
        <v>1.835576780166272</v>
      </c>
      <c r="S191" s="946">
        <v>1.785149688452133</v>
      </c>
      <c r="T191" s="946">
        <v>1.9189738245504635</v>
      </c>
      <c r="U191" s="946">
        <v>1.8770893009238612</v>
      </c>
      <c r="V191" s="946">
        <v>1.729695499977597</v>
      </c>
      <c r="W191" s="946">
        <v>1.755823715907159</v>
      </c>
      <c r="X191" s="946">
        <v>1.7798321762320812</v>
      </c>
      <c r="Y191" s="946">
        <v>1.8035733401832055</v>
      </c>
      <c r="Z191" s="946">
        <v>1.8742003552050788</v>
      </c>
      <c r="AA191" s="896">
        <v>1.8247330403370503</v>
      </c>
    </row>
    <row r="192" spans="1:27" ht="12">
      <c r="A192" s="925" t="s">
        <v>180</v>
      </c>
      <c r="B192" s="965">
        <v>3.1032306728240715</v>
      </c>
      <c r="C192" s="965">
        <v>3.286274499901015</v>
      </c>
      <c r="D192" s="965">
        <v>3.4937278533788576</v>
      </c>
      <c r="E192" s="965">
        <v>3.6066111667339573</v>
      </c>
      <c r="F192" s="965">
        <v>3.7376612321722518</v>
      </c>
      <c r="G192" s="965">
        <v>3.8754950079846875</v>
      </c>
      <c r="H192" s="965">
        <v>3.977822923524995</v>
      </c>
      <c r="I192" s="965">
        <v>4.090708435269114</v>
      </c>
      <c r="J192" s="965">
        <v>4.18919561062523</v>
      </c>
      <c r="K192" s="965">
        <v>4.296193085097711</v>
      </c>
      <c r="L192" s="965">
        <v>4.269237662551443</v>
      </c>
      <c r="M192" s="965">
        <v>4.412576557565812</v>
      </c>
      <c r="N192" s="965">
        <v>4.422291985319538</v>
      </c>
      <c r="O192" s="965">
        <v>4.416288029542289</v>
      </c>
      <c r="P192" s="965">
        <v>4.3294537379956575</v>
      </c>
      <c r="Q192" s="965">
        <v>4.201802277409368</v>
      </c>
      <c r="R192" s="965">
        <v>4.118437511889728</v>
      </c>
      <c r="S192" s="965">
        <v>4.00902763081988</v>
      </c>
      <c r="T192" s="965">
        <v>3.7903525026867895</v>
      </c>
      <c r="U192" s="965">
        <v>3.610428149149766</v>
      </c>
      <c r="V192" s="965">
        <v>3.4799812390043017</v>
      </c>
      <c r="W192" s="965">
        <v>3.336916338297868</v>
      </c>
      <c r="X192" s="965">
        <v>3.1916761430664597</v>
      </c>
      <c r="Y192" s="965">
        <v>3.072164072965598</v>
      </c>
      <c r="Z192" s="965">
        <v>2.969668637834928</v>
      </c>
      <c r="AA192" s="919">
        <v>2.8849838622375863</v>
      </c>
    </row>
    <row r="193" spans="1:27" ht="12">
      <c r="A193" s="892" t="s">
        <v>359</v>
      </c>
      <c r="B193" s="946">
        <v>2.9170322331250937</v>
      </c>
      <c r="C193" s="946">
        <v>3.0947057730061918</v>
      </c>
      <c r="D193" s="946">
        <v>3.3117115769043024</v>
      </c>
      <c r="E193" s="946">
        <v>3.421672630366984</v>
      </c>
      <c r="F193" s="946">
        <v>3.5615127507008335</v>
      </c>
      <c r="G193" s="946">
        <v>3.7042736678341748</v>
      </c>
      <c r="H193" s="946">
        <v>3.81078793946536</v>
      </c>
      <c r="I193" s="946">
        <v>3.923557318784559</v>
      </c>
      <c r="J193" s="946">
        <v>4.021274497846628</v>
      </c>
      <c r="K193" s="946">
        <v>4.123078540107725</v>
      </c>
      <c r="L193" s="946">
        <v>4.1009301907273175</v>
      </c>
      <c r="M193" s="946">
        <v>4.240207779268001</v>
      </c>
      <c r="N193" s="946">
        <v>4.2482704340529684</v>
      </c>
      <c r="O193" s="946">
        <v>4.2425628408605425</v>
      </c>
      <c r="P193" s="946">
        <v>4.165448850736565</v>
      </c>
      <c r="Q193" s="946">
        <v>4.045644177814991</v>
      </c>
      <c r="R193" s="946">
        <v>3.9705105307341313</v>
      </c>
      <c r="S193" s="946">
        <v>3.867256579948544</v>
      </c>
      <c r="T193" s="946">
        <v>3.651740873186179</v>
      </c>
      <c r="U193" s="946">
        <v>3.47508622440215</v>
      </c>
      <c r="V193" s="946">
        <v>3.345031051319612</v>
      </c>
      <c r="W193" s="946">
        <v>3.2026551987064784</v>
      </c>
      <c r="X193" s="946">
        <v>3.0508889950189384</v>
      </c>
      <c r="Y193" s="946">
        <v>2.94064178140357</v>
      </c>
      <c r="Z193" s="946">
        <v>2.8432505741219254</v>
      </c>
      <c r="AA193" s="896">
        <v>2.758788977900975</v>
      </c>
    </row>
    <row r="194" spans="1:27" ht="12">
      <c r="A194" s="931" t="s">
        <v>360</v>
      </c>
      <c r="B194" s="959">
        <v>0.06393916071138238</v>
      </c>
      <c r="C194" s="959">
        <v>0.061935097465204716</v>
      </c>
      <c r="D194" s="959">
        <v>0.0589767183875139</v>
      </c>
      <c r="E194" s="959">
        <v>0.05457096029869477</v>
      </c>
      <c r="F194" s="959">
        <v>0.050674170653349324</v>
      </c>
      <c r="G194" s="959">
        <v>0.048415623185434825</v>
      </c>
      <c r="H194" s="959">
        <v>0.046888717855013744</v>
      </c>
      <c r="I194" s="959">
        <v>0.04644337046697426</v>
      </c>
      <c r="J194" s="959">
        <v>0.04420072826291832</v>
      </c>
      <c r="K194" s="959">
        <v>0.04453473880394792</v>
      </c>
      <c r="L194" s="959">
        <v>0.045330001996875556</v>
      </c>
      <c r="M194" s="959">
        <v>0.04310326505667818</v>
      </c>
      <c r="N194" s="959">
        <v>0.044375686165362395</v>
      </c>
      <c r="O194" s="959">
        <v>0.04246705450233606</v>
      </c>
      <c r="P194" s="959">
        <v>0.04183084394799394</v>
      </c>
      <c r="Q194" s="959">
        <v>0.03785452798335573</v>
      </c>
      <c r="R194" s="959">
        <v>0.03716813618459598</v>
      </c>
      <c r="S194" s="959">
        <v>0.03580030527321191</v>
      </c>
      <c r="T194" s="959">
        <v>0.03701348849598456</v>
      </c>
      <c r="U194" s="959">
        <v>0.03381415431312354</v>
      </c>
      <c r="V194" s="959">
        <v>0.03196172875800461</v>
      </c>
      <c r="W194" s="959">
        <v>0.03253691173038052</v>
      </c>
      <c r="X194" s="959">
        <v>0.03121772396169684</v>
      </c>
      <c r="Y194" s="959">
        <v>0.030838405489505463</v>
      </c>
      <c r="Z194" s="959">
        <v>0.02615885815254504</v>
      </c>
      <c r="AA194" s="913">
        <v>0.0261629385530172</v>
      </c>
    </row>
    <row r="195" spans="1:27" ht="12">
      <c r="A195" s="892" t="s">
        <v>361</v>
      </c>
      <c r="B195" s="959">
        <v>0.030716545851158662</v>
      </c>
      <c r="C195" s="959">
        <v>0.0317860125851004</v>
      </c>
      <c r="D195" s="959">
        <v>0.03330903600266069</v>
      </c>
      <c r="E195" s="959">
        <v>0.02944217748467682</v>
      </c>
      <c r="F195" s="959">
        <v>0.03053353068194112</v>
      </c>
      <c r="G195" s="959">
        <v>0.03179685141791096</v>
      </c>
      <c r="H195" s="959">
        <v>0.03214735394594835</v>
      </c>
      <c r="I195" s="959">
        <v>0.03262115061021443</v>
      </c>
      <c r="J195" s="959">
        <v>0.0353765890168275</v>
      </c>
      <c r="K195" s="959">
        <v>0.037001023933441346</v>
      </c>
      <c r="L195" s="959">
        <v>0.034225541836144506</v>
      </c>
      <c r="M195" s="959">
        <v>0.035355371256710656</v>
      </c>
      <c r="N195" s="959">
        <v>0.037479540298967474</v>
      </c>
      <c r="O195" s="959">
        <v>0.03816294649610225</v>
      </c>
      <c r="P195" s="959">
        <v>0.03983039170632201</v>
      </c>
      <c r="Q195" s="959">
        <v>0.03945730900275736</v>
      </c>
      <c r="R195" s="959">
        <v>0.039559662445208726</v>
      </c>
      <c r="S195" s="959">
        <v>0.04161361142298011</v>
      </c>
      <c r="T195" s="959">
        <v>0.04028316320743598</v>
      </c>
      <c r="U195" s="959">
        <v>0.04048115724097642</v>
      </c>
      <c r="V195" s="959">
        <v>0.0427747204919094</v>
      </c>
      <c r="W195" s="959">
        <v>0.040881258058430486</v>
      </c>
      <c r="X195" s="959">
        <v>0.042003591622997376</v>
      </c>
      <c r="Y195" s="959">
        <v>0.04239562593456329</v>
      </c>
      <c r="Z195" s="959">
        <v>0.04237751212505629</v>
      </c>
      <c r="AA195" s="913">
        <v>0.04218038142954298</v>
      </c>
    </row>
    <row r="196" spans="1:27" ht="12">
      <c r="A196" s="931" t="s">
        <v>362</v>
      </c>
      <c r="B196" s="959">
        <v>0.09154273313643686</v>
      </c>
      <c r="C196" s="959">
        <v>0.09784761684451786</v>
      </c>
      <c r="D196" s="959">
        <v>0.08973052208438065</v>
      </c>
      <c r="E196" s="947">
        <v>0.10092539858360164</v>
      </c>
      <c r="F196" s="959">
        <v>0.09494078013612778</v>
      </c>
      <c r="G196" s="959">
        <v>0.09100886554716726</v>
      </c>
      <c r="H196" s="959">
        <v>0.08799891225867282</v>
      </c>
      <c r="I196" s="959">
        <v>0.0880865954073665</v>
      </c>
      <c r="J196" s="959">
        <v>0.08834379549885578</v>
      </c>
      <c r="K196" s="959">
        <v>0.09157878225259646</v>
      </c>
      <c r="L196" s="959">
        <v>0.08875192799110687</v>
      </c>
      <c r="M196" s="959">
        <v>0.09391014198442148</v>
      </c>
      <c r="N196" s="959">
        <v>0.0921663248022401</v>
      </c>
      <c r="O196" s="959">
        <v>0.09309518768330767</v>
      </c>
      <c r="P196" s="959">
        <v>0.08234365160477612</v>
      </c>
      <c r="Q196" s="959">
        <v>0.07884626260826352</v>
      </c>
      <c r="R196" s="959">
        <v>0.07119918252579195</v>
      </c>
      <c r="S196" s="959">
        <v>0.06435713417514337</v>
      </c>
      <c r="T196" s="959">
        <v>0.0613149777971898</v>
      </c>
      <c r="U196" s="959">
        <v>0.06104661319351618</v>
      </c>
      <c r="V196" s="959">
        <v>0.06021373843477573</v>
      </c>
      <c r="W196" s="959">
        <v>0.06084296980257867</v>
      </c>
      <c r="X196" s="959">
        <v>0.0675658324628272</v>
      </c>
      <c r="Y196" s="959">
        <v>0.058288260137959014</v>
      </c>
      <c r="Z196" s="959">
        <v>0.05788169343540133</v>
      </c>
      <c r="AA196" s="913">
        <v>0.0578515643540508</v>
      </c>
    </row>
    <row r="197" spans="1:27" ht="12">
      <c r="A197" s="931" t="s">
        <v>363</v>
      </c>
      <c r="B197" s="944">
        <v>0</v>
      </c>
      <c r="C197" s="944">
        <v>0</v>
      </c>
      <c r="D197" s="944">
        <v>0</v>
      </c>
      <c r="E197" s="944">
        <v>0</v>
      </c>
      <c r="F197" s="944">
        <v>0</v>
      </c>
      <c r="G197" s="944">
        <v>0</v>
      </c>
      <c r="H197" s="944">
        <v>0</v>
      </c>
      <c r="I197" s="944">
        <v>0</v>
      </c>
      <c r="J197" s="944">
        <v>0</v>
      </c>
      <c r="K197" s="944">
        <v>0</v>
      </c>
      <c r="L197" s="944">
        <v>0</v>
      </c>
      <c r="M197" s="944">
        <v>0</v>
      </c>
      <c r="N197" s="944">
        <v>0</v>
      </c>
      <c r="O197" s="944">
        <v>0</v>
      </c>
      <c r="P197" s="944">
        <v>0</v>
      </c>
      <c r="Q197" s="944">
        <v>0</v>
      </c>
      <c r="R197" s="944">
        <v>0</v>
      </c>
      <c r="S197" s="944">
        <v>0</v>
      </c>
      <c r="T197" s="944">
        <v>0</v>
      </c>
      <c r="U197" s="944">
        <v>0</v>
      </c>
      <c r="V197" s="944">
        <v>0</v>
      </c>
      <c r="W197" s="944">
        <v>0</v>
      </c>
      <c r="X197" s="944">
        <v>0</v>
      </c>
      <c r="Y197" s="944">
        <v>0</v>
      </c>
      <c r="Z197" s="944">
        <v>0</v>
      </c>
      <c r="AA197" s="894">
        <v>0</v>
      </c>
    </row>
    <row r="198" spans="1:27" ht="12">
      <c r="A198" s="931" t="s">
        <v>364</v>
      </c>
      <c r="B198" s="944">
        <v>45.043543639177216</v>
      </c>
      <c r="C198" s="944">
        <v>51.99420714335958</v>
      </c>
      <c r="D198" s="944">
        <v>50.93291181231232</v>
      </c>
      <c r="E198" s="944">
        <v>48.94662444992072</v>
      </c>
      <c r="F198" s="944">
        <v>43.39116259363412</v>
      </c>
      <c r="G198" s="944">
        <v>43.569408313732175</v>
      </c>
      <c r="H198" s="944">
        <v>45.93208264959083</v>
      </c>
      <c r="I198" s="944">
        <v>40.55184212849597</v>
      </c>
      <c r="J198" s="944">
        <v>39.83629971799143</v>
      </c>
      <c r="K198" s="944">
        <v>37.05846095474528</v>
      </c>
      <c r="L198" s="944">
        <v>34.231270077027865</v>
      </c>
      <c r="M198" s="944">
        <v>32.36861531561691</v>
      </c>
      <c r="N198" s="944">
        <v>29.308680367746632</v>
      </c>
      <c r="O198" s="944">
        <v>29.117664251132915</v>
      </c>
      <c r="P198" s="944">
        <v>28.117703167735048</v>
      </c>
      <c r="Q198" s="944">
        <v>25.95647984877003</v>
      </c>
      <c r="R198" s="944">
        <v>23.185441959789852</v>
      </c>
      <c r="S198" s="944">
        <v>21.900452073820574</v>
      </c>
      <c r="T198" s="944">
        <v>22.165415898270815</v>
      </c>
      <c r="U198" s="944">
        <v>21.422790091238706</v>
      </c>
      <c r="V198" s="944">
        <v>22.576133256246184</v>
      </c>
      <c r="W198" s="944">
        <v>19.505989723676276</v>
      </c>
      <c r="X198" s="944">
        <v>20.435723852298146</v>
      </c>
      <c r="Y198" s="944">
        <v>21.843242959310903</v>
      </c>
      <c r="Z198" s="944">
        <v>19.041827792252583</v>
      </c>
      <c r="AA198" s="894">
        <v>19.111915850438365</v>
      </c>
    </row>
    <row r="199" spans="1:27" ht="12">
      <c r="A199" s="932" t="s">
        <v>203</v>
      </c>
      <c r="B199" s="950">
        <v>6.476027411369044</v>
      </c>
      <c r="C199" s="950">
        <v>5.95202031732766</v>
      </c>
      <c r="D199" s="950">
        <v>6.502105336345099</v>
      </c>
      <c r="E199" s="950">
        <v>6.99062022932314</v>
      </c>
      <c r="F199" s="950">
        <v>8.207921931143048</v>
      </c>
      <c r="G199" s="950">
        <v>8.502005905521246</v>
      </c>
      <c r="H199" s="950">
        <v>8.296571197385727</v>
      </c>
      <c r="I199" s="950">
        <v>9.675410814512558</v>
      </c>
      <c r="J199" s="949">
        <v>10.094498049050683</v>
      </c>
      <c r="K199" s="949">
        <v>11.12587634209286</v>
      </c>
      <c r="L199" s="949">
        <v>11.980070215038253</v>
      </c>
      <c r="M199" s="949">
        <v>13.099750291827359</v>
      </c>
      <c r="N199" s="949">
        <v>14.494922257666945</v>
      </c>
      <c r="O199" s="949">
        <v>14.570409234303442</v>
      </c>
      <c r="P199" s="949">
        <v>14.814328275278193</v>
      </c>
      <c r="Q199" s="949">
        <v>15.586259005019503</v>
      </c>
      <c r="R199" s="949">
        <v>17.125015505937412</v>
      </c>
      <c r="S199" s="949">
        <v>17.658341329727143</v>
      </c>
      <c r="T199" s="949">
        <v>16.474948586329308</v>
      </c>
      <c r="U199" s="949">
        <v>16.221445524144674</v>
      </c>
      <c r="V199" s="949">
        <v>14.81666950381831</v>
      </c>
      <c r="W199" s="949">
        <v>16.41882951890983</v>
      </c>
      <c r="X199" s="949">
        <v>14.929194664547415</v>
      </c>
      <c r="Y199" s="949">
        <v>13.462478016113867</v>
      </c>
      <c r="Z199" s="949">
        <v>14.931605332964617</v>
      </c>
      <c r="AA199" s="898">
        <v>14.434915889595116</v>
      </c>
    </row>
    <row r="200" spans="1:27" ht="12">
      <c r="A200" s="935" t="s">
        <v>365</v>
      </c>
      <c r="B200" s="951">
        <v>93.99985178898966</v>
      </c>
      <c r="C200" s="951">
        <v>94.17064134780605</v>
      </c>
      <c r="D200" s="951">
        <v>94.79019877582842</v>
      </c>
      <c r="E200" s="951">
        <v>94.87223524196958</v>
      </c>
      <c r="F200" s="951">
        <v>95.28720045692732</v>
      </c>
      <c r="G200" s="951">
        <v>95.5819491497797</v>
      </c>
      <c r="H200" s="951">
        <v>95.80084414839625</v>
      </c>
      <c r="I200" s="951">
        <v>95.91388339869403</v>
      </c>
      <c r="J200" s="951">
        <v>95.99156667803487</v>
      </c>
      <c r="K200" s="951">
        <v>95.97051292711978</v>
      </c>
      <c r="L200" s="951">
        <v>96.05766918762869</v>
      </c>
      <c r="M200" s="951">
        <v>96.0936931960474</v>
      </c>
      <c r="N200" s="951">
        <v>96.06490137140965</v>
      </c>
      <c r="O200" s="951">
        <v>96.06626226551279</v>
      </c>
      <c r="P200" s="951">
        <v>96.21188036218585</v>
      </c>
      <c r="Q200" s="951">
        <v>96.28354479138756</v>
      </c>
      <c r="R200" s="951">
        <v>96.40817711259334</v>
      </c>
      <c r="S200" s="951">
        <v>96.46370482005527</v>
      </c>
      <c r="T200" s="951">
        <v>96.34304119729352</v>
      </c>
      <c r="U200" s="951">
        <v>96.25136080385678</v>
      </c>
      <c r="V200" s="951">
        <v>96.12210013743345</v>
      </c>
      <c r="W200" s="951">
        <v>95.9764906884098</v>
      </c>
      <c r="X200" s="951">
        <v>95.58892751843369</v>
      </c>
      <c r="Y200" s="951">
        <v>95.71890405465658</v>
      </c>
      <c r="Z200" s="951">
        <v>95.74302458858948</v>
      </c>
      <c r="AA200" s="899">
        <v>95.62580276484684</v>
      </c>
    </row>
    <row r="201" spans="1:27" ht="24">
      <c r="A201" s="938" t="s">
        <v>186</v>
      </c>
      <c r="B201" s="960">
        <v>0.46420155683433173</v>
      </c>
      <c r="C201" s="960">
        <v>0.48167807611942964</v>
      </c>
      <c r="D201" s="960">
        <v>0.4655711394308868</v>
      </c>
      <c r="E201" s="960">
        <v>0.4526380849245437</v>
      </c>
      <c r="F201" s="960">
        <v>0.4028455113618315</v>
      </c>
      <c r="G201" s="960">
        <v>0.4146052781594767</v>
      </c>
      <c r="H201" s="960">
        <v>0.43585980179305583</v>
      </c>
      <c r="I201" s="960">
        <v>0.47802286811632017</v>
      </c>
      <c r="J201" s="960">
        <v>0.5254482508167929</v>
      </c>
      <c r="K201" s="960">
        <v>0.5310224878377192</v>
      </c>
      <c r="L201" s="960">
        <v>0.5500872926994503</v>
      </c>
      <c r="M201" s="960">
        <v>0.46630702117942835</v>
      </c>
      <c r="N201" s="960">
        <v>0.45131690380718625</v>
      </c>
      <c r="O201" s="960">
        <v>0.48847041703349636</v>
      </c>
      <c r="P201" s="960">
        <v>0.5530003446881965</v>
      </c>
      <c r="Q201" s="960">
        <v>0.5041677337962371</v>
      </c>
      <c r="R201" s="960">
        <v>0.5234861982619113</v>
      </c>
      <c r="S201" s="960">
        <v>0.5363968446760334</v>
      </c>
      <c r="T201" s="960">
        <v>0.4687486069078419</v>
      </c>
      <c r="U201" s="960">
        <v>0.46820184945764654</v>
      </c>
      <c r="V201" s="960">
        <v>0.4547032147036423</v>
      </c>
      <c r="W201" s="960">
        <v>0.4881208507948469</v>
      </c>
      <c r="X201" s="960">
        <v>0.4617653490480512</v>
      </c>
      <c r="Y201" s="960">
        <v>0.4210381932743165</v>
      </c>
      <c r="Z201" s="960">
        <v>0.35859132187249204</v>
      </c>
      <c r="AA201" s="914">
        <v>0.3201497915053118</v>
      </c>
    </row>
    <row r="202" spans="1:27" ht="24">
      <c r="A202" s="941" t="s">
        <v>187</v>
      </c>
      <c r="B202" s="961">
        <v>0</v>
      </c>
      <c r="C202" s="961">
        <v>0</v>
      </c>
      <c r="D202" s="961">
        <v>0</v>
      </c>
      <c r="E202" s="961">
        <v>0</v>
      </c>
      <c r="F202" s="961">
        <v>0</v>
      </c>
      <c r="G202" s="961">
        <v>0</v>
      </c>
      <c r="H202" s="961">
        <v>0</v>
      </c>
      <c r="I202" s="961">
        <v>0</v>
      </c>
      <c r="J202" s="961">
        <v>0</v>
      </c>
      <c r="K202" s="961">
        <v>0</v>
      </c>
      <c r="L202" s="961">
        <v>0</v>
      </c>
      <c r="M202" s="961">
        <v>0</v>
      </c>
      <c r="N202" s="961">
        <v>0</v>
      </c>
      <c r="O202" s="961">
        <v>0</v>
      </c>
      <c r="P202" s="961">
        <v>0</v>
      </c>
      <c r="Q202" s="961">
        <v>0</v>
      </c>
      <c r="R202" s="961">
        <v>0</v>
      </c>
      <c r="S202" s="961">
        <v>0</v>
      </c>
      <c r="T202" s="961">
        <v>0</v>
      </c>
      <c r="U202" s="961">
        <v>0</v>
      </c>
      <c r="V202" s="961">
        <v>0</v>
      </c>
      <c r="W202" s="961">
        <v>0</v>
      </c>
      <c r="X202" s="961">
        <v>0</v>
      </c>
      <c r="Y202" s="961">
        <v>0</v>
      </c>
      <c r="Z202" s="961">
        <v>0</v>
      </c>
      <c r="AA202" s="901">
        <v>0</v>
      </c>
    </row>
    <row r="203" spans="1:27" ht="12">
      <c r="A203" s="931"/>
      <c r="B203" s="944"/>
      <c r="C203" s="944"/>
      <c r="D203" s="944"/>
      <c r="E203" s="944"/>
      <c r="F203" s="944"/>
      <c r="G203" s="944"/>
      <c r="H203" s="944"/>
      <c r="I203" s="944"/>
      <c r="J203" s="944"/>
      <c r="K203" s="944"/>
      <c r="L203" s="944"/>
      <c r="M203" s="944"/>
      <c r="N203" s="944"/>
      <c r="O203" s="944"/>
      <c r="P203" s="944"/>
      <c r="Q203" s="944"/>
      <c r="R203" s="944"/>
      <c r="S203" s="944"/>
      <c r="T203" s="944"/>
      <c r="U203" s="944"/>
      <c r="V203" s="944"/>
      <c r="W203" s="944"/>
      <c r="X203" s="944"/>
      <c r="Y203" s="944"/>
      <c r="Z203" s="944"/>
      <c r="AA203" s="902"/>
    </row>
    <row r="204" spans="1:27" ht="12">
      <c r="A204" s="931" t="s">
        <v>366</v>
      </c>
      <c r="B204" s="902"/>
      <c r="C204" s="902"/>
      <c r="D204" s="902"/>
      <c r="E204" s="902"/>
      <c r="F204" s="902"/>
      <c r="G204" s="902"/>
      <c r="H204" s="902"/>
      <c r="I204" s="902"/>
      <c r="J204" s="902"/>
      <c r="K204" s="902"/>
      <c r="L204" s="902"/>
      <c r="M204" s="902"/>
      <c r="N204" s="902"/>
      <c r="O204" s="902"/>
      <c r="P204" s="902"/>
      <c r="Q204" s="902"/>
      <c r="R204" s="902"/>
      <c r="S204" s="902"/>
      <c r="T204" s="902"/>
      <c r="U204" s="902"/>
      <c r="V204" s="902"/>
      <c r="W204" s="902"/>
      <c r="X204" s="902"/>
      <c r="Y204" s="902"/>
      <c r="Z204" s="902"/>
      <c r="AA204" s="902"/>
    </row>
    <row r="205" spans="1:27" ht="12">
      <c r="A205" s="931" t="s">
        <v>367</v>
      </c>
      <c r="B205" s="902"/>
      <c r="C205" s="902"/>
      <c r="D205" s="902"/>
      <c r="E205" s="902"/>
      <c r="F205" s="902"/>
      <c r="G205" s="902"/>
      <c r="H205" s="902"/>
      <c r="I205" s="902"/>
      <c r="J205" s="902"/>
      <c r="K205" s="902"/>
      <c r="L205" s="902"/>
      <c r="M205" s="902"/>
      <c r="N205" s="902"/>
      <c r="O205" s="902"/>
      <c r="P205" s="902"/>
      <c r="Q205" s="902"/>
      <c r="R205" s="902"/>
      <c r="S205" s="902"/>
      <c r="T205" s="902"/>
      <c r="U205" s="902"/>
      <c r="V205" s="902"/>
      <c r="W205" s="902"/>
      <c r="X205" s="902"/>
      <c r="Y205" s="902"/>
      <c r="Z205" s="902"/>
      <c r="AA205" s="902"/>
    </row>
    <row r="206" spans="2:27" ht="12">
      <c r="B206" s="902"/>
      <c r="C206" s="902"/>
      <c r="D206" s="902"/>
      <c r="E206" s="902"/>
      <c r="F206" s="902"/>
      <c r="G206" s="902"/>
      <c r="H206" s="902"/>
      <c r="I206" s="902"/>
      <c r="J206" s="902"/>
      <c r="K206" s="902"/>
      <c r="L206" s="902"/>
      <c r="M206" s="902"/>
      <c r="N206" s="902"/>
      <c r="O206" s="902"/>
      <c r="P206" s="902"/>
      <c r="Q206" s="902"/>
      <c r="R206" s="902"/>
      <c r="S206" s="902"/>
      <c r="T206" s="902"/>
      <c r="U206" s="902"/>
      <c r="V206" s="902"/>
      <c r="W206" s="902"/>
      <c r="X206" s="902"/>
      <c r="Y206" s="902"/>
      <c r="Z206" s="902"/>
      <c r="AA206" s="902"/>
    </row>
    <row r="207" spans="2:27" ht="12">
      <c r="B207" s="902"/>
      <c r="C207" s="902"/>
      <c r="D207" s="902"/>
      <c r="E207" s="902"/>
      <c r="F207" s="902"/>
      <c r="G207" s="902"/>
      <c r="H207" s="902"/>
      <c r="I207" s="902"/>
      <c r="J207" s="902"/>
      <c r="K207" s="902"/>
      <c r="L207" s="902"/>
      <c r="M207" s="902"/>
      <c r="N207" s="902"/>
      <c r="O207" s="902"/>
      <c r="P207" s="902"/>
      <c r="Q207" s="902"/>
      <c r="R207" s="902"/>
      <c r="S207" s="902"/>
      <c r="T207" s="902"/>
      <c r="U207" s="902"/>
      <c r="V207" s="902"/>
      <c r="W207" s="902"/>
      <c r="X207" s="902"/>
      <c r="Y207" s="902"/>
      <c r="Z207" s="902"/>
      <c r="AA207" s="902"/>
    </row>
    <row r="208" spans="1:27" ht="12">
      <c r="A208" s="925" t="s">
        <v>390</v>
      </c>
      <c r="B208" s="902"/>
      <c r="C208" s="902"/>
      <c r="D208" s="902"/>
      <c r="E208" s="902"/>
      <c r="F208" s="902"/>
      <c r="G208" s="902"/>
      <c r="H208" s="902"/>
      <c r="I208" s="902"/>
      <c r="J208" s="902"/>
      <c r="K208" s="902"/>
      <c r="L208" s="902"/>
      <c r="M208" s="902"/>
      <c r="N208" s="902"/>
      <c r="O208" s="902"/>
      <c r="P208" s="902"/>
      <c r="Q208" s="902"/>
      <c r="R208" s="902"/>
      <c r="S208" s="902"/>
      <c r="T208" s="902"/>
      <c r="U208" s="902"/>
      <c r="V208" s="902"/>
      <c r="W208" s="902"/>
      <c r="X208" s="902"/>
      <c r="Y208" s="902"/>
      <c r="Z208" s="902"/>
      <c r="AA208" s="902"/>
    </row>
    <row r="209" spans="2:27" ht="12">
      <c r="B209" s="902"/>
      <c r="C209" s="902"/>
      <c r="D209" s="902"/>
      <c r="E209" s="902"/>
      <c r="F209" s="902"/>
      <c r="G209" s="902"/>
      <c r="H209" s="902"/>
      <c r="I209" s="902"/>
      <c r="J209" s="902"/>
      <c r="K209" s="902"/>
      <c r="L209" s="902"/>
      <c r="M209" s="902"/>
      <c r="N209" s="902"/>
      <c r="O209" s="902"/>
      <c r="P209" s="902"/>
      <c r="Q209" s="902"/>
      <c r="R209" s="902"/>
      <c r="S209" s="902"/>
      <c r="T209" s="902"/>
      <c r="U209" s="902"/>
      <c r="V209" s="902"/>
      <c r="W209" s="902"/>
      <c r="X209" s="902"/>
      <c r="Y209" s="902"/>
      <c r="Z209" s="902"/>
      <c r="AA209" s="912" t="s">
        <v>422</v>
      </c>
    </row>
    <row r="210" spans="1:27" ht="12">
      <c r="A210" s="926"/>
      <c r="B210" s="927">
        <v>1990</v>
      </c>
      <c r="C210" s="927">
        <v>1991</v>
      </c>
      <c r="D210" s="927">
        <v>1992</v>
      </c>
      <c r="E210" s="927">
        <v>1993</v>
      </c>
      <c r="F210" s="927">
        <v>1994</v>
      </c>
      <c r="G210" s="927">
        <v>1995</v>
      </c>
      <c r="H210" s="927">
        <v>1996</v>
      </c>
      <c r="I210" s="927">
        <v>1997</v>
      </c>
      <c r="J210" s="927">
        <v>1998</v>
      </c>
      <c r="K210" s="927">
        <v>1999</v>
      </c>
      <c r="L210" s="927">
        <v>2000</v>
      </c>
      <c r="M210" s="927">
        <v>2001</v>
      </c>
      <c r="N210" s="927">
        <v>2002</v>
      </c>
      <c r="O210" s="927">
        <v>2003</v>
      </c>
      <c r="P210" s="927">
        <v>2004</v>
      </c>
      <c r="Q210" s="927">
        <v>2005</v>
      </c>
      <c r="R210" s="927">
        <v>2006</v>
      </c>
      <c r="S210" s="927">
        <v>2007</v>
      </c>
      <c r="T210" s="927">
        <v>2008</v>
      </c>
      <c r="U210" s="927">
        <v>2009</v>
      </c>
      <c r="V210" s="927">
        <v>2010</v>
      </c>
      <c r="W210" s="927">
        <v>2011</v>
      </c>
      <c r="X210" s="927">
        <v>2012</v>
      </c>
      <c r="Y210" s="927">
        <v>2013</v>
      </c>
      <c r="Z210" s="927">
        <v>2014</v>
      </c>
      <c r="AA210" s="893">
        <v>2015</v>
      </c>
    </row>
    <row r="211" spans="1:27" ht="12">
      <c r="A211" s="892" t="s">
        <v>176</v>
      </c>
      <c r="B211" s="944">
        <v>855.2427379189742</v>
      </c>
      <c r="C211" s="944">
        <v>923.2710356434593</v>
      </c>
      <c r="D211" s="944">
        <v>974.1308003920068</v>
      </c>
      <c r="E211" s="944">
        <v>949.4763318473982</v>
      </c>
      <c r="F211" s="944">
        <v>880.362641832573</v>
      </c>
      <c r="G211" s="944">
        <v>747.843207928279</v>
      </c>
      <c r="H211" s="944">
        <v>691.5503141986599</v>
      </c>
      <c r="I211" s="944">
        <v>417.47835754423147</v>
      </c>
      <c r="J211" s="944">
        <v>404.4961460543374</v>
      </c>
      <c r="K211" s="944">
        <v>302.16996333598536</v>
      </c>
      <c r="L211" s="944">
        <v>282.58861259817</v>
      </c>
      <c r="M211" s="944">
        <v>216.8321064534805</v>
      </c>
      <c r="N211" s="944">
        <v>193.21428318636092</v>
      </c>
      <c r="O211" s="944">
        <v>111.97569370560005</v>
      </c>
      <c r="P211" s="944">
        <v>193.76332487614354</v>
      </c>
      <c r="Q211" s="944">
        <v>86.11494418289536</v>
      </c>
      <c r="R211" s="944">
        <v>18.857666761214478</v>
      </c>
      <c r="S211" s="944">
        <v>17.815424976984364</v>
      </c>
      <c r="T211" s="944">
        <v>17.573548413581072</v>
      </c>
      <c r="U211" s="944">
        <v>13.599397198499059</v>
      </c>
      <c r="V211" s="944">
        <v>13.050262762932526</v>
      </c>
      <c r="W211" s="944">
        <v>12.200126934002812</v>
      </c>
      <c r="X211" s="944">
        <v>13.170613440966813</v>
      </c>
      <c r="Y211" s="944">
        <v>14.089305731593926</v>
      </c>
      <c r="Z211" s="944">
        <v>13.037482985621264</v>
      </c>
      <c r="AA211" s="894">
        <v>12.519332168556641</v>
      </c>
    </row>
    <row r="212" spans="1:27" ht="12">
      <c r="A212" s="892" t="s">
        <v>177</v>
      </c>
      <c r="B212" s="944">
        <v>826.3385085276285</v>
      </c>
      <c r="C212" s="944">
        <v>801.0452914827403</v>
      </c>
      <c r="D212" s="944">
        <v>779.6012412503164</v>
      </c>
      <c r="E212" s="944">
        <v>862.2753873383671</v>
      </c>
      <c r="F212" s="944">
        <v>939.4682473095746</v>
      </c>
      <c r="G212" s="944">
        <v>872.427744976887</v>
      </c>
      <c r="H212" s="944">
        <v>710.6167991669341</v>
      </c>
      <c r="I212" s="944">
        <v>557.8835793981801</v>
      </c>
      <c r="J212" s="944">
        <v>470.30878679611675</v>
      </c>
      <c r="K212" s="944">
        <v>247.47076134741206</v>
      </c>
      <c r="L212" s="944">
        <v>177.3078255059876</v>
      </c>
      <c r="M212" s="944">
        <v>110.74357023583359</v>
      </c>
      <c r="N212" s="944">
        <v>109.04038110619864</v>
      </c>
      <c r="O212" s="944">
        <v>69.15856171088062</v>
      </c>
      <c r="P212" s="944">
        <v>67.92593788004795</v>
      </c>
      <c r="Q212" s="944">
        <v>56.02172643978312</v>
      </c>
      <c r="R212" s="944">
        <v>52.48836300962827</v>
      </c>
      <c r="S212" s="944">
        <v>53.11042310875293</v>
      </c>
      <c r="T212" s="944">
        <v>40.00920636589888</v>
      </c>
      <c r="U212" s="944">
        <v>26.736744833596266</v>
      </c>
      <c r="V212" s="944">
        <v>36.575482407291275</v>
      </c>
      <c r="W212" s="944">
        <v>33.9138032488988</v>
      </c>
      <c r="X212" s="944">
        <v>20.350981691186437</v>
      </c>
      <c r="Y212" s="944">
        <v>24.230179396072256</v>
      </c>
      <c r="Z212" s="944">
        <v>24.23066909141724</v>
      </c>
      <c r="AA212" s="894">
        <v>23.676085431946305</v>
      </c>
    </row>
    <row r="213" spans="1:27" ht="12">
      <c r="A213" s="892" t="s">
        <v>357</v>
      </c>
      <c r="B213" s="944">
        <v>74.64513018927909</v>
      </c>
      <c r="C213" s="944">
        <v>81.48420643416102</v>
      </c>
      <c r="D213" s="944">
        <v>79.42060191582691</v>
      </c>
      <c r="E213" s="944">
        <v>77.97225540985852</v>
      </c>
      <c r="F213" s="944">
        <v>72.91938090265998</v>
      </c>
      <c r="G213" s="944">
        <v>73.47119013372537</v>
      </c>
      <c r="H213" s="944">
        <v>75.99440371590241</v>
      </c>
      <c r="I213" s="944">
        <v>70.87525070889569</v>
      </c>
      <c r="J213" s="944">
        <v>70.31336923880262</v>
      </c>
      <c r="K213" s="944">
        <v>67.81345345563504</v>
      </c>
      <c r="L213" s="944">
        <v>65.09944998553006</v>
      </c>
      <c r="M213" s="944">
        <v>64.59581150044737</v>
      </c>
      <c r="N213" s="944">
        <v>61.53310363419983</v>
      </c>
      <c r="O213" s="944">
        <v>62.480434484518405</v>
      </c>
      <c r="P213" s="944">
        <v>61.64534300036835</v>
      </c>
      <c r="Q213" s="944">
        <v>60.32203597441014</v>
      </c>
      <c r="R213" s="944">
        <v>58.03049284217535</v>
      </c>
      <c r="S213" s="944">
        <v>56.256506401215916</v>
      </c>
      <c r="T213" s="944">
        <v>56.25691957424542</v>
      </c>
      <c r="U213" s="944">
        <v>55.80161533891256</v>
      </c>
      <c r="V213" s="944">
        <v>56.83834139301032</v>
      </c>
      <c r="W213" s="944">
        <v>53.01850466429455</v>
      </c>
      <c r="X213" s="944">
        <v>53.88464654613588</v>
      </c>
      <c r="Y213" s="944">
        <v>55.12082283471979</v>
      </c>
      <c r="Z213" s="944">
        <v>52.094038754980936</v>
      </c>
      <c r="AA213" s="894">
        <v>52.36543046832005</v>
      </c>
    </row>
    <row r="214" spans="1:27" ht="12">
      <c r="A214" s="892" t="s">
        <v>358</v>
      </c>
      <c r="B214" s="946">
        <v>6.780530438541898</v>
      </c>
      <c r="C214" s="946">
        <v>6.751386819476609</v>
      </c>
      <c r="D214" s="946">
        <v>6.730766390094275</v>
      </c>
      <c r="E214" s="946">
        <v>6.662889030883607</v>
      </c>
      <c r="F214" s="946">
        <v>6.62025791629444</v>
      </c>
      <c r="G214" s="946">
        <v>6.574939473198049</v>
      </c>
      <c r="H214" s="946">
        <v>6.555458405584506</v>
      </c>
      <c r="I214" s="946">
        <v>6.51785946048157</v>
      </c>
      <c r="J214" s="946">
        <v>6.5358984623802</v>
      </c>
      <c r="K214" s="946">
        <v>6.540215359569479</v>
      </c>
      <c r="L214" s="946">
        <v>6.536224536432003</v>
      </c>
      <c r="M214" s="946">
        <v>6.49028565822086</v>
      </c>
      <c r="N214" s="946">
        <v>6.48349828695496</v>
      </c>
      <c r="O214" s="946">
        <v>6.319771957057676</v>
      </c>
      <c r="P214" s="946">
        <v>6.343411409603275</v>
      </c>
      <c r="Q214" s="946">
        <v>6.3024794476660615</v>
      </c>
      <c r="R214" s="946">
        <v>6.231691343629689</v>
      </c>
      <c r="S214" s="946">
        <v>6.102383932137429</v>
      </c>
      <c r="T214" s="946">
        <v>6.0386764179099055</v>
      </c>
      <c r="U214" s="946">
        <v>5.9217081360501815</v>
      </c>
      <c r="V214" s="946">
        <v>5.78540781365809</v>
      </c>
      <c r="W214" s="946">
        <v>5.731916193637606</v>
      </c>
      <c r="X214" s="946">
        <v>5.726446829100647</v>
      </c>
      <c r="Y214" s="946">
        <v>5.737742908127775</v>
      </c>
      <c r="Z214" s="946">
        <v>5.711221250454491</v>
      </c>
      <c r="AA214" s="896">
        <v>5.690540495223258</v>
      </c>
    </row>
    <row r="215" spans="1:27" ht="12">
      <c r="A215" s="925" t="s">
        <v>180</v>
      </c>
      <c r="B215" s="945">
        <v>18.564378200213433</v>
      </c>
      <c r="C215" s="945">
        <v>19.356115705916917</v>
      </c>
      <c r="D215" s="945">
        <v>20.46468641776701</v>
      </c>
      <c r="E215" s="945">
        <v>20.976045531668376</v>
      </c>
      <c r="F215" s="945">
        <v>21.655279237602294</v>
      </c>
      <c r="G215" s="945">
        <v>22.276369637546257</v>
      </c>
      <c r="H215" s="945">
        <v>22.877320489014586</v>
      </c>
      <c r="I215" s="945">
        <v>23.521057971207313</v>
      </c>
      <c r="J215" s="945">
        <v>24.23735762179468</v>
      </c>
      <c r="K215" s="945">
        <v>25.12084441928703</v>
      </c>
      <c r="L215" s="945">
        <v>25.332186471073285</v>
      </c>
      <c r="M215" s="945">
        <v>26.34993533351953</v>
      </c>
      <c r="N215" s="945">
        <v>26.579055154354638</v>
      </c>
      <c r="O215" s="945">
        <v>26.921635170539503</v>
      </c>
      <c r="P215" s="945">
        <v>26.966003792769047</v>
      </c>
      <c r="Q215" s="945">
        <v>26.844751425300064</v>
      </c>
      <c r="R215" s="945">
        <v>27.150795597575673</v>
      </c>
      <c r="S215" s="945">
        <v>27.433764313677415</v>
      </c>
      <c r="T215" s="945">
        <v>27.344809533641282</v>
      </c>
      <c r="U215" s="945">
        <v>27.78777941421383</v>
      </c>
      <c r="V215" s="945">
        <v>27.970767871446586</v>
      </c>
      <c r="W215" s="945">
        <v>26.96932363973725</v>
      </c>
      <c r="X215" s="945">
        <v>25.195570876203835</v>
      </c>
      <c r="Y215" s="945">
        <v>23.24252589243632</v>
      </c>
      <c r="Z215" s="945">
        <v>21.489913369249383</v>
      </c>
      <c r="AA215" s="895">
        <v>19.973687461147566</v>
      </c>
    </row>
    <row r="216" spans="1:27" ht="12">
      <c r="A216" s="892" t="s">
        <v>359</v>
      </c>
      <c r="B216" s="944">
        <v>18.458550327213896</v>
      </c>
      <c r="C216" s="944">
        <v>19.243125117073532</v>
      </c>
      <c r="D216" s="944">
        <v>20.35597489714919</v>
      </c>
      <c r="E216" s="944">
        <v>20.859093695210053</v>
      </c>
      <c r="F216" s="944">
        <v>21.54151161935069</v>
      </c>
      <c r="G216" s="944">
        <v>22.16944994773054</v>
      </c>
      <c r="H216" s="944">
        <v>22.774606605196045</v>
      </c>
      <c r="I216" s="944">
        <v>23.418356670926435</v>
      </c>
      <c r="J216" s="944">
        <v>24.133556828972676</v>
      </c>
      <c r="K216" s="944">
        <v>25.013799714429947</v>
      </c>
      <c r="L216" s="944">
        <v>25.22759372054847</v>
      </c>
      <c r="M216" s="944">
        <v>26.241563632283622</v>
      </c>
      <c r="N216" s="944">
        <v>26.468382013633207</v>
      </c>
      <c r="O216" s="944">
        <v>26.809394867864444</v>
      </c>
      <c r="P216" s="944">
        <v>26.864536182655026</v>
      </c>
      <c r="Q216" s="944">
        <v>26.748171192525653</v>
      </c>
      <c r="R216" s="944">
        <v>27.06030160926787</v>
      </c>
      <c r="S216" s="944">
        <v>27.34754806182192</v>
      </c>
      <c r="T216" s="944">
        <v>27.25799119275718</v>
      </c>
      <c r="U216" s="944">
        <v>27.701946976422636</v>
      </c>
      <c r="V216" s="944">
        <v>27.883374162747696</v>
      </c>
      <c r="W216" s="944">
        <v>26.880953808129743</v>
      </c>
      <c r="X216" s="944">
        <v>25.1011787848871</v>
      </c>
      <c r="Y216" s="944">
        <v>23.15331899116909</v>
      </c>
      <c r="Z216" s="944">
        <v>21.40172831262022</v>
      </c>
      <c r="AA216" s="894">
        <v>19.88556602663415</v>
      </c>
    </row>
    <row r="217" spans="1:27" ht="12">
      <c r="A217" s="931" t="s">
        <v>360</v>
      </c>
      <c r="B217" s="962">
        <v>7.526802032956693E-05</v>
      </c>
      <c r="C217" s="962">
        <v>7.290887342371482E-05</v>
      </c>
      <c r="D217" s="962">
        <v>6.942632322936173E-05</v>
      </c>
      <c r="E217" s="962">
        <v>6.423994471411545E-05</v>
      </c>
      <c r="F217" s="962">
        <v>5.965271461940304E-05</v>
      </c>
      <c r="G217" s="962">
        <v>5.6993993503283997E-05</v>
      </c>
      <c r="H217" s="962">
        <v>5.519654824168241E-05</v>
      </c>
      <c r="I217" s="962">
        <v>5.4672293373715276E-05</v>
      </c>
      <c r="J217" s="962">
        <v>5.2032295645737925E-05</v>
      </c>
      <c r="K217" s="962">
        <v>5.242548679671327E-05</v>
      </c>
      <c r="L217" s="962">
        <v>5.336165620379744E-05</v>
      </c>
      <c r="M217" s="962">
        <v>5.0740381863961776E-05</v>
      </c>
      <c r="N217" s="962">
        <v>5.2238252915296443E-05</v>
      </c>
      <c r="O217" s="962">
        <v>4.9991446338294445E-05</v>
      </c>
      <c r="P217" s="962">
        <v>4.92425108126271E-05</v>
      </c>
      <c r="Q217" s="962">
        <v>4.4561663777206285E-05</v>
      </c>
      <c r="R217" s="962">
        <v>4.375365580074405E-05</v>
      </c>
      <c r="S217" s="962">
        <v>4.214347006011173E-05</v>
      </c>
      <c r="T217" s="962">
        <v>4.357160734654447E-05</v>
      </c>
      <c r="U217" s="962">
        <v>3.9805409172570117E-05</v>
      </c>
      <c r="V217" s="962">
        <v>3.762476740639066E-05</v>
      </c>
      <c r="W217" s="962">
        <v>3.830186236942018E-05</v>
      </c>
      <c r="X217" s="962">
        <v>3.674893845413763E-05</v>
      </c>
      <c r="Y217" s="962">
        <v>3.630241162834527E-05</v>
      </c>
      <c r="Z217" s="962">
        <v>3.07937333758826E-05</v>
      </c>
      <c r="AA217" s="916">
        <v>3.079853674931251E-05</v>
      </c>
    </row>
    <row r="218" spans="1:27" ht="12">
      <c r="A218" s="892" t="s">
        <v>361</v>
      </c>
      <c r="B218" s="959">
        <v>0.028463964788921218</v>
      </c>
      <c r="C218" s="959">
        <v>0.029441633833279697</v>
      </c>
      <c r="D218" s="959">
        <v>0.03077477582232997</v>
      </c>
      <c r="E218" s="959">
        <v>0.028649354965830032</v>
      </c>
      <c r="F218" s="959">
        <v>0.029652445432002118</v>
      </c>
      <c r="G218" s="959">
        <v>0.031056406045827115</v>
      </c>
      <c r="H218" s="959">
        <v>0.03158156905668295</v>
      </c>
      <c r="I218" s="959">
        <v>0.03210848808243898</v>
      </c>
      <c r="J218" s="959">
        <v>0.03434478677027711</v>
      </c>
      <c r="K218" s="959">
        <v>0.03582770911852254</v>
      </c>
      <c r="L218" s="959">
        <v>0.03437460281263264</v>
      </c>
      <c r="M218" s="959">
        <v>0.03511458964142686</v>
      </c>
      <c r="N218" s="959">
        <v>0.037551764305625776</v>
      </c>
      <c r="O218" s="959">
        <v>0.038022909036264894</v>
      </c>
      <c r="P218" s="959">
        <v>0.03946894605710189</v>
      </c>
      <c r="Q218" s="959">
        <v>0.038863376186674174</v>
      </c>
      <c r="R218" s="959">
        <v>0.038989196408317196</v>
      </c>
      <c r="S218" s="959">
        <v>0.03994754118952184</v>
      </c>
      <c r="T218" s="959">
        <v>0.03984887925215459</v>
      </c>
      <c r="U218" s="959">
        <v>0.04030895218345896</v>
      </c>
      <c r="V218" s="959">
        <v>0.04163184820861228</v>
      </c>
      <c r="W218" s="959">
        <v>0.04022283099426865</v>
      </c>
      <c r="X218" s="959">
        <v>0.041894932616582184</v>
      </c>
      <c r="Y218" s="959">
        <v>0.04227713432270761</v>
      </c>
      <c r="Z218" s="959">
        <v>0.04236946513790457</v>
      </c>
      <c r="AA218" s="913">
        <v>0.042345080304306885</v>
      </c>
    </row>
    <row r="219" spans="1:27" ht="12">
      <c r="A219" s="931" t="s">
        <v>362</v>
      </c>
      <c r="B219" s="959">
        <v>0.07728864019028586</v>
      </c>
      <c r="C219" s="959">
        <v>0.08347604613668132</v>
      </c>
      <c r="D219" s="959">
        <v>0.07786731847226269</v>
      </c>
      <c r="E219" s="959">
        <v>0.08823824154778157</v>
      </c>
      <c r="F219" s="959">
        <v>0.0840555201049812</v>
      </c>
      <c r="G219" s="959">
        <v>0.07580628977638398</v>
      </c>
      <c r="H219" s="959">
        <v>0.07107711821361545</v>
      </c>
      <c r="I219" s="959">
        <v>0.0705381399050648</v>
      </c>
      <c r="J219" s="959">
        <v>0.0694039737560801</v>
      </c>
      <c r="K219" s="959">
        <v>0.07116457025176612</v>
      </c>
      <c r="L219" s="959">
        <v>0.07016478605598074</v>
      </c>
      <c r="M219" s="959">
        <v>0.07320637121261764</v>
      </c>
      <c r="N219" s="959">
        <v>0.07306913816288883</v>
      </c>
      <c r="O219" s="959">
        <v>0.07416740219245453</v>
      </c>
      <c r="P219" s="959">
        <v>0.06194942154610777</v>
      </c>
      <c r="Q219" s="959">
        <v>0.05767229492395823</v>
      </c>
      <c r="R219" s="959">
        <v>0.05146103824368227</v>
      </c>
      <c r="S219" s="959">
        <v>0.046226567195908376</v>
      </c>
      <c r="T219" s="959">
        <v>0.04692589002459841</v>
      </c>
      <c r="U219" s="959">
        <v>0.045483680198560826</v>
      </c>
      <c r="V219" s="959">
        <v>0.04572423572287236</v>
      </c>
      <c r="W219" s="959">
        <v>0.0481086987508718</v>
      </c>
      <c r="X219" s="959">
        <v>0.05246040976169494</v>
      </c>
      <c r="Y219" s="959">
        <v>0.04689346453289252</v>
      </c>
      <c r="Z219" s="959">
        <v>0.045784797757877145</v>
      </c>
      <c r="AA219" s="913">
        <v>0.045745555672358475</v>
      </c>
    </row>
    <row r="220" spans="1:27" ht="12">
      <c r="A220" s="931" t="s">
        <v>363</v>
      </c>
      <c r="B220" s="944">
        <v>0</v>
      </c>
      <c r="C220" s="944">
        <v>0</v>
      </c>
      <c r="D220" s="944">
        <v>0</v>
      </c>
      <c r="E220" s="944">
        <v>0</v>
      </c>
      <c r="F220" s="944">
        <v>0</v>
      </c>
      <c r="G220" s="944">
        <v>0</v>
      </c>
      <c r="H220" s="944">
        <v>0</v>
      </c>
      <c r="I220" s="944">
        <v>0</v>
      </c>
      <c r="J220" s="944">
        <v>0</v>
      </c>
      <c r="K220" s="944">
        <v>0</v>
      </c>
      <c r="L220" s="944">
        <v>0</v>
      </c>
      <c r="M220" s="944">
        <v>0</v>
      </c>
      <c r="N220" s="944">
        <v>0</v>
      </c>
      <c r="O220" s="944">
        <v>0</v>
      </c>
      <c r="P220" s="944">
        <v>0</v>
      </c>
      <c r="Q220" s="944">
        <v>0</v>
      </c>
      <c r="R220" s="944">
        <v>0</v>
      </c>
      <c r="S220" s="944">
        <v>0</v>
      </c>
      <c r="T220" s="944">
        <v>0</v>
      </c>
      <c r="U220" s="944">
        <v>0</v>
      </c>
      <c r="V220" s="944">
        <v>0</v>
      </c>
      <c r="W220" s="944">
        <v>0</v>
      </c>
      <c r="X220" s="944">
        <v>0</v>
      </c>
      <c r="Y220" s="944">
        <v>0</v>
      </c>
      <c r="Z220" s="944">
        <v>0</v>
      </c>
      <c r="AA220" s="894">
        <v>0</v>
      </c>
    </row>
    <row r="221" spans="1:27" ht="12">
      <c r="A221" s="931" t="s">
        <v>364</v>
      </c>
      <c r="B221" s="944">
        <v>1781.5712852746371</v>
      </c>
      <c r="C221" s="944">
        <v>1831.9080360857542</v>
      </c>
      <c r="D221" s="944">
        <v>1860.3480963660113</v>
      </c>
      <c r="E221" s="944">
        <v>1917.3629091581759</v>
      </c>
      <c r="F221" s="944">
        <v>1921.0258071987041</v>
      </c>
      <c r="G221" s="944">
        <v>1722.5934521496356</v>
      </c>
      <c r="H221" s="944">
        <v>1507.5942959760955</v>
      </c>
      <c r="I221" s="944">
        <v>1076.276105082996</v>
      </c>
      <c r="J221" s="944">
        <v>975.8915581734316</v>
      </c>
      <c r="K221" s="944">
        <v>649.115237917889</v>
      </c>
      <c r="L221" s="944">
        <v>556.864299097193</v>
      </c>
      <c r="M221" s="944">
        <v>425.01170918150183</v>
      </c>
      <c r="N221" s="944">
        <v>396.850321368069</v>
      </c>
      <c r="O221" s="944">
        <v>276.85609702859625</v>
      </c>
      <c r="P221" s="944">
        <v>356.6440209589322</v>
      </c>
      <c r="Q221" s="944">
        <v>235.60593747005476</v>
      </c>
      <c r="R221" s="944">
        <v>162.75900955422344</v>
      </c>
      <c r="S221" s="944">
        <v>160.71850273276806</v>
      </c>
      <c r="T221" s="944">
        <v>147.22316030527656</v>
      </c>
      <c r="U221" s="944">
        <v>129.8472449212719</v>
      </c>
      <c r="V221" s="944">
        <v>140.2202622483388</v>
      </c>
      <c r="W221" s="944">
        <v>131.833674680571</v>
      </c>
      <c r="X221" s="944">
        <v>118.32825938359362</v>
      </c>
      <c r="Y221" s="944">
        <v>122.42057676295006</v>
      </c>
      <c r="Z221" s="944">
        <v>116.56332545172332</v>
      </c>
      <c r="AA221" s="894">
        <v>114.22507602519381</v>
      </c>
    </row>
    <row r="222" spans="1:27" ht="12">
      <c r="A222" s="932" t="s">
        <v>203</v>
      </c>
      <c r="B222" s="950">
        <v>1.0360826131281313</v>
      </c>
      <c r="C222" s="950">
        <v>1.0504416563503045</v>
      </c>
      <c r="D222" s="950">
        <v>1.0942024740914016</v>
      </c>
      <c r="E222" s="950">
        <v>1.0879053514375274</v>
      </c>
      <c r="F222" s="950">
        <v>1.1213546189034882</v>
      </c>
      <c r="G222" s="950">
        <v>1.2869809716311844</v>
      </c>
      <c r="H222" s="950">
        <v>1.5106588467456739</v>
      </c>
      <c r="I222" s="950">
        <v>2.1758688649062363</v>
      </c>
      <c r="J222" s="950">
        <v>2.4729752631678936</v>
      </c>
      <c r="K222" s="950">
        <v>3.8535221873183194</v>
      </c>
      <c r="L222" s="950">
        <v>4.530294680669651</v>
      </c>
      <c r="M222" s="950">
        <v>6.174315451877851</v>
      </c>
      <c r="N222" s="950">
        <v>6.669613350037943</v>
      </c>
      <c r="O222" s="950">
        <v>9.683512537957697</v>
      </c>
      <c r="P222" s="950">
        <v>7.532591212498835</v>
      </c>
      <c r="Q222" s="949">
        <v>11.352927468530082</v>
      </c>
      <c r="R222" s="949">
        <v>16.625993045412756</v>
      </c>
      <c r="S222" s="949">
        <v>17.015805645784038</v>
      </c>
      <c r="T222" s="949">
        <v>18.51474396843269</v>
      </c>
      <c r="U222" s="949">
        <v>21.33425856915077</v>
      </c>
      <c r="V222" s="949">
        <v>19.885410079582154</v>
      </c>
      <c r="W222" s="949">
        <v>20.39005123179755</v>
      </c>
      <c r="X222" s="949">
        <v>21.213173349837525</v>
      </c>
      <c r="Y222" s="949">
        <v>18.912930818813393</v>
      </c>
      <c r="Z222" s="949">
        <v>18.360602041577916</v>
      </c>
      <c r="AA222" s="898">
        <v>17.409107280653622</v>
      </c>
    </row>
    <row r="223" spans="1:27" ht="12">
      <c r="A223" s="935" t="s">
        <v>365</v>
      </c>
      <c r="B223" s="951">
        <v>99.42994119243745</v>
      </c>
      <c r="C223" s="951">
        <v>99.41625380546343</v>
      </c>
      <c r="D223" s="951">
        <v>99.46878482084416</v>
      </c>
      <c r="E223" s="951">
        <v>99.44245050249458</v>
      </c>
      <c r="F223" s="951">
        <v>99.47464257097153</v>
      </c>
      <c r="G223" s="951">
        <v>99.52003090469685</v>
      </c>
      <c r="H223" s="951">
        <v>99.55102310225595</v>
      </c>
      <c r="I223" s="951">
        <v>99.56336445237032</v>
      </c>
      <c r="J223" s="951">
        <v>99.57173222245702</v>
      </c>
      <c r="K223" s="951">
        <v>99.57388094496179</v>
      </c>
      <c r="L223" s="951">
        <v>99.58711518784907</v>
      </c>
      <c r="M223" s="951">
        <v>99.58872118711409</v>
      </c>
      <c r="N223" s="951">
        <v>99.58360769380737</v>
      </c>
      <c r="O223" s="951">
        <v>99.58308512107807</v>
      </c>
      <c r="P223" s="951">
        <v>99.62372025571979</v>
      </c>
      <c r="Q223" s="951">
        <v>99.6402267570137</v>
      </c>
      <c r="R223" s="951">
        <v>99.66669857617033</v>
      </c>
      <c r="S223" s="951">
        <v>99.68572941405452</v>
      </c>
      <c r="T223" s="951">
        <v>99.68250522726336</v>
      </c>
      <c r="U223" s="951">
        <v>99.69111444094993</v>
      </c>
      <c r="V223" s="951">
        <v>99.68755341612162</v>
      </c>
      <c r="W223" s="951">
        <v>99.67233204366572</v>
      </c>
      <c r="X223" s="951">
        <v>99.62536236316882</v>
      </c>
      <c r="Y223" s="951">
        <v>99.6161910212338</v>
      </c>
      <c r="Z223" s="951">
        <v>99.5896444293938</v>
      </c>
      <c r="AA223" s="899">
        <v>99.55881238912531</v>
      </c>
    </row>
    <row r="224" spans="1:27" ht="24">
      <c r="A224" s="938" t="s">
        <v>186</v>
      </c>
      <c r="B224" s="952">
        <v>1.09700556</v>
      </c>
      <c r="C224" s="952">
        <v>1.1331168719999998</v>
      </c>
      <c r="D224" s="952">
        <v>1.0855356719999998</v>
      </c>
      <c r="E224" s="952">
        <v>1.0572663359999999</v>
      </c>
      <c r="F224" s="960">
        <v>0.9365674079999999</v>
      </c>
      <c r="G224" s="960">
        <v>0.9606305280000002</v>
      </c>
      <c r="H224" s="960">
        <v>0.9935139600000001</v>
      </c>
      <c r="I224" s="952">
        <v>1.0932622799999998</v>
      </c>
      <c r="J224" s="952">
        <v>1.209293184</v>
      </c>
      <c r="K224" s="952">
        <v>1.23199524</v>
      </c>
      <c r="L224" s="952">
        <v>1.25779764</v>
      </c>
      <c r="M224" s="952">
        <v>1.066031856</v>
      </c>
      <c r="N224" s="952">
        <v>1.04843328</v>
      </c>
      <c r="O224" s="952">
        <v>1.158298344</v>
      </c>
      <c r="P224" s="952">
        <v>1.33657332</v>
      </c>
      <c r="Q224" s="952">
        <v>1.220924976</v>
      </c>
      <c r="R224" s="952">
        <v>1.2848924879999999</v>
      </c>
      <c r="S224" s="952">
        <v>1.3302506639999998</v>
      </c>
      <c r="T224" s="952">
        <v>1.1511731520000001</v>
      </c>
      <c r="U224" s="952">
        <v>1.156014672</v>
      </c>
      <c r="V224" s="952">
        <v>1.115611632</v>
      </c>
      <c r="W224" s="952">
        <v>1.213068504</v>
      </c>
      <c r="X224" s="952">
        <v>1.140723048</v>
      </c>
      <c r="Y224" s="952">
        <v>1.046124696</v>
      </c>
      <c r="Z224" s="960">
        <v>0.881990616</v>
      </c>
      <c r="AA224" s="914">
        <v>0.769389864</v>
      </c>
    </row>
    <row r="225" spans="1:27" ht="24">
      <c r="A225" s="941" t="s">
        <v>187</v>
      </c>
      <c r="B225" s="961">
        <v>0</v>
      </c>
      <c r="C225" s="961">
        <v>0</v>
      </c>
      <c r="D225" s="961">
        <v>0</v>
      </c>
      <c r="E225" s="961">
        <v>0</v>
      </c>
      <c r="F225" s="961">
        <v>0</v>
      </c>
      <c r="G225" s="961">
        <v>0</v>
      </c>
      <c r="H225" s="961">
        <v>0</v>
      </c>
      <c r="I225" s="961">
        <v>0</v>
      </c>
      <c r="J225" s="961">
        <v>0</v>
      </c>
      <c r="K225" s="961">
        <v>0</v>
      </c>
      <c r="L225" s="961">
        <v>0</v>
      </c>
      <c r="M225" s="961">
        <v>0</v>
      </c>
      <c r="N225" s="961">
        <v>0</v>
      </c>
      <c r="O225" s="961">
        <v>0</v>
      </c>
      <c r="P225" s="961">
        <v>0</v>
      </c>
      <c r="Q225" s="961">
        <v>0</v>
      </c>
      <c r="R225" s="961">
        <v>0</v>
      </c>
      <c r="S225" s="961">
        <v>0</v>
      </c>
      <c r="T225" s="961">
        <v>0</v>
      </c>
      <c r="U225" s="961">
        <v>0</v>
      </c>
      <c r="V225" s="961">
        <v>0</v>
      </c>
      <c r="W225" s="961">
        <v>0</v>
      </c>
      <c r="X225" s="961">
        <v>0</v>
      </c>
      <c r="Y225" s="961">
        <v>0</v>
      </c>
      <c r="Z225" s="961">
        <v>0</v>
      </c>
      <c r="AA225" s="901">
        <v>0</v>
      </c>
    </row>
    <row r="226" spans="1:27" ht="12">
      <c r="A226" s="931"/>
      <c r="B226" s="944"/>
      <c r="C226" s="944"/>
      <c r="D226" s="944"/>
      <c r="E226" s="944"/>
      <c r="F226" s="944"/>
      <c r="G226" s="944"/>
      <c r="H226" s="944"/>
      <c r="I226" s="944"/>
      <c r="J226" s="944"/>
      <c r="K226" s="944"/>
      <c r="L226" s="944"/>
      <c r="M226" s="944"/>
      <c r="N226" s="944"/>
      <c r="O226" s="944"/>
      <c r="P226" s="944"/>
      <c r="Q226" s="944"/>
      <c r="R226" s="944"/>
      <c r="S226" s="944"/>
      <c r="T226" s="944"/>
      <c r="U226" s="944"/>
      <c r="V226" s="944"/>
      <c r="W226" s="944"/>
      <c r="X226" s="944"/>
      <c r="Y226" s="944"/>
      <c r="Z226" s="944"/>
      <c r="AA226" s="902"/>
    </row>
    <row r="227" spans="1:27" ht="12">
      <c r="A227" s="931" t="s">
        <v>366</v>
      </c>
      <c r="B227" s="902"/>
      <c r="C227" s="902"/>
      <c r="D227" s="902"/>
      <c r="E227" s="902"/>
      <c r="F227" s="902"/>
      <c r="G227" s="902"/>
      <c r="H227" s="902"/>
      <c r="I227" s="902"/>
      <c r="J227" s="902"/>
      <c r="K227" s="902"/>
      <c r="L227" s="902"/>
      <c r="M227" s="902"/>
      <c r="N227" s="902"/>
      <c r="O227" s="902"/>
      <c r="P227" s="902"/>
      <c r="Q227" s="902"/>
      <c r="R227" s="902"/>
      <c r="S227" s="902"/>
      <c r="T227" s="902"/>
      <c r="U227" s="902"/>
      <c r="V227" s="902"/>
      <c r="W227" s="902"/>
      <c r="X227" s="902"/>
      <c r="Y227" s="902"/>
      <c r="Z227" s="902"/>
      <c r="AA227" s="902"/>
    </row>
    <row r="228" spans="1:27" ht="12">
      <c r="A228" s="931" t="s">
        <v>367</v>
      </c>
      <c r="B228" s="902"/>
      <c r="C228" s="902"/>
      <c r="D228" s="902"/>
      <c r="E228" s="902"/>
      <c r="F228" s="902"/>
      <c r="G228" s="902"/>
      <c r="H228" s="902"/>
      <c r="I228" s="902"/>
      <c r="J228" s="902"/>
      <c r="K228" s="902"/>
      <c r="L228" s="902"/>
      <c r="M228" s="902"/>
      <c r="N228" s="902"/>
      <c r="O228" s="902"/>
      <c r="P228" s="902"/>
      <c r="Q228" s="902"/>
      <c r="R228" s="902"/>
      <c r="S228" s="902"/>
      <c r="T228" s="902"/>
      <c r="U228" s="902"/>
      <c r="V228" s="902"/>
      <c r="W228" s="902"/>
      <c r="X228" s="902"/>
      <c r="Y228" s="902"/>
      <c r="Z228" s="902"/>
      <c r="AA228" s="902"/>
    </row>
    <row r="229" spans="2:27" ht="12">
      <c r="B229" s="902"/>
      <c r="C229" s="902"/>
      <c r="D229" s="902"/>
      <c r="E229" s="902"/>
      <c r="F229" s="902"/>
      <c r="G229" s="902"/>
      <c r="H229" s="902"/>
      <c r="I229" s="902"/>
      <c r="J229" s="902"/>
      <c r="K229" s="902"/>
      <c r="L229" s="902"/>
      <c r="M229" s="902"/>
      <c r="N229" s="902"/>
      <c r="O229" s="902"/>
      <c r="P229" s="902"/>
      <c r="Q229" s="902"/>
      <c r="R229" s="902"/>
      <c r="S229" s="902"/>
      <c r="T229" s="902"/>
      <c r="U229" s="902"/>
      <c r="V229" s="902"/>
      <c r="W229" s="902"/>
      <c r="X229" s="902"/>
      <c r="Y229" s="902"/>
      <c r="Z229" s="902"/>
      <c r="AA229" s="902"/>
    </row>
    <row r="230" spans="2:27" ht="12">
      <c r="B230" s="902"/>
      <c r="C230" s="902"/>
      <c r="D230" s="902"/>
      <c r="E230" s="902"/>
      <c r="F230" s="902"/>
      <c r="G230" s="902"/>
      <c r="H230" s="902"/>
      <c r="I230" s="902"/>
      <c r="J230" s="902"/>
      <c r="K230" s="902"/>
      <c r="L230" s="902"/>
      <c r="M230" s="902"/>
      <c r="N230" s="902"/>
      <c r="O230" s="902"/>
      <c r="P230" s="902"/>
      <c r="Q230" s="902"/>
      <c r="R230" s="902"/>
      <c r="S230" s="902"/>
      <c r="T230" s="902"/>
      <c r="U230" s="902"/>
      <c r="V230" s="902"/>
      <c r="W230" s="902"/>
      <c r="X230" s="902"/>
      <c r="Y230" s="902"/>
      <c r="Z230" s="902"/>
      <c r="AA230" s="902"/>
    </row>
    <row r="231" spans="1:27" ht="13.5">
      <c r="A231" s="925" t="s">
        <v>426</v>
      </c>
      <c r="B231" s="902"/>
      <c r="C231" s="902"/>
      <c r="D231" s="902"/>
      <c r="E231" s="902"/>
      <c r="F231" s="902"/>
      <c r="G231" s="902"/>
      <c r="H231" s="902"/>
      <c r="I231" s="902"/>
      <c r="J231" s="902"/>
      <c r="K231" s="902"/>
      <c r="L231" s="902"/>
      <c r="M231" s="902"/>
      <c r="N231" s="902"/>
      <c r="O231" s="902"/>
      <c r="P231" s="902"/>
      <c r="Q231" s="902"/>
      <c r="R231" s="902"/>
      <c r="S231" s="902"/>
      <c r="T231" s="902"/>
      <c r="U231" s="902"/>
      <c r="V231" s="902"/>
      <c r="W231" s="902"/>
      <c r="X231" s="902"/>
      <c r="Y231" s="902"/>
      <c r="Z231" s="902"/>
      <c r="AA231" s="902"/>
    </row>
    <row r="232" spans="2:27" ht="12">
      <c r="B232" s="902"/>
      <c r="C232" s="902"/>
      <c r="D232" s="902"/>
      <c r="E232" s="902"/>
      <c r="F232" s="902"/>
      <c r="G232" s="902"/>
      <c r="H232" s="902"/>
      <c r="I232" s="902"/>
      <c r="J232" s="902"/>
      <c r="K232" s="902"/>
      <c r="L232" s="902"/>
      <c r="M232" s="902"/>
      <c r="N232" s="902"/>
      <c r="O232" s="902"/>
      <c r="P232" s="902"/>
      <c r="Q232" s="902"/>
      <c r="R232" s="902"/>
      <c r="S232" s="902"/>
      <c r="T232" s="902"/>
      <c r="U232" s="902"/>
      <c r="V232" s="902"/>
      <c r="W232" s="902"/>
      <c r="X232" s="902"/>
      <c r="Y232" s="902"/>
      <c r="Z232" s="902"/>
      <c r="AA232" s="891" t="s">
        <v>420</v>
      </c>
    </row>
    <row r="233" spans="1:27" ht="12">
      <c r="A233" s="926"/>
      <c r="B233" s="927">
        <v>1990</v>
      </c>
      <c r="C233" s="927">
        <v>1991</v>
      </c>
      <c r="D233" s="927">
        <v>1992</v>
      </c>
      <c r="E233" s="927">
        <v>1993</v>
      </c>
      <c r="F233" s="927">
        <v>1994</v>
      </c>
      <c r="G233" s="927">
        <v>1995</v>
      </c>
      <c r="H233" s="927">
        <v>1996</v>
      </c>
      <c r="I233" s="927">
        <v>1997</v>
      </c>
      <c r="J233" s="927">
        <v>1998</v>
      </c>
      <c r="K233" s="927">
        <v>1999</v>
      </c>
      <c r="L233" s="927">
        <v>2000</v>
      </c>
      <c r="M233" s="927">
        <v>2001</v>
      </c>
      <c r="N233" s="927">
        <v>2002</v>
      </c>
      <c r="O233" s="927">
        <v>2003</v>
      </c>
      <c r="P233" s="927">
        <v>2004</v>
      </c>
      <c r="Q233" s="927">
        <v>2005</v>
      </c>
      <c r="R233" s="927">
        <v>2006</v>
      </c>
      <c r="S233" s="927">
        <v>2007</v>
      </c>
      <c r="T233" s="927">
        <v>2008</v>
      </c>
      <c r="U233" s="927">
        <v>2009</v>
      </c>
      <c r="V233" s="927">
        <v>2010</v>
      </c>
      <c r="W233" s="927">
        <v>2011</v>
      </c>
      <c r="X233" s="927">
        <v>2012</v>
      </c>
      <c r="Y233" s="927">
        <v>2013</v>
      </c>
      <c r="Z233" s="927">
        <v>2014</v>
      </c>
      <c r="AA233" s="893">
        <v>2015</v>
      </c>
    </row>
    <row r="234" spans="1:27" ht="12">
      <c r="A234" s="892" t="s">
        <v>176</v>
      </c>
      <c r="B234" s="944">
        <v>577.4767893974172</v>
      </c>
      <c r="C234" s="944">
        <v>561.767798357812</v>
      </c>
      <c r="D234" s="944">
        <v>553.5466506760214</v>
      </c>
      <c r="E234" s="944">
        <v>444.4913942198177</v>
      </c>
      <c r="F234" s="944">
        <v>415.4596672458418</v>
      </c>
      <c r="G234" s="944">
        <v>425.197911177234</v>
      </c>
      <c r="H234" s="944">
        <v>430.3634206788576</v>
      </c>
      <c r="I234" s="944">
        <v>377.23091503702335</v>
      </c>
      <c r="J234" s="944">
        <v>421.2093066065395</v>
      </c>
      <c r="K234" s="944">
        <v>355.6491376614465</v>
      </c>
      <c r="L234" s="944">
        <v>308.83365681691015</v>
      </c>
      <c r="M234" s="944">
        <v>258.0696802165861</v>
      </c>
      <c r="N234" s="944">
        <v>248.0442914801325</v>
      </c>
      <c r="O234" s="944">
        <v>256.6958405568895</v>
      </c>
      <c r="P234" s="944">
        <v>245.4844283153173</v>
      </c>
      <c r="Q234" s="944">
        <v>244.42383031561232</v>
      </c>
      <c r="R234" s="944">
        <v>216.68603468183468</v>
      </c>
      <c r="S234" s="944">
        <v>208.17053782311478</v>
      </c>
      <c r="T234" s="944">
        <v>184.82526930510485</v>
      </c>
      <c r="U234" s="944">
        <v>156.40290272597332</v>
      </c>
      <c r="V234" s="944">
        <v>134.03802284323768</v>
      </c>
      <c r="W234" s="944">
        <v>103.30697737002896</v>
      </c>
      <c r="X234" s="944">
        <v>105.82822690459876</v>
      </c>
      <c r="Y234" s="944">
        <v>95.16013805681298</v>
      </c>
      <c r="Z234" s="944">
        <v>61.14322480669954</v>
      </c>
      <c r="AA234" s="894">
        <v>53.0606266936265</v>
      </c>
    </row>
    <row r="235" spans="1:27" ht="12">
      <c r="A235" s="892" t="s">
        <v>177</v>
      </c>
      <c r="B235" s="944">
        <v>424.0925399964906</v>
      </c>
      <c r="C235" s="944">
        <v>477.19530981572603</v>
      </c>
      <c r="D235" s="944">
        <v>371.9829899075505</v>
      </c>
      <c r="E235" s="944">
        <v>319.99252218461</v>
      </c>
      <c r="F235" s="944">
        <v>322.03376183910086</v>
      </c>
      <c r="G235" s="944">
        <v>297.2170639138596</v>
      </c>
      <c r="H235" s="944">
        <v>280.8344599746236</v>
      </c>
      <c r="I235" s="944">
        <v>266.0670024588282</v>
      </c>
      <c r="J235" s="944">
        <v>261.166301933366</v>
      </c>
      <c r="K235" s="944">
        <v>217.0078023556106</v>
      </c>
      <c r="L235" s="944">
        <v>206.31564238298125</v>
      </c>
      <c r="M235" s="944">
        <v>178.59505064331003</v>
      </c>
      <c r="N235" s="944">
        <v>169.50629969727038</v>
      </c>
      <c r="O235" s="944">
        <v>141.38237884939107</v>
      </c>
      <c r="P235" s="944">
        <v>132.49440363307104</v>
      </c>
      <c r="Q235" s="944">
        <v>131.45531325414757</v>
      </c>
      <c r="R235" s="944">
        <v>137.09743062947877</v>
      </c>
      <c r="S235" s="944">
        <v>137.03916299601363</v>
      </c>
      <c r="T235" s="944">
        <v>119.08227610821328</v>
      </c>
      <c r="U235" s="944">
        <v>103.70779507594112</v>
      </c>
      <c r="V235" s="944">
        <v>107.26257622903942</v>
      </c>
      <c r="W235" s="944">
        <v>104.3418349280082</v>
      </c>
      <c r="X235" s="944">
        <v>89.19480657443576</v>
      </c>
      <c r="Y235" s="944">
        <v>72.80827526417508</v>
      </c>
      <c r="Z235" s="944">
        <v>71.1390205389897</v>
      </c>
      <c r="AA235" s="894">
        <v>68.51853907863847</v>
      </c>
    </row>
    <row r="236" spans="1:27" ht="12">
      <c r="A236" s="892" t="s">
        <v>357</v>
      </c>
      <c r="B236" s="944">
        <v>140.31757851767816</v>
      </c>
      <c r="C236" s="944">
        <v>171.86708088270535</v>
      </c>
      <c r="D236" s="944">
        <v>135.88706922555332</v>
      </c>
      <c r="E236" s="944">
        <v>122.61617762519599</v>
      </c>
      <c r="F236" s="944">
        <v>105.79454003998654</v>
      </c>
      <c r="G236" s="944">
        <v>94.94511161566169</v>
      </c>
      <c r="H236" s="944">
        <v>95.36536681888339</v>
      </c>
      <c r="I236" s="944">
        <v>83.26558634988277</v>
      </c>
      <c r="J236" s="944">
        <v>97.65728991667203</v>
      </c>
      <c r="K236" s="944">
        <v>81.65426626929789</v>
      </c>
      <c r="L236" s="944">
        <v>73.67711609857635</v>
      </c>
      <c r="M236" s="944">
        <v>74.26571828221485</v>
      </c>
      <c r="N236" s="944">
        <v>57.611790216467156</v>
      </c>
      <c r="O236" s="944">
        <v>57.360337275131286</v>
      </c>
      <c r="P236" s="944">
        <v>57.96704592994452</v>
      </c>
      <c r="Q236" s="944">
        <v>57.875957907753104</v>
      </c>
      <c r="R236" s="944">
        <v>53.233341257734324</v>
      </c>
      <c r="S236" s="944">
        <v>51.76283058484401</v>
      </c>
      <c r="T236" s="944">
        <v>31.49479105725426</v>
      </c>
      <c r="U236" s="944">
        <v>29.73974375034343</v>
      </c>
      <c r="V236" s="944">
        <v>28.690965225753857</v>
      </c>
      <c r="W236" s="944">
        <v>25.710962491496396</v>
      </c>
      <c r="X236" s="944">
        <v>27.882839980576787</v>
      </c>
      <c r="Y236" s="944">
        <v>27.681961532505532</v>
      </c>
      <c r="Z236" s="944">
        <v>23.22432779513101</v>
      </c>
      <c r="AA236" s="894">
        <v>26.270709405122027</v>
      </c>
    </row>
    <row r="237" spans="1:27" ht="12">
      <c r="A237" s="892" t="s">
        <v>358</v>
      </c>
      <c r="B237" s="944">
        <v>19.07256546276264</v>
      </c>
      <c r="C237" s="944">
        <v>18.39404411843001</v>
      </c>
      <c r="D237" s="944">
        <v>18.815859340895116</v>
      </c>
      <c r="E237" s="944">
        <v>19.553466523836132</v>
      </c>
      <c r="F237" s="944">
        <v>17.70398418850258</v>
      </c>
      <c r="G237" s="944">
        <v>14.563025049566514</v>
      </c>
      <c r="H237" s="944">
        <v>14.03119684889033</v>
      </c>
      <c r="I237" s="944">
        <v>13.646608623632313</v>
      </c>
      <c r="J237" s="944">
        <v>13.425381194947521</v>
      </c>
      <c r="K237" s="944">
        <v>13.119789380378505</v>
      </c>
      <c r="L237" s="944">
        <v>12.88442597532868</v>
      </c>
      <c r="M237" s="944">
        <v>12.521540432935574</v>
      </c>
      <c r="N237" s="944">
        <v>12.356414531368191</v>
      </c>
      <c r="O237" s="944">
        <v>11.540641174639196</v>
      </c>
      <c r="P237" s="944">
        <v>12.253213636627393</v>
      </c>
      <c r="Q237" s="944">
        <v>12.089285650586083</v>
      </c>
      <c r="R237" s="944">
        <v>11.991488775334185</v>
      </c>
      <c r="S237" s="944">
        <v>11.710946900352882</v>
      </c>
      <c r="T237" s="946">
        <v>6.596241324695479</v>
      </c>
      <c r="U237" s="946">
        <v>6.6676969049548145</v>
      </c>
      <c r="V237" s="946">
        <v>6.563433795997197</v>
      </c>
      <c r="W237" s="946">
        <v>5.389660039465323</v>
      </c>
      <c r="X237" s="946">
        <v>1.1091620214479296</v>
      </c>
      <c r="Y237" s="946">
        <v>1.089915326760265</v>
      </c>
      <c r="Z237" s="946">
        <v>1.1012105959807859</v>
      </c>
      <c r="AA237" s="896">
        <v>1.1071865032901242</v>
      </c>
    </row>
    <row r="238" spans="1:27" ht="12">
      <c r="A238" s="925" t="s">
        <v>180</v>
      </c>
      <c r="B238" s="945">
        <v>152.95248955638934</v>
      </c>
      <c r="C238" s="945">
        <v>158.13389808820514</v>
      </c>
      <c r="D238" s="945">
        <v>164.8393329677652</v>
      </c>
      <c r="E238" s="945">
        <v>167.8289175718087</v>
      </c>
      <c r="F238" s="945">
        <v>160.31432643213185</v>
      </c>
      <c r="G238" s="945">
        <v>123.82045503275315</v>
      </c>
      <c r="H238" s="945">
        <v>107.00093957709515</v>
      </c>
      <c r="I238" s="945">
        <v>53.45380737919094</v>
      </c>
      <c r="J238" s="945">
        <v>52.91151545194705</v>
      </c>
      <c r="K238" s="945">
        <v>42.78292087711598</v>
      </c>
      <c r="L238" s="945">
        <v>28.969663138166872</v>
      </c>
      <c r="M238" s="945">
        <v>29.78444703347371</v>
      </c>
      <c r="N238" s="945">
        <v>30.17924444861436</v>
      </c>
      <c r="O238" s="945">
        <v>30.620855566897294</v>
      </c>
      <c r="P238" s="945">
        <v>29.913790027566407</v>
      </c>
      <c r="Q238" s="945">
        <v>8.85688038205987</v>
      </c>
      <c r="R238" s="945">
        <v>7.889129236665695</v>
      </c>
      <c r="S238" s="945">
        <v>7.421665410018468</v>
      </c>
      <c r="T238" s="945">
        <v>6.570045776575861</v>
      </c>
      <c r="U238" s="945">
        <v>3.1116544807593973</v>
      </c>
      <c r="V238" s="945">
        <v>3.163504538744033</v>
      </c>
      <c r="W238" s="945">
        <v>3.299282908111434</v>
      </c>
      <c r="X238" s="945">
        <v>3.7463810214461812</v>
      </c>
      <c r="Y238" s="945">
        <v>3.7032205304036268</v>
      </c>
      <c r="Z238" s="945">
        <v>3.5729890349293947</v>
      </c>
      <c r="AA238" s="895">
        <v>3.5951710044683014</v>
      </c>
    </row>
    <row r="239" spans="1:27" ht="12">
      <c r="A239" s="892" t="s">
        <v>359</v>
      </c>
      <c r="B239" s="944">
        <v>143.38271121717733</v>
      </c>
      <c r="C239" s="944">
        <v>148.13867830983168</v>
      </c>
      <c r="D239" s="944">
        <v>155.29377347432555</v>
      </c>
      <c r="E239" s="944">
        <v>157.6494931576289</v>
      </c>
      <c r="F239" s="944">
        <v>151.01877526763263</v>
      </c>
      <c r="G239" s="944">
        <v>116.82013035792441</v>
      </c>
      <c r="H239" s="944">
        <v>100.5549232621637</v>
      </c>
      <c r="I239" s="944">
        <v>47.09816882824236</v>
      </c>
      <c r="J239" s="944">
        <v>46.70047960105557</v>
      </c>
      <c r="K239" s="944">
        <v>36.60266286465964</v>
      </c>
      <c r="L239" s="944">
        <v>22.993871149178098</v>
      </c>
      <c r="M239" s="944">
        <v>23.791704607887567</v>
      </c>
      <c r="N239" s="944">
        <v>24.178176685627744</v>
      </c>
      <c r="O239" s="944">
        <v>24.439261412184322</v>
      </c>
      <c r="P239" s="944">
        <v>24.73598762485501</v>
      </c>
      <c r="Q239" s="946">
        <v>4.195620514421003</v>
      </c>
      <c r="R239" s="946">
        <v>4.198570810830892</v>
      </c>
      <c r="S239" s="946">
        <v>4.239622611596774</v>
      </c>
      <c r="T239" s="946">
        <v>4.134590397531521</v>
      </c>
      <c r="U239" s="947">
        <v>0.8543987431474445</v>
      </c>
      <c r="V239" s="947">
        <v>0.8434316361267614</v>
      </c>
      <c r="W239" s="947">
        <v>0.8419409010706509</v>
      </c>
      <c r="X239" s="947">
        <v>0.8314140204738677</v>
      </c>
      <c r="Y239" s="947">
        <v>0.8258916703807001</v>
      </c>
      <c r="Z239" s="947">
        <v>0.8319324836577011</v>
      </c>
      <c r="AA239" s="903">
        <v>0.8382422371036168</v>
      </c>
    </row>
    <row r="240" spans="1:27" ht="12">
      <c r="A240" s="931" t="s">
        <v>360</v>
      </c>
      <c r="B240" s="946">
        <v>2.0381400000000003</v>
      </c>
      <c r="C240" s="946">
        <v>1.974258</v>
      </c>
      <c r="D240" s="946">
        <v>1.8799560000000002</v>
      </c>
      <c r="E240" s="946">
        <v>1.7395169999999998</v>
      </c>
      <c r="F240" s="946">
        <v>1.4806935</v>
      </c>
      <c r="G240" s="946">
        <v>1.0288719999999998</v>
      </c>
      <c r="H240" s="947">
        <v>0.996424</v>
      </c>
      <c r="I240" s="947">
        <v>0.9869600000000001</v>
      </c>
      <c r="J240" s="947">
        <v>0.9393019999999999</v>
      </c>
      <c r="K240" s="947">
        <v>0.9463999999999999</v>
      </c>
      <c r="L240" s="947">
        <v>0.9632999999999999</v>
      </c>
      <c r="M240" s="947">
        <v>0.91598</v>
      </c>
      <c r="N240" s="947">
        <v>0.94302</v>
      </c>
      <c r="O240" s="947">
        <v>0.90246</v>
      </c>
      <c r="P240" s="947">
        <v>0.8889399999999998</v>
      </c>
      <c r="Q240" s="947">
        <v>0.8044399999999999</v>
      </c>
      <c r="R240" s="947">
        <v>0.2965683401772457</v>
      </c>
      <c r="S240" s="959">
        <v>0.019019651748560514</v>
      </c>
      <c r="T240" s="959">
        <v>0.019664180397918077</v>
      </c>
      <c r="U240" s="964">
        <v>0.0035928936041164363</v>
      </c>
      <c r="V240" s="964">
        <v>0.0033960657353057254</v>
      </c>
      <c r="W240" s="964">
        <v>0.003457181302577034</v>
      </c>
      <c r="X240" s="964">
        <v>0.0033170121517284872</v>
      </c>
      <c r="Y240" s="964">
        <v>0.003276707996845905</v>
      </c>
      <c r="Z240" s="964">
        <v>0.0027794867580287668</v>
      </c>
      <c r="AA240" s="918">
        <v>0.002779920317437732</v>
      </c>
    </row>
    <row r="241" spans="1:27" ht="12">
      <c r="A241" s="892" t="s">
        <v>361</v>
      </c>
      <c r="B241" s="947">
        <v>0.9965432700494733</v>
      </c>
      <c r="C241" s="946">
        <v>1.0153645897965315</v>
      </c>
      <c r="D241" s="946">
        <v>1.0519516286441866</v>
      </c>
      <c r="E241" s="947">
        <v>0.9182316687823588</v>
      </c>
      <c r="F241" s="947">
        <v>0.8984115353342871</v>
      </c>
      <c r="G241" s="947">
        <v>0.7245366673706879</v>
      </c>
      <c r="H241" s="947">
        <v>0.7006993375039489</v>
      </c>
      <c r="I241" s="947">
        <v>0.6489541158229692</v>
      </c>
      <c r="J241" s="947">
        <v>0.68515225854913</v>
      </c>
      <c r="K241" s="947">
        <v>0.5988626883040967</v>
      </c>
      <c r="L241" s="947">
        <v>0.40972570536840586</v>
      </c>
      <c r="M241" s="947">
        <v>0.41080462967407705</v>
      </c>
      <c r="N241" s="947">
        <v>0.4303609385780168</v>
      </c>
      <c r="O241" s="947">
        <v>0.4362131999392775</v>
      </c>
      <c r="P241" s="947">
        <v>0.4583336425708087</v>
      </c>
      <c r="Q241" s="947">
        <v>0.39977451926742164</v>
      </c>
      <c r="R241" s="947">
        <v>0.40098931556517964</v>
      </c>
      <c r="S241" s="947">
        <v>0.4158179122634935</v>
      </c>
      <c r="T241" s="947">
        <v>0.21119967392978511</v>
      </c>
      <c r="U241" s="947">
        <v>0.18554002188046512</v>
      </c>
      <c r="V241" s="947">
        <v>0.20289560648201194</v>
      </c>
      <c r="W241" s="959">
        <v>0.09259367977679508</v>
      </c>
      <c r="X241" s="959">
        <v>0.06167139202438</v>
      </c>
      <c r="Y241" s="959">
        <v>0.06224125151420889</v>
      </c>
      <c r="Z241" s="959">
        <v>0.06275910943597808</v>
      </c>
      <c r="AA241" s="913">
        <v>0.06335567289021762</v>
      </c>
    </row>
    <row r="242" spans="1:27" ht="12">
      <c r="A242" s="931" t="s">
        <v>362</v>
      </c>
      <c r="B242" s="946">
        <v>5.897473694957857</v>
      </c>
      <c r="C242" s="946">
        <v>6.405118484162907</v>
      </c>
      <c r="D242" s="946">
        <v>5.983722733707636</v>
      </c>
      <c r="E242" s="946">
        <v>6.900675757212387</v>
      </c>
      <c r="F242" s="946">
        <v>6.275132852885066</v>
      </c>
      <c r="G242" s="946">
        <v>4.589858825211097</v>
      </c>
      <c r="H242" s="946">
        <v>4.05630078695687</v>
      </c>
      <c r="I242" s="946">
        <v>4.011346510457663</v>
      </c>
      <c r="J242" s="946">
        <v>3.858078388271398</v>
      </c>
      <c r="K242" s="946">
        <v>3.8595896834054644</v>
      </c>
      <c r="L242" s="946">
        <v>3.7943634020158976</v>
      </c>
      <c r="M242" s="946">
        <v>3.8703306523137355</v>
      </c>
      <c r="N242" s="946">
        <v>3.853388663612812</v>
      </c>
      <c r="O242" s="946">
        <v>4.085516526366738</v>
      </c>
      <c r="P242" s="946">
        <v>3.0551245194796137</v>
      </c>
      <c r="Q242" s="946">
        <v>2.668756773996379</v>
      </c>
      <c r="R242" s="946">
        <v>2.1785679280663803</v>
      </c>
      <c r="S242" s="946">
        <v>1.9081814463716698</v>
      </c>
      <c r="T242" s="946">
        <v>1.3558940574123595</v>
      </c>
      <c r="U242" s="946">
        <v>1.267194315382167</v>
      </c>
      <c r="V242" s="946">
        <v>1.318298664294933</v>
      </c>
      <c r="W242" s="946">
        <v>1.5177000796905313</v>
      </c>
      <c r="X242" s="946">
        <v>2.0053614647434257</v>
      </c>
      <c r="Y242" s="946">
        <v>1.9793690425398844</v>
      </c>
      <c r="Z242" s="946">
        <v>1.8491936169721046</v>
      </c>
      <c r="AA242" s="896">
        <v>1.8459346552694014</v>
      </c>
    </row>
    <row r="243" spans="1:27" ht="12">
      <c r="A243" s="931" t="s">
        <v>363</v>
      </c>
      <c r="B243" s="947">
        <v>0.6376213742046759</v>
      </c>
      <c r="C243" s="947">
        <v>0.6004787044140649</v>
      </c>
      <c r="D243" s="947">
        <v>0.6299291310878411</v>
      </c>
      <c r="E243" s="947">
        <v>0.6209999881850333</v>
      </c>
      <c r="F243" s="947">
        <v>0.641313276279869</v>
      </c>
      <c r="G243" s="947">
        <v>0.657057182246953</v>
      </c>
      <c r="H243" s="947">
        <v>0.6925921904706306</v>
      </c>
      <c r="I243" s="947">
        <v>0.7083779246679532</v>
      </c>
      <c r="J243" s="947">
        <v>0.7285032040709531</v>
      </c>
      <c r="K243" s="947">
        <v>0.775405640746777</v>
      </c>
      <c r="L243" s="947">
        <v>0.8084028816044728</v>
      </c>
      <c r="M243" s="947">
        <v>0.7956271435983274</v>
      </c>
      <c r="N243" s="947">
        <v>0.7742981607957856</v>
      </c>
      <c r="O243" s="947">
        <v>0.7574044284069545</v>
      </c>
      <c r="P243" s="947">
        <v>0.7754042406609736</v>
      </c>
      <c r="Q243" s="947">
        <v>0.7882885743750657</v>
      </c>
      <c r="R243" s="947">
        <v>0.8144328420259966</v>
      </c>
      <c r="S243" s="947">
        <v>0.8390237880379702</v>
      </c>
      <c r="T243" s="947">
        <v>0.8486974673042766</v>
      </c>
      <c r="U243" s="947">
        <v>0.8009285067452042</v>
      </c>
      <c r="V243" s="947">
        <v>0.795482566105021</v>
      </c>
      <c r="W243" s="947">
        <v>0.8435910662708793</v>
      </c>
      <c r="X243" s="947">
        <v>0.8446171320527792</v>
      </c>
      <c r="Y243" s="947">
        <v>0.8324418579719872</v>
      </c>
      <c r="Z243" s="947">
        <v>0.8263243381055821</v>
      </c>
      <c r="AA243" s="903">
        <v>0.8448585188876278</v>
      </c>
    </row>
    <row r="244" spans="1:27" ht="12">
      <c r="A244" s="931" t="s">
        <v>364</v>
      </c>
      <c r="B244" s="944">
        <v>1313.911962930738</v>
      </c>
      <c r="C244" s="944">
        <v>1387.3581312628785</v>
      </c>
      <c r="D244" s="944">
        <v>1245.0719021177854</v>
      </c>
      <c r="E244" s="944">
        <v>1074.4824781252685</v>
      </c>
      <c r="F244" s="944">
        <v>1021.3062797455635</v>
      </c>
      <c r="G244" s="944">
        <v>955.743566789075</v>
      </c>
      <c r="H244" s="944">
        <v>927.59538389835</v>
      </c>
      <c r="I244" s="944">
        <v>793.6639198485577</v>
      </c>
      <c r="J244" s="944">
        <v>846.3697951034719</v>
      </c>
      <c r="K244" s="944">
        <v>710.2139165438495</v>
      </c>
      <c r="L244" s="944">
        <v>630.6805044119633</v>
      </c>
      <c r="M244" s="944">
        <v>553.2364366085203</v>
      </c>
      <c r="N244" s="944">
        <v>517.6980403738527</v>
      </c>
      <c r="O244" s="944">
        <v>497.6000534229484</v>
      </c>
      <c r="P244" s="944">
        <v>478.1128815425266</v>
      </c>
      <c r="Q244" s="944">
        <v>454.70126751015897</v>
      </c>
      <c r="R244" s="944">
        <v>426.89742458104763</v>
      </c>
      <c r="S244" s="944">
        <v>416.1051437143438</v>
      </c>
      <c r="T244" s="944">
        <v>348.5686235718437</v>
      </c>
      <c r="U244" s="944">
        <v>299.6297929379721</v>
      </c>
      <c r="V244" s="944">
        <v>279.7185026327722</v>
      </c>
      <c r="W244" s="944">
        <v>242.0487177371103</v>
      </c>
      <c r="X244" s="944">
        <v>227.76141650250543</v>
      </c>
      <c r="Y244" s="944">
        <v>200.4435107106575</v>
      </c>
      <c r="Z244" s="944">
        <v>160.18077277173043</v>
      </c>
      <c r="AA244" s="894">
        <v>152.55223268514544</v>
      </c>
    </row>
    <row r="245" spans="1:27" ht="12">
      <c r="A245" s="932" t="s">
        <v>203</v>
      </c>
      <c r="B245" s="949">
        <v>10.91265741255266</v>
      </c>
      <c r="C245" s="949">
        <v>10.67775327593205</v>
      </c>
      <c r="D245" s="949">
        <v>12.472675129057292</v>
      </c>
      <c r="E245" s="949">
        <v>14.672132525854867</v>
      </c>
      <c r="F245" s="949">
        <v>14.78682529057353</v>
      </c>
      <c r="G245" s="949">
        <v>12.222957539792228</v>
      </c>
      <c r="H245" s="949">
        <v>10.840386337367</v>
      </c>
      <c r="I245" s="950">
        <v>5.934271125393901</v>
      </c>
      <c r="J245" s="950">
        <v>5.51773939372993</v>
      </c>
      <c r="K245" s="950">
        <v>5.153751850256761</v>
      </c>
      <c r="L245" s="950">
        <v>3.645882659813185</v>
      </c>
      <c r="M245" s="950">
        <v>4.300458724977832</v>
      </c>
      <c r="N245" s="950">
        <v>4.670324165833739</v>
      </c>
      <c r="O245" s="950">
        <v>4.911426605376893</v>
      </c>
      <c r="P245" s="950">
        <v>5.173671026191505</v>
      </c>
      <c r="Q245" s="966">
        <v>0.9227202152734848</v>
      </c>
      <c r="R245" s="966">
        <v>0.9835081143793086</v>
      </c>
      <c r="S245" s="950">
        <v>1.018882529005043</v>
      </c>
      <c r="T245" s="950">
        <v>1.1861625281024004</v>
      </c>
      <c r="U245" s="966">
        <v>0.28515146466904173</v>
      </c>
      <c r="V245" s="966">
        <v>0.3015287255537968</v>
      </c>
      <c r="W245" s="966">
        <v>0.3478394386641969</v>
      </c>
      <c r="X245" s="966">
        <v>0.36503725400071085</v>
      </c>
      <c r="Y245" s="966">
        <v>0.41203213187224813</v>
      </c>
      <c r="Z245" s="966">
        <v>0.5193710014392721</v>
      </c>
      <c r="AA245" s="920">
        <v>0.5494788390502786</v>
      </c>
    </row>
    <row r="246" spans="1:27" ht="12">
      <c r="A246" s="935" t="s">
        <v>365</v>
      </c>
      <c r="B246" s="951">
        <v>93.74330004894502</v>
      </c>
      <c r="C246" s="951">
        <v>93.67926807647639</v>
      </c>
      <c r="D246" s="951">
        <v>94.20917367136744</v>
      </c>
      <c r="E246" s="951">
        <v>93.93464215734792</v>
      </c>
      <c r="F246" s="951">
        <v>94.20167157148339</v>
      </c>
      <c r="G246" s="951">
        <v>94.34639076962122</v>
      </c>
      <c r="H246" s="951">
        <v>93.97573858658778</v>
      </c>
      <c r="I246" s="951">
        <v>88.11003581865944</v>
      </c>
      <c r="J246" s="951">
        <v>88.26146671884273</v>
      </c>
      <c r="K246" s="951">
        <v>85.55438037947971</v>
      </c>
      <c r="L246" s="951">
        <v>79.37224205718911</v>
      </c>
      <c r="M246" s="951">
        <v>79.87962503097302</v>
      </c>
      <c r="N246" s="951">
        <v>80.11524850065574</v>
      </c>
      <c r="O246" s="951">
        <v>79.81247081353406</v>
      </c>
      <c r="P246" s="951">
        <v>82.69091814196761</v>
      </c>
      <c r="Q246" s="951">
        <v>47.37131284870323</v>
      </c>
      <c r="R246" s="951">
        <v>53.21969871297735</v>
      </c>
      <c r="S246" s="951">
        <v>57.12494942002814</v>
      </c>
      <c r="T246" s="951">
        <v>62.93092222085496</v>
      </c>
      <c r="U246" s="951">
        <v>27.458021076264515</v>
      </c>
      <c r="V246" s="951">
        <v>26.66130633912789</v>
      </c>
      <c r="W246" s="951">
        <v>25.518905911363397</v>
      </c>
      <c r="X246" s="951">
        <v>22.19245762015217</v>
      </c>
      <c r="Y246" s="951">
        <v>22.30198454561612</v>
      </c>
      <c r="Z246" s="951">
        <v>23.283936097333722</v>
      </c>
      <c r="AA246" s="899">
        <v>23.31578208830115</v>
      </c>
    </row>
    <row r="247" spans="1:27" ht="24">
      <c r="A247" s="938" t="s">
        <v>186</v>
      </c>
      <c r="B247" s="958">
        <v>147.11507999999998</v>
      </c>
      <c r="C247" s="958">
        <v>148.05707999999998</v>
      </c>
      <c r="D247" s="958">
        <v>139.30931999999999</v>
      </c>
      <c r="E247" s="958">
        <v>137.91022</v>
      </c>
      <c r="F247" s="958">
        <v>116.8811</v>
      </c>
      <c r="G247" s="958">
        <v>118.10714000000003</v>
      </c>
      <c r="H247" s="958">
        <v>119.55152000000001</v>
      </c>
      <c r="I247" s="958">
        <v>133.90834000000004</v>
      </c>
      <c r="J247" s="958">
        <v>152.3409</v>
      </c>
      <c r="K247" s="958">
        <v>153.54656</v>
      </c>
      <c r="L247" s="958">
        <v>148.41747999999998</v>
      </c>
      <c r="M247" s="958">
        <v>126.21682000000003</v>
      </c>
      <c r="N247" s="958">
        <v>118.25919999999999</v>
      </c>
      <c r="O247" s="958">
        <v>139.9986</v>
      </c>
      <c r="P247" s="958">
        <v>162.94636000000006</v>
      </c>
      <c r="Q247" s="958">
        <v>148.4174</v>
      </c>
      <c r="R247" s="958">
        <v>131.49444</v>
      </c>
      <c r="S247" s="958">
        <v>131.45407999999998</v>
      </c>
      <c r="T247" s="958">
        <v>88.53372</v>
      </c>
      <c r="U247" s="958">
        <v>94.372</v>
      </c>
      <c r="V247" s="958">
        <v>87.6418</v>
      </c>
      <c r="W247" s="958">
        <v>95.64609999999999</v>
      </c>
      <c r="X247" s="958">
        <v>130.44356</v>
      </c>
      <c r="Y247" s="958">
        <v>119.83724000000001</v>
      </c>
      <c r="Z247" s="958">
        <v>100.72164</v>
      </c>
      <c r="AA247" s="900">
        <v>87.22612</v>
      </c>
    </row>
    <row r="248" spans="1:27" ht="24">
      <c r="A248" s="941" t="s">
        <v>187</v>
      </c>
      <c r="B248" s="953">
        <v>3.1564586257953247</v>
      </c>
      <c r="C248" s="953">
        <v>3.137441295585935</v>
      </c>
      <c r="D248" s="953">
        <v>3.567750868912159</v>
      </c>
      <c r="E248" s="953">
        <v>3.6582000118149662</v>
      </c>
      <c r="F248" s="953">
        <v>3.7960467237201305</v>
      </c>
      <c r="G248" s="953">
        <v>3.9228628177530465</v>
      </c>
      <c r="H248" s="953">
        <v>4.200927809529368</v>
      </c>
      <c r="I248" s="953">
        <v>4.312742075332047</v>
      </c>
      <c r="J248" s="953">
        <v>4.622696795929046</v>
      </c>
      <c r="K248" s="953">
        <v>5.040834359253224</v>
      </c>
      <c r="L248" s="953">
        <v>5.198797118395529</v>
      </c>
      <c r="M248" s="953">
        <v>5.099732856401673</v>
      </c>
      <c r="N248" s="953">
        <v>5.098741839204215</v>
      </c>
      <c r="O248" s="953">
        <v>5.039315571593044</v>
      </c>
      <c r="P248" s="953">
        <v>5.317555759339027</v>
      </c>
      <c r="Q248" s="953">
        <v>5.360671425624934</v>
      </c>
      <c r="R248" s="953">
        <v>5.579647157974005</v>
      </c>
      <c r="S248" s="953">
        <v>5.758256211962031</v>
      </c>
      <c r="T248" s="953">
        <v>5.783782532695724</v>
      </c>
      <c r="U248" s="953">
        <v>5.340111493254796</v>
      </c>
      <c r="V248" s="953">
        <v>5.355637433894979</v>
      </c>
      <c r="W248" s="953">
        <v>5.554728933729121</v>
      </c>
      <c r="X248" s="953">
        <v>5.4773028679472215</v>
      </c>
      <c r="Y248" s="953">
        <v>5.4508381420280125</v>
      </c>
      <c r="Z248" s="953">
        <v>5.4366356618944165</v>
      </c>
      <c r="AA248" s="906">
        <v>5.717301481112373</v>
      </c>
    </row>
    <row r="249" spans="1:27" ht="12">
      <c r="A249" s="931"/>
      <c r="B249" s="944"/>
      <c r="C249" s="944"/>
      <c r="D249" s="944"/>
      <c r="E249" s="944"/>
      <c r="F249" s="944"/>
      <c r="G249" s="944"/>
      <c r="H249" s="944"/>
      <c r="I249" s="944"/>
      <c r="J249" s="944"/>
      <c r="K249" s="944"/>
      <c r="L249" s="944"/>
      <c r="M249" s="944"/>
      <c r="N249" s="944"/>
      <c r="O249" s="944"/>
      <c r="P249" s="944"/>
      <c r="Q249" s="944"/>
      <c r="R249" s="944"/>
      <c r="S249" s="944"/>
      <c r="T249" s="944"/>
      <c r="U249" s="944"/>
      <c r="V249" s="944"/>
      <c r="W249" s="944"/>
      <c r="X249" s="944"/>
      <c r="Y249" s="944"/>
      <c r="Z249" s="944"/>
      <c r="AA249" s="902"/>
    </row>
    <row r="250" spans="1:27" ht="12">
      <c r="A250" s="931" t="s">
        <v>366</v>
      </c>
      <c r="B250" s="902"/>
      <c r="C250" s="902"/>
      <c r="D250" s="902"/>
      <c r="E250" s="902"/>
      <c r="F250" s="902"/>
      <c r="G250" s="902"/>
      <c r="H250" s="902"/>
      <c r="I250" s="902"/>
      <c r="J250" s="902"/>
      <c r="K250" s="902"/>
      <c r="L250" s="902"/>
      <c r="M250" s="902"/>
      <c r="N250" s="902"/>
      <c r="O250" s="902"/>
      <c r="P250" s="902"/>
      <c r="Q250" s="902"/>
      <c r="R250" s="902"/>
      <c r="S250" s="902"/>
      <c r="T250" s="902"/>
      <c r="U250" s="902"/>
      <c r="V250" s="902"/>
      <c r="W250" s="902"/>
      <c r="X250" s="902"/>
      <c r="Y250" s="902"/>
      <c r="Z250" s="902"/>
      <c r="AA250" s="902"/>
    </row>
    <row r="251" spans="1:27" ht="12">
      <c r="A251" s="931" t="s">
        <v>367</v>
      </c>
      <c r="B251" s="902"/>
      <c r="C251" s="902"/>
      <c r="D251" s="902"/>
      <c r="E251" s="902"/>
      <c r="F251" s="902"/>
      <c r="G251" s="902"/>
      <c r="H251" s="902"/>
      <c r="I251" s="902"/>
      <c r="J251" s="902"/>
      <c r="K251" s="902"/>
      <c r="L251" s="902"/>
      <c r="M251" s="902"/>
      <c r="N251" s="902"/>
      <c r="O251" s="902"/>
      <c r="P251" s="902"/>
      <c r="Q251" s="902"/>
      <c r="R251" s="902"/>
      <c r="S251" s="902"/>
      <c r="T251" s="902"/>
      <c r="U251" s="902"/>
      <c r="V251" s="902"/>
      <c r="W251" s="902"/>
      <c r="X251" s="902"/>
      <c r="Y251" s="902"/>
      <c r="Z251" s="902"/>
      <c r="AA251" s="902"/>
    </row>
    <row r="252" spans="2:27" ht="12">
      <c r="B252" s="902"/>
      <c r="C252" s="902"/>
      <c r="D252" s="902"/>
      <c r="E252" s="902"/>
      <c r="F252" s="902"/>
      <c r="G252" s="902"/>
      <c r="H252" s="902"/>
      <c r="I252" s="902"/>
      <c r="J252" s="902"/>
      <c r="K252" s="902"/>
      <c r="L252" s="902"/>
      <c r="M252" s="902"/>
      <c r="N252" s="902"/>
      <c r="O252" s="902"/>
      <c r="P252" s="902"/>
      <c r="Q252" s="902"/>
      <c r="R252" s="902"/>
      <c r="S252" s="902"/>
      <c r="T252" s="902"/>
      <c r="U252" s="902"/>
      <c r="V252" s="902"/>
      <c r="W252" s="902"/>
      <c r="X252" s="902"/>
      <c r="Y252" s="902"/>
      <c r="Z252" s="902"/>
      <c r="AA252" s="902"/>
    </row>
    <row r="253" spans="2:27" ht="12">
      <c r="B253" s="902"/>
      <c r="C253" s="902"/>
      <c r="D253" s="902"/>
      <c r="E253" s="902"/>
      <c r="F253" s="902"/>
      <c r="G253" s="902"/>
      <c r="H253" s="902"/>
      <c r="I253" s="902"/>
      <c r="J253" s="902"/>
      <c r="K253" s="902"/>
      <c r="L253" s="902"/>
      <c r="M253" s="902"/>
      <c r="N253" s="902"/>
      <c r="O253" s="902"/>
      <c r="P253" s="902"/>
      <c r="Q253" s="902"/>
      <c r="R253" s="902"/>
      <c r="S253" s="902"/>
      <c r="T253" s="902"/>
      <c r="U253" s="902"/>
      <c r="V253" s="902"/>
      <c r="W253" s="902"/>
      <c r="X253" s="902"/>
      <c r="Y253" s="902"/>
      <c r="Z253" s="902"/>
      <c r="AA253" s="902"/>
    </row>
    <row r="254" spans="1:27" ht="12">
      <c r="A254" s="925" t="s">
        <v>393</v>
      </c>
      <c r="B254" s="902"/>
      <c r="C254" s="902"/>
      <c r="D254" s="902"/>
      <c r="E254" s="902"/>
      <c r="F254" s="902"/>
      <c r="G254" s="902"/>
      <c r="H254" s="902"/>
      <c r="I254" s="902"/>
      <c r="J254" s="902"/>
      <c r="K254" s="902"/>
      <c r="L254" s="902"/>
      <c r="M254" s="902"/>
      <c r="N254" s="902"/>
      <c r="O254" s="902"/>
      <c r="P254" s="902"/>
      <c r="Q254" s="902"/>
      <c r="R254" s="902"/>
      <c r="S254" s="902"/>
      <c r="T254" s="902"/>
      <c r="U254" s="902"/>
      <c r="V254" s="902"/>
      <c r="W254" s="902"/>
      <c r="X254" s="902"/>
      <c r="Y254" s="902"/>
      <c r="Z254" s="902"/>
      <c r="AA254" s="902"/>
    </row>
    <row r="255" spans="2:27" ht="12">
      <c r="B255" s="902"/>
      <c r="C255" s="902"/>
      <c r="D255" s="902"/>
      <c r="E255" s="902"/>
      <c r="F255" s="902"/>
      <c r="G255" s="902"/>
      <c r="H255" s="902"/>
      <c r="I255" s="902"/>
      <c r="J255" s="902"/>
      <c r="K255" s="902"/>
      <c r="L255" s="902"/>
      <c r="M255" s="902"/>
      <c r="N255" s="902"/>
      <c r="O255" s="902"/>
      <c r="P255" s="902"/>
      <c r="Q255" s="902"/>
      <c r="R255" s="902"/>
      <c r="S255" s="902"/>
      <c r="T255" s="902"/>
      <c r="U255" s="902"/>
      <c r="V255" s="902"/>
      <c r="W255" s="902"/>
      <c r="X255" s="902"/>
      <c r="Y255" s="902"/>
      <c r="Z255" s="902"/>
      <c r="AA255" s="921" t="s">
        <v>421</v>
      </c>
    </row>
    <row r="256" spans="1:27" ht="12">
      <c r="A256" s="926"/>
      <c r="B256" s="927">
        <v>1990</v>
      </c>
      <c r="C256" s="927">
        <v>1991</v>
      </c>
      <c r="D256" s="927">
        <v>1992</v>
      </c>
      <c r="E256" s="927">
        <v>1993</v>
      </c>
      <c r="F256" s="927">
        <v>1994</v>
      </c>
      <c r="G256" s="927">
        <v>1995</v>
      </c>
      <c r="H256" s="927">
        <v>1996</v>
      </c>
      <c r="I256" s="927">
        <v>1997</v>
      </c>
      <c r="J256" s="927">
        <v>1998</v>
      </c>
      <c r="K256" s="927">
        <v>1999</v>
      </c>
      <c r="L256" s="927">
        <v>2000</v>
      </c>
      <c r="M256" s="927">
        <v>2001</v>
      </c>
      <c r="N256" s="927">
        <v>2002</v>
      </c>
      <c r="O256" s="927">
        <v>2003</v>
      </c>
      <c r="P256" s="927">
        <v>2004</v>
      </c>
      <c r="Q256" s="927">
        <v>2005</v>
      </c>
      <c r="R256" s="927">
        <v>2006</v>
      </c>
      <c r="S256" s="927">
        <v>2007</v>
      </c>
      <c r="T256" s="927">
        <v>2008</v>
      </c>
      <c r="U256" s="927">
        <v>2009</v>
      </c>
      <c r="V256" s="927">
        <v>2010</v>
      </c>
      <c r="W256" s="927">
        <v>2011</v>
      </c>
      <c r="X256" s="927">
        <v>2012</v>
      </c>
      <c r="Y256" s="927">
        <v>2013</v>
      </c>
      <c r="Z256" s="927">
        <v>2014</v>
      </c>
      <c r="AA256" s="893">
        <v>2015</v>
      </c>
    </row>
    <row r="257" spans="1:27" ht="12">
      <c r="A257" s="892" t="s">
        <v>176</v>
      </c>
      <c r="B257" s="944">
        <v>95.9829255903296</v>
      </c>
      <c r="C257" s="944">
        <v>102.28805397058774</v>
      </c>
      <c r="D257" s="944">
        <v>99.69452361634404</v>
      </c>
      <c r="E257" s="944">
        <v>93.8704645249148</v>
      </c>
      <c r="F257" s="944">
        <v>92.4469585156354</v>
      </c>
      <c r="G257" s="944">
        <v>93.45318839413214</v>
      </c>
      <c r="H257" s="944">
        <v>97.92950750628516</v>
      </c>
      <c r="I257" s="944">
        <v>97.0701467273463</v>
      </c>
      <c r="J257" s="944">
        <v>95.34678911976829</v>
      </c>
      <c r="K257" s="944">
        <v>93.32560981755651</v>
      </c>
      <c r="L257" s="944">
        <v>85.83466603943214</v>
      </c>
      <c r="M257" s="944">
        <v>87.77363924894655</v>
      </c>
      <c r="N257" s="944">
        <v>82.22085825089803</v>
      </c>
      <c r="O257" s="944">
        <v>83.31568342674319</v>
      </c>
      <c r="P257" s="944">
        <v>81.71829889962687</v>
      </c>
      <c r="Q257" s="944">
        <v>74.88613667155914</v>
      </c>
      <c r="R257" s="944">
        <v>67.15040965785747</v>
      </c>
      <c r="S257" s="944">
        <v>64.20710519666466</v>
      </c>
      <c r="T257" s="944">
        <v>61.4197106164889</v>
      </c>
      <c r="U257" s="944">
        <v>54.95194413585922</v>
      </c>
      <c r="V257" s="944">
        <v>45.23663663061801</v>
      </c>
      <c r="W257" s="944">
        <v>30.79529007207695</v>
      </c>
      <c r="X257" s="944">
        <v>24.097275242393877</v>
      </c>
      <c r="Y257" s="944">
        <v>18.81187722081326</v>
      </c>
      <c r="Z257" s="944">
        <v>14.119148577535118</v>
      </c>
      <c r="AA257" s="894">
        <v>11.695865171215186</v>
      </c>
    </row>
    <row r="258" spans="1:27" ht="12">
      <c r="A258" s="892" t="s">
        <v>177</v>
      </c>
      <c r="B258" s="944">
        <v>173.8217385200594</v>
      </c>
      <c r="C258" s="944">
        <v>182.82181599576126</v>
      </c>
      <c r="D258" s="944">
        <v>131.41310178571618</v>
      </c>
      <c r="E258" s="944">
        <v>110.18829609539583</v>
      </c>
      <c r="F258" s="944">
        <v>102.94497348864552</v>
      </c>
      <c r="G258" s="944">
        <v>99.64059447015363</v>
      </c>
      <c r="H258" s="944">
        <v>93.89915364542163</v>
      </c>
      <c r="I258" s="944">
        <v>95.14184734079411</v>
      </c>
      <c r="J258" s="944">
        <v>100.17303909928276</v>
      </c>
      <c r="K258" s="944">
        <v>82.02849233181806</v>
      </c>
      <c r="L258" s="944">
        <v>78.47167531133796</v>
      </c>
      <c r="M258" s="944">
        <v>70.66672484171124</v>
      </c>
      <c r="N258" s="944">
        <v>60.876643201534264</v>
      </c>
      <c r="O258" s="944">
        <v>50.068285336678365</v>
      </c>
      <c r="P258" s="944">
        <v>51.28131720342206</v>
      </c>
      <c r="Q258" s="944">
        <v>59.469801331486416</v>
      </c>
      <c r="R258" s="944">
        <v>61.66816777143348</v>
      </c>
      <c r="S258" s="944">
        <v>42.91053756013086</v>
      </c>
      <c r="T258" s="944">
        <v>36.01488264106057</v>
      </c>
      <c r="U258" s="944">
        <v>43.407248214475</v>
      </c>
      <c r="V258" s="944">
        <v>39.90158243038704</v>
      </c>
      <c r="W258" s="944">
        <v>40.02512293038509</v>
      </c>
      <c r="X258" s="944">
        <v>33.56768153588504</v>
      </c>
      <c r="Y258" s="944">
        <v>24.329086456410003</v>
      </c>
      <c r="Z258" s="944">
        <v>21.42029980620462</v>
      </c>
      <c r="AA258" s="894">
        <v>18.10730988827538</v>
      </c>
    </row>
    <row r="259" spans="1:27" ht="12">
      <c r="A259" s="892" t="s">
        <v>357</v>
      </c>
      <c r="B259" s="944">
        <v>17.783361758835706</v>
      </c>
      <c r="C259" s="944">
        <v>17.50096755908541</v>
      </c>
      <c r="D259" s="944">
        <v>16.979642192463174</v>
      </c>
      <c r="E259" s="944">
        <v>13.993079407296843</v>
      </c>
      <c r="F259" s="944">
        <v>12.040946326928902</v>
      </c>
      <c r="G259" s="944">
        <v>12.858411329155382</v>
      </c>
      <c r="H259" s="944">
        <v>10.941879628881853</v>
      </c>
      <c r="I259" s="944">
        <v>11.511232910432888</v>
      </c>
      <c r="J259" s="944">
        <v>24.405492851307145</v>
      </c>
      <c r="K259" s="944">
        <v>14.675342414808307</v>
      </c>
      <c r="L259" s="944">
        <v>17.861264271164483</v>
      </c>
      <c r="M259" s="944">
        <v>10.74992357153804</v>
      </c>
      <c r="N259" s="946">
        <v>5.315699398252036</v>
      </c>
      <c r="O259" s="946">
        <v>5.822214751303404</v>
      </c>
      <c r="P259" s="946">
        <v>8.994062464472579</v>
      </c>
      <c r="Q259" s="944">
        <v>10.55980160402726</v>
      </c>
      <c r="R259" s="946">
        <v>7.966612865868204</v>
      </c>
      <c r="S259" s="946">
        <v>7.277818984204973</v>
      </c>
      <c r="T259" s="946">
        <v>7.365774717203888</v>
      </c>
      <c r="U259" s="946">
        <v>4.1847252745194075</v>
      </c>
      <c r="V259" s="946">
        <v>3.677066706078594</v>
      </c>
      <c r="W259" s="946">
        <v>5.693957194102121</v>
      </c>
      <c r="X259" s="946">
        <v>5.836644812309481</v>
      </c>
      <c r="Y259" s="946">
        <v>6.077155289402967</v>
      </c>
      <c r="Z259" s="946">
        <v>7.083333464405728</v>
      </c>
      <c r="AA259" s="896">
        <v>7.176432231499222</v>
      </c>
    </row>
    <row r="260" spans="1:27" ht="12">
      <c r="A260" s="892" t="s">
        <v>358</v>
      </c>
      <c r="B260" s="946">
        <v>2.824323991704806</v>
      </c>
      <c r="C260" s="946">
        <v>2.7134653751641764</v>
      </c>
      <c r="D260" s="946">
        <v>3.1335090657286653</v>
      </c>
      <c r="E260" s="946">
        <v>3.4678032043080975</v>
      </c>
      <c r="F260" s="946">
        <v>2.853303093268526</v>
      </c>
      <c r="G260" s="946">
        <v>3.3821669709103523</v>
      </c>
      <c r="H260" s="946">
        <v>2.853093781546123</v>
      </c>
      <c r="I260" s="946">
        <v>2.6192352187261725</v>
      </c>
      <c r="J260" s="946">
        <v>2.388289812344179</v>
      </c>
      <c r="K260" s="946">
        <v>2.1557892138985983</v>
      </c>
      <c r="L260" s="946">
        <v>1.9254864652001773</v>
      </c>
      <c r="M260" s="946">
        <v>1.6813410933781485</v>
      </c>
      <c r="N260" s="946">
        <v>1.4482989114136675</v>
      </c>
      <c r="O260" s="946">
        <v>1.1605520821593363</v>
      </c>
      <c r="P260" s="946">
        <v>1.1611021748100778</v>
      </c>
      <c r="Q260" s="946">
        <v>1.1559690300430203</v>
      </c>
      <c r="R260" s="946">
        <v>1.155963034919392</v>
      </c>
      <c r="S260" s="946">
        <v>1.1559881170541189</v>
      </c>
      <c r="T260" s="946">
        <v>1.1588432768299064</v>
      </c>
      <c r="U260" s="946">
        <v>1.1605393176802206</v>
      </c>
      <c r="V260" s="946">
        <v>1.16038438104039</v>
      </c>
      <c r="W260" s="946">
        <v>1.1605903225864052</v>
      </c>
      <c r="X260" s="946">
        <v>1.1609824928136407</v>
      </c>
      <c r="Y260" s="946">
        <v>1.1593050558173323</v>
      </c>
      <c r="Z260" s="946">
        <v>1.1597484007459677</v>
      </c>
      <c r="AA260" s="896">
        <v>1.1604314765956771</v>
      </c>
    </row>
    <row r="261" spans="1:27" ht="12">
      <c r="A261" s="925" t="s">
        <v>180</v>
      </c>
      <c r="B261" s="965">
        <v>2.703438834202884</v>
      </c>
      <c r="C261" s="965">
        <v>2.9244160934124155</v>
      </c>
      <c r="D261" s="965">
        <v>2.915930374645411</v>
      </c>
      <c r="E261" s="965">
        <v>3.1588502424534353</v>
      </c>
      <c r="F261" s="965">
        <v>3.1362986086635294</v>
      </c>
      <c r="G261" s="965">
        <v>2.6645093507300115</v>
      </c>
      <c r="H261" s="965">
        <v>2.4386866797587303</v>
      </c>
      <c r="I261" s="965">
        <v>2.406003028310548</v>
      </c>
      <c r="J261" s="965">
        <v>2.294784292973287</v>
      </c>
      <c r="K261" s="965">
        <v>2.3024966114034653</v>
      </c>
      <c r="L261" s="965">
        <v>2.3234395370536074</v>
      </c>
      <c r="M261" s="965">
        <v>2.3257704078665653</v>
      </c>
      <c r="N261" s="965">
        <v>2.390201113877765</v>
      </c>
      <c r="O261" s="965">
        <v>2.4253629662268086</v>
      </c>
      <c r="P261" s="965">
        <v>2.0010999651773105</v>
      </c>
      <c r="Q261" s="965">
        <v>1.8393329168827566</v>
      </c>
      <c r="R261" s="965">
        <v>1.7453473625032598</v>
      </c>
      <c r="S261" s="965">
        <v>1.6786384337959688</v>
      </c>
      <c r="T261" s="965">
        <v>1.8646505617096243</v>
      </c>
      <c r="U261" s="965">
        <v>1.7467904041856386</v>
      </c>
      <c r="V261" s="965">
        <v>1.8332126144812544</v>
      </c>
      <c r="W261" s="965">
        <v>2.015477810103114</v>
      </c>
      <c r="X261" s="965">
        <v>1.9922343543012404</v>
      </c>
      <c r="Y261" s="965">
        <v>2.0524668138606073</v>
      </c>
      <c r="Z261" s="965">
        <v>1.9983714902767638</v>
      </c>
      <c r="AA261" s="919">
        <v>2.0149294707819303</v>
      </c>
    </row>
    <row r="262" spans="1:27" ht="12">
      <c r="A262" s="892" t="s">
        <v>359</v>
      </c>
      <c r="B262" s="946">
        <v>1.2742131094266975</v>
      </c>
      <c r="C262" s="946">
        <v>1.3034338781808938</v>
      </c>
      <c r="D262" s="946">
        <v>1.3472421344666339</v>
      </c>
      <c r="E262" s="946">
        <v>1.341486417782606</v>
      </c>
      <c r="F262" s="946">
        <v>1.342642741801645</v>
      </c>
      <c r="G262" s="946">
        <v>1.324095385148181</v>
      </c>
      <c r="H262" s="946">
        <v>1.314274591961924</v>
      </c>
      <c r="I262" s="946">
        <v>1.3248550037883855</v>
      </c>
      <c r="J262" s="946">
        <v>1.3208325796502254</v>
      </c>
      <c r="K262" s="946">
        <v>1.343096758152298</v>
      </c>
      <c r="L262" s="946">
        <v>1.3105054407355579</v>
      </c>
      <c r="M262" s="946">
        <v>1.3322165374125396</v>
      </c>
      <c r="N262" s="946">
        <v>1.331419870597994</v>
      </c>
      <c r="O262" s="946">
        <v>1.3266309294954501</v>
      </c>
      <c r="P262" s="946">
        <v>1.31963452854779</v>
      </c>
      <c r="Q262" s="946">
        <v>1.3151897105628865</v>
      </c>
      <c r="R262" s="946">
        <v>1.3154380024785643</v>
      </c>
      <c r="S262" s="946">
        <v>1.3137762527356809</v>
      </c>
      <c r="T262" s="946">
        <v>1.2868324188226867</v>
      </c>
      <c r="U262" s="946">
        <v>1.2667773262043243</v>
      </c>
      <c r="V262" s="946">
        <v>1.2857127272683395</v>
      </c>
      <c r="W262" s="946">
        <v>1.3182734849504254</v>
      </c>
      <c r="X262" s="946">
        <v>1.296801521967899</v>
      </c>
      <c r="Y262" s="946">
        <v>1.318123666048912</v>
      </c>
      <c r="Z262" s="946">
        <v>1.3310865682043431</v>
      </c>
      <c r="AA262" s="896">
        <v>1.3491745820039767</v>
      </c>
    </row>
    <row r="263" spans="1:27" ht="12">
      <c r="A263" s="931" t="s">
        <v>360</v>
      </c>
      <c r="B263" s="962">
        <v>3.3968999999999986E-05</v>
      </c>
      <c r="C263" s="962">
        <v>3.290429999999999E-05</v>
      </c>
      <c r="D263" s="962">
        <v>3.133259999999998E-05</v>
      </c>
      <c r="E263" s="962">
        <v>2.899194999999999E-05</v>
      </c>
      <c r="F263" s="962">
        <v>2.6921699999999987E-05</v>
      </c>
      <c r="G263" s="962">
        <v>2.5721799999999988E-05</v>
      </c>
      <c r="H263" s="962">
        <v>2.4910599999999988E-05</v>
      </c>
      <c r="I263" s="962">
        <v>2.467399999999999E-05</v>
      </c>
      <c r="J263" s="962">
        <v>2.348254999999999E-05</v>
      </c>
      <c r="K263" s="962">
        <v>2.3659999999999987E-05</v>
      </c>
      <c r="L263" s="962">
        <v>2.408249999999999E-05</v>
      </c>
      <c r="M263" s="962">
        <v>2.2899499999999993E-05</v>
      </c>
      <c r="N263" s="962">
        <v>2.3575499999999988E-05</v>
      </c>
      <c r="O263" s="962">
        <v>2.256149999999999E-05</v>
      </c>
      <c r="P263" s="962">
        <v>2.2223499999999978E-05</v>
      </c>
      <c r="Q263" s="962">
        <v>2.0110999999999988E-05</v>
      </c>
      <c r="R263" s="962">
        <v>1.976556595558686E-05</v>
      </c>
      <c r="S263" s="962">
        <v>1.907759503222419E-05</v>
      </c>
      <c r="T263" s="962">
        <v>1.9762126944227782E-05</v>
      </c>
      <c r="U263" s="962">
        <v>1.806232243724088E-05</v>
      </c>
      <c r="V263" s="962">
        <v>1.7068061806304893E-05</v>
      </c>
      <c r="W263" s="962">
        <v>1.737153900060369E-05</v>
      </c>
      <c r="X263" s="962">
        <v>1.6670340010337114E-05</v>
      </c>
      <c r="Y263" s="962">
        <v>1.6467652668294782E-05</v>
      </c>
      <c r="Z263" s="962">
        <v>1.3975870207782954E-05</v>
      </c>
      <c r="AA263" s="916">
        <v>1.3978346238503257E-05</v>
      </c>
    </row>
    <row r="264" spans="1:27" ht="12">
      <c r="A264" s="892" t="s">
        <v>361</v>
      </c>
      <c r="B264" s="964">
        <v>0.0030526465028783323</v>
      </c>
      <c r="C264" s="964">
        <v>0.003150796440905008</v>
      </c>
      <c r="D264" s="964">
        <v>0.003268965675174451</v>
      </c>
      <c r="E264" s="964">
        <v>0.0034018361928718033</v>
      </c>
      <c r="F264" s="964">
        <v>0.0035039384181678513</v>
      </c>
      <c r="G264" s="964">
        <v>0.0037010215096004106</v>
      </c>
      <c r="H264" s="964">
        <v>0.0038045084571664755</v>
      </c>
      <c r="I264" s="964">
        <v>0.0038963174388642117</v>
      </c>
      <c r="J264" s="964">
        <v>0.0040861083251742605</v>
      </c>
      <c r="K264" s="964">
        <v>0.004226482725462093</v>
      </c>
      <c r="L264" s="964">
        <v>0.00421033842221337</v>
      </c>
      <c r="M264" s="964">
        <v>0.004292187553385279</v>
      </c>
      <c r="N264" s="964">
        <v>0.004651545596159603</v>
      </c>
      <c r="O264" s="964">
        <v>0.004688859704439789</v>
      </c>
      <c r="P264" s="964">
        <v>0.0048280914372812135</v>
      </c>
      <c r="Q264" s="964">
        <v>0.00468414009202407</v>
      </c>
      <c r="R264" s="964">
        <v>0.00470215376586718</v>
      </c>
      <c r="S264" s="964">
        <v>0.004691668104479234</v>
      </c>
      <c r="T264" s="964">
        <v>0.004870721705845898</v>
      </c>
      <c r="U264" s="964">
        <v>0.004980099015465627</v>
      </c>
      <c r="V264" s="964">
        <v>0.004978507934314943</v>
      </c>
      <c r="W264" s="964">
        <v>0.004877548197462158</v>
      </c>
      <c r="X264" s="964">
        <v>0.005192730265797321</v>
      </c>
      <c r="Y264" s="964">
        <v>0.005238273730142949</v>
      </c>
      <c r="Z264" s="964">
        <v>0.005276144805641423</v>
      </c>
      <c r="AA264" s="918">
        <v>0.005314625284656071</v>
      </c>
    </row>
    <row r="265" spans="1:27" ht="12">
      <c r="A265" s="931" t="s">
        <v>362</v>
      </c>
      <c r="B265" s="946">
        <v>1.4261391092733082</v>
      </c>
      <c r="C265" s="946">
        <v>1.6177985144906168</v>
      </c>
      <c r="D265" s="946">
        <v>1.5653879419036028</v>
      </c>
      <c r="E265" s="946">
        <v>1.8139329965279576</v>
      </c>
      <c r="F265" s="946">
        <v>1.7901250067437167</v>
      </c>
      <c r="G265" s="946">
        <v>1.3366872222722301</v>
      </c>
      <c r="H265" s="946">
        <v>1.1205826687396396</v>
      </c>
      <c r="I265" s="946">
        <v>1.0772270330832983</v>
      </c>
      <c r="J265" s="946">
        <v>0.9698421224478874</v>
      </c>
      <c r="K265" s="946">
        <v>0.9551497105257053</v>
      </c>
      <c r="L265" s="946">
        <v>1.008699675395836</v>
      </c>
      <c r="M265" s="946">
        <v>0.9892387834006404</v>
      </c>
      <c r="N265" s="946">
        <v>1.0541061221836112</v>
      </c>
      <c r="O265" s="946">
        <v>1.0940206155269185</v>
      </c>
      <c r="P265" s="947">
        <v>0.6766151216922391</v>
      </c>
      <c r="Q265" s="947">
        <v>0.519438955227846</v>
      </c>
      <c r="R265" s="947">
        <v>0.4251874406928729</v>
      </c>
      <c r="S265" s="947">
        <v>0.36015143536077643</v>
      </c>
      <c r="T265" s="947">
        <v>0.5729276590541476</v>
      </c>
      <c r="U265" s="947">
        <v>0.47501491664341144</v>
      </c>
      <c r="V265" s="947">
        <v>0.5425043112167934</v>
      </c>
      <c r="W265" s="947">
        <v>0.6923094054162258</v>
      </c>
      <c r="X265" s="947">
        <v>0.6902234317275338</v>
      </c>
      <c r="Y265" s="947">
        <v>0.7290884064288838</v>
      </c>
      <c r="Z265" s="947">
        <v>0.6619948013965715</v>
      </c>
      <c r="AA265" s="903">
        <v>0.6604262851470593</v>
      </c>
    </row>
    <row r="266" spans="1:27" ht="12">
      <c r="A266" s="931" t="s">
        <v>363</v>
      </c>
      <c r="B266" s="944">
        <v>0</v>
      </c>
      <c r="C266" s="944">
        <v>0</v>
      </c>
      <c r="D266" s="944">
        <v>0</v>
      </c>
      <c r="E266" s="944">
        <v>0</v>
      </c>
      <c r="F266" s="944">
        <v>0</v>
      </c>
      <c r="G266" s="944">
        <v>0</v>
      </c>
      <c r="H266" s="944">
        <v>0</v>
      </c>
      <c r="I266" s="944">
        <v>0</v>
      </c>
      <c r="J266" s="944">
        <v>0</v>
      </c>
      <c r="K266" s="944">
        <v>0</v>
      </c>
      <c r="L266" s="944">
        <v>0</v>
      </c>
      <c r="M266" s="944">
        <v>0</v>
      </c>
      <c r="N266" s="944">
        <v>0</v>
      </c>
      <c r="O266" s="944">
        <v>0</v>
      </c>
      <c r="P266" s="944">
        <v>0</v>
      </c>
      <c r="Q266" s="944">
        <v>0</v>
      </c>
      <c r="R266" s="944">
        <v>0</v>
      </c>
      <c r="S266" s="944">
        <v>0</v>
      </c>
      <c r="T266" s="944">
        <v>0</v>
      </c>
      <c r="U266" s="944">
        <v>0</v>
      </c>
      <c r="V266" s="944">
        <v>0</v>
      </c>
      <c r="W266" s="944">
        <v>0</v>
      </c>
      <c r="X266" s="944">
        <v>0</v>
      </c>
      <c r="Y266" s="944">
        <v>0</v>
      </c>
      <c r="Z266" s="944">
        <v>0</v>
      </c>
      <c r="AA266" s="894">
        <v>0</v>
      </c>
    </row>
    <row r="267" spans="1:27" ht="12">
      <c r="A267" s="931" t="s">
        <v>364</v>
      </c>
      <c r="B267" s="944">
        <v>293.11578869513244</v>
      </c>
      <c r="C267" s="944">
        <v>308.24871899401097</v>
      </c>
      <c r="D267" s="944">
        <v>254.13670703489746</v>
      </c>
      <c r="E267" s="944">
        <v>224.67849347436902</v>
      </c>
      <c r="F267" s="944">
        <v>213.42248003314188</v>
      </c>
      <c r="G267" s="944">
        <v>211.99887051508153</v>
      </c>
      <c r="H267" s="944">
        <v>208.0623212418935</v>
      </c>
      <c r="I267" s="944">
        <v>208.74846522561</v>
      </c>
      <c r="J267" s="944">
        <v>224.60839517567564</v>
      </c>
      <c r="K267" s="944">
        <v>194.48773038948494</v>
      </c>
      <c r="L267" s="944">
        <v>186.41653162418837</v>
      </c>
      <c r="M267" s="944">
        <v>173.19739916344054</v>
      </c>
      <c r="N267" s="944">
        <v>152.25170087597579</v>
      </c>
      <c r="O267" s="944">
        <v>142.7920985631111</v>
      </c>
      <c r="P267" s="944">
        <v>145.1558807075089</v>
      </c>
      <c r="Q267" s="944">
        <v>147.91104155399861</v>
      </c>
      <c r="R267" s="944">
        <v>139.6865006925818</v>
      </c>
      <c r="S267" s="944">
        <v>117.23008829185058</v>
      </c>
      <c r="T267" s="944">
        <v>107.8238618132929</v>
      </c>
      <c r="U267" s="944">
        <v>105.45124734671947</v>
      </c>
      <c r="V267" s="944">
        <v>91.80888276260526</v>
      </c>
      <c r="W267" s="944">
        <v>79.69043832925367</v>
      </c>
      <c r="X267" s="944">
        <v>66.65481843770327</v>
      </c>
      <c r="Y267" s="944">
        <v>52.42989083630417</v>
      </c>
      <c r="Z267" s="944">
        <v>45.78090173916819</v>
      </c>
      <c r="AA267" s="894">
        <v>40.154968238367395</v>
      </c>
    </row>
    <row r="268" spans="1:27" ht="12">
      <c r="A268" s="932" t="s">
        <v>203</v>
      </c>
      <c r="B268" s="966">
        <v>0.4347132288912615</v>
      </c>
      <c r="C268" s="966">
        <v>0.422851352776009</v>
      </c>
      <c r="D268" s="966">
        <v>0.5301249670641376</v>
      </c>
      <c r="E268" s="966">
        <v>0.5970693487561776</v>
      </c>
      <c r="F268" s="966">
        <v>0.6291008995833752</v>
      </c>
      <c r="G268" s="966">
        <v>0.6245766224749699</v>
      </c>
      <c r="H268" s="966">
        <v>0.6316735217204209</v>
      </c>
      <c r="I268" s="966">
        <v>0.6346657458566299</v>
      </c>
      <c r="J268" s="966">
        <v>0.5880602007850806</v>
      </c>
      <c r="K268" s="966">
        <v>0.6905817428495803</v>
      </c>
      <c r="L268" s="966">
        <v>0.7029985105492189</v>
      </c>
      <c r="M268" s="966">
        <v>0.7691896898263304</v>
      </c>
      <c r="N268" s="966">
        <v>0.8744860405090439</v>
      </c>
      <c r="O268" s="966">
        <v>0.9290646631326784</v>
      </c>
      <c r="P268" s="966">
        <v>0.9091154434224209</v>
      </c>
      <c r="Q268" s="966">
        <v>0.8891761539538235</v>
      </c>
      <c r="R268" s="966">
        <v>0.9417073202896993</v>
      </c>
      <c r="S268" s="950">
        <v>1.1206817907233548</v>
      </c>
      <c r="T268" s="950">
        <v>1.1934579203358135</v>
      </c>
      <c r="U268" s="950">
        <v>1.201291931653697</v>
      </c>
      <c r="V268" s="950">
        <v>1.400423018536093</v>
      </c>
      <c r="W268" s="950">
        <v>1.6542429839622286</v>
      </c>
      <c r="X268" s="950">
        <v>1.9455480524336162</v>
      </c>
      <c r="Y268" s="950">
        <v>2.5140690644661805</v>
      </c>
      <c r="Z268" s="950">
        <v>2.9075149628726558</v>
      </c>
      <c r="AA268" s="904">
        <v>3.359919435112049</v>
      </c>
    </row>
    <row r="269" spans="1:27" ht="12">
      <c r="A269" s="935" t="s">
        <v>365</v>
      </c>
      <c r="B269" s="951">
        <v>47.13304748403537</v>
      </c>
      <c r="C269" s="951">
        <v>44.57073947572061</v>
      </c>
      <c r="D269" s="951">
        <v>46.20282247412934</v>
      </c>
      <c r="E269" s="951">
        <v>42.46755353431039</v>
      </c>
      <c r="F269" s="951">
        <v>42.809786609374704</v>
      </c>
      <c r="G269" s="951">
        <v>49.69377888598554</v>
      </c>
      <c r="H269" s="951">
        <v>53.89272032649765</v>
      </c>
      <c r="I269" s="951">
        <v>55.06456094191514</v>
      </c>
      <c r="J269" s="951">
        <v>57.55802772812516</v>
      </c>
      <c r="K269" s="951">
        <v>58.33219260781565</v>
      </c>
      <c r="L269" s="951">
        <v>56.4036816898378</v>
      </c>
      <c r="M269" s="951">
        <v>57.280655601538285</v>
      </c>
      <c r="N269" s="951">
        <v>55.703257055133435</v>
      </c>
      <c r="O269" s="951">
        <v>54.6982430246026</v>
      </c>
      <c r="P269" s="951">
        <v>65.94545757392294</v>
      </c>
      <c r="Q269" s="951">
        <v>71.50362495506405</v>
      </c>
      <c r="R269" s="951">
        <v>75.36826369003708</v>
      </c>
      <c r="S269" s="951">
        <v>78.2643972808837</v>
      </c>
      <c r="T269" s="951">
        <v>69.01198783555677</v>
      </c>
      <c r="U269" s="951">
        <v>72.52028195076451</v>
      </c>
      <c r="V269" s="951">
        <v>70.13440323899138</v>
      </c>
      <c r="W269" s="951">
        <v>65.40749187821527</v>
      </c>
      <c r="X269" s="951">
        <v>65.09281998717171</v>
      </c>
      <c r="Y269" s="951">
        <v>64.22143623211986</v>
      </c>
      <c r="Z269" s="951">
        <v>66.60856475789669</v>
      </c>
      <c r="AA269" s="899">
        <v>66.9588986397824</v>
      </c>
    </row>
    <row r="270" spans="1:27" ht="24">
      <c r="A270" s="938" t="s">
        <v>186</v>
      </c>
      <c r="B270" s="958">
        <v>63.34723115</v>
      </c>
      <c r="C270" s="958">
        <v>65.31843373000001</v>
      </c>
      <c r="D270" s="958">
        <v>62.36163523</v>
      </c>
      <c r="E270" s="958">
        <v>60.779633739999994</v>
      </c>
      <c r="F270" s="958">
        <v>53.74323121999999</v>
      </c>
      <c r="G270" s="958">
        <v>55.050833020000006</v>
      </c>
      <c r="H270" s="958">
        <v>56.568439149999996</v>
      </c>
      <c r="I270" s="958">
        <v>62.33084195</v>
      </c>
      <c r="J270" s="958">
        <v>69.11804406</v>
      </c>
      <c r="K270" s="958">
        <v>70.63844184999999</v>
      </c>
      <c r="L270" s="958">
        <v>71.70524834999999</v>
      </c>
      <c r="M270" s="958">
        <v>60.76844104</v>
      </c>
      <c r="N270" s="958">
        <v>60.1440352</v>
      </c>
      <c r="O270" s="958">
        <v>66.97323171</v>
      </c>
      <c r="P270" s="958">
        <v>77.83442905</v>
      </c>
      <c r="Q270" s="958">
        <v>71.15082584000001</v>
      </c>
      <c r="R270" s="958">
        <v>75.24722217</v>
      </c>
      <c r="S270" s="958">
        <v>78.19281901000001</v>
      </c>
      <c r="T270" s="958">
        <v>67.42961968</v>
      </c>
      <c r="U270" s="958">
        <v>67.84401798</v>
      </c>
      <c r="V270" s="958">
        <v>65.32401938</v>
      </c>
      <c r="W270" s="958">
        <v>71.35801661</v>
      </c>
      <c r="X270" s="958">
        <v>66.95921756999999</v>
      </c>
      <c r="Y270" s="958">
        <v>61.53281439</v>
      </c>
      <c r="Z270" s="958">
        <v>51.69081469</v>
      </c>
      <c r="AA270" s="900">
        <v>44.71041801</v>
      </c>
    </row>
    <row r="271" spans="1:27" ht="24">
      <c r="A271" s="941" t="s">
        <v>187</v>
      </c>
      <c r="B271" s="961">
        <v>0</v>
      </c>
      <c r="C271" s="961">
        <v>0</v>
      </c>
      <c r="D271" s="961">
        <v>0</v>
      </c>
      <c r="E271" s="961">
        <v>0</v>
      </c>
      <c r="F271" s="961">
        <v>0</v>
      </c>
      <c r="G271" s="961">
        <v>0</v>
      </c>
      <c r="H271" s="961">
        <v>0</v>
      </c>
      <c r="I271" s="961">
        <v>0</v>
      </c>
      <c r="J271" s="961">
        <v>0</v>
      </c>
      <c r="K271" s="961">
        <v>0</v>
      </c>
      <c r="L271" s="961">
        <v>0</v>
      </c>
      <c r="M271" s="961">
        <v>0</v>
      </c>
      <c r="N271" s="961">
        <v>0</v>
      </c>
      <c r="O271" s="961">
        <v>0</v>
      </c>
      <c r="P271" s="961">
        <v>0</v>
      </c>
      <c r="Q271" s="961">
        <v>0</v>
      </c>
      <c r="R271" s="961">
        <v>0</v>
      </c>
      <c r="S271" s="961">
        <v>0</v>
      </c>
      <c r="T271" s="961">
        <v>0</v>
      </c>
      <c r="U271" s="961">
        <v>0</v>
      </c>
      <c r="V271" s="961">
        <v>0</v>
      </c>
      <c r="W271" s="961">
        <v>0</v>
      </c>
      <c r="X271" s="961">
        <v>0</v>
      </c>
      <c r="Y271" s="961">
        <v>0</v>
      </c>
      <c r="Z271" s="961">
        <v>0</v>
      </c>
      <c r="AA271" s="901">
        <v>0</v>
      </c>
    </row>
    <row r="272" spans="1:26" ht="12">
      <c r="A272" s="931"/>
      <c r="B272" s="967"/>
      <c r="C272" s="967"/>
      <c r="D272" s="967"/>
      <c r="E272" s="967"/>
      <c r="F272" s="967"/>
      <c r="G272" s="967"/>
      <c r="H272" s="967"/>
      <c r="I272" s="967"/>
      <c r="J272" s="967"/>
      <c r="K272" s="967"/>
      <c r="L272" s="967"/>
      <c r="M272" s="967"/>
      <c r="N272" s="967"/>
      <c r="O272" s="967"/>
      <c r="P272" s="967"/>
      <c r="Q272" s="967"/>
      <c r="R272" s="967"/>
      <c r="S272" s="967"/>
      <c r="T272" s="967"/>
      <c r="U272" s="967"/>
      <c r="V272" s="967"/>
      <c r="W272" s="967"/>
      <c r="X272" s="967"/>
      <c r="Y272" s="967"/>
      <c r="Z272" s="967"/>
    </row>
    <row r="273" spans="1:9" ht="12">
      <c r="A273" s="931" t="s">
        <v>366</v>
      </c>
      <c r="B273" s="931"/>
      <c r="C273" s="931"/>
      <c r="D273" s="931"/>
      <c r="E273" s="931"/>
      <c r="F273" s="931"/>
      <c r="G273" s="931"/>
      <c r="H273" s="931"/>
      <c r="I273" s="931"/>
    </row>
    <row r="274" spans="1:9" ht="12">
      <c r="A274" s="931" t="s">
        <v>367</v>
      </c>
      <c r="B274" s="931"/>
      <c r="C274" s="931"/>
      <c r="D274" s="931"/>
      <c r="E274" s="931"/>
      <c r="F274" s="931"/>
      <c r="G274" s="931"/>
      <c r="H274" s="931"/>
      <c r="I274" s="931"/>
    </row>
  </sheetData>
  <sheetProtection selectLockedCells="1" selectUnlockedCells="1"/>
  <printOptions/>
  <pageMargins left="0.7875" right="0.7875" top="0.9840277777777777" bottom="0.5902777777777777" header="0.5118055555555555" footer="0.5118055555555555"/>
  <pageSetup horizontalDpi="300" verticalDpi="300" orientation="portrait" paperSize="9" scale="88"/>
  <headerFooter alignWithMargins="0">
    <oddHeader>&amp;C&amp;F - &amp;A</oddHeader>
    <oddFooter>&amp;L&amp;8SOeS - Les comptes des transports</oddFooter>
  </headerFooter>
  <colBreaks count="1" manualBreakCount="1">
    <brk id="12" max="65535" man="1"/>
  </colBreaks>
</worksheet>
</file>

<file path=xl/worksheets/sheet13.xml><?xml version="1.0" encoding="utf-8"?>
<worksheet xmlns="http://schemas.openxmlformats.org/spreadsheetml/2006/main" xmlns:r="http://schemas.openxmlformats.org/officeDocument/2006/relationships">
  <dimension ref="A1:AA204"/>
  <sheetViews>
    <sheetView showGridLines="0" zoomScalePageLayoutView="0" workbookViewId="0" topLeftCell="A1">
      <selection activeCell="A1" sqref="A1"/>
    </sheetView>
  </sheetViews>
  <sheetFormatPr defaultColWidth="11.421875" defaultRowHeight="12.75"/>
  <cols>
    <col min="1" max="1" width="27.00390625" style="923" customWidth="1"/>
    <col min="2" max="9" width="8.7109375" style="923" customWidth="1"/>
    <col min="10" max="10" width="10.28125" style="923" customWidth="1"/>
    <col min="11" max="13" width="10.140625" style="923" customWidth="1"/>
    <col min="14" max="21" width="8.7109375" style="923" customWidth="1"/>
    <col min="22" max="22" width="8.7109375" style="924" customWidth="1"/>
    <col min="23" max="24" width="8.7109375" style="923" customWidth="1"/>
    <col min="25" max="25" width="8.7109375" style="254" customWidth="1"/>
    <col min="26" max="26" width="8.7109375" style="255" customWidth="1"/>
    <col min="27" max="28" width="8.7109375" style="254" customWidth="1"/>
    <col min="29" max="16384" width="11.421875" style="254" customWidth="1"/>
  </cols>
  <sheetData>
    <row r="1" spans="1:24" ht="12.75" customHeight="1">
      <c r="A1" s="922" t="s">
        <v>428</v>
      </c>
      <c r="B1" s="339"/>
      <c r="C1" s="339"/>
      <c r="D1" s="339"/>
      <c r="E1" s="339"/>
      <c r="F1" s="339"/>
      <c r="G1" s="339"/>
      <c r="H1" s="339"/>
      <c r="I1" s="339"/>
      <c r="J1" s="339"/>
      <c r="K1" s="339"/>
      <c r="L1" s="339"/>
      <c r="M1" s="339"/>
      <c r="N1" s="339"/>
      <c r="O1" s="340"/>
      <c r="P1" s="339"/>
      <c r="Q1" s="340"/>
      <c r="R1" s="254"/>
      <c r="S1" s="254"/>
      <c r="T1" s="254"/>
      <c r="U1" s="254"/>
      <c r="V1" s="254"/>
      <c r="W1" s="254"/>
      <c r="X1" s="254"/>
    </row>
    <row r="2" spans="1:24" ht="12.75" customHeight="1">
      <c r="A2" s="335"/>
      <c r="B2" s="335"/>
      <c r="C2" s="335"/>
      <c r="D2" s="335"/>
      <c r="E2" s="335"/>
      <c r="F2" s="335"/>
      <c r="G2" s="335"/>
      <c r="H2" s="335"/>
      <c r="I2" s="335"/>
      <c r="J2" s="335"/>
      <c r="K2" s="335"/>
      <c r="L2" s="335"/>
      <c r="M2" s="335"/>
      <c r="N2" s="335"/>
      <c r="O2" s="335"/>
      <c r="P2" s="341"/>
      <c r="Q2" s="340"/>
      <c r="R2" s="254"/>
      <c r="S2" s="254"/>
      <c r="T2" s="254"/>
      <c r="U2" s="254"/>
      <c r="V2" s="254"/>
      <c r="W2" s="254"/>
      <c r="X2" s="254"/>
    </row>
    <row r="3" spans="1:27" ht="12.75" customHeight="1">
      <c r="A3" s="254"/>
      <c r="B3" s="335"/>
      <c r="C3" s="335"/>
      <c r="D3" s="335"/>
      <c r="E3" s="335"/>
      <c r="F3" s="335"/>
      <c r="G3" s="335"/>
      <c r="H3" s="335"/>
      <c r="I3" s="335"/>
      <c r="J3" s="335"/>
      <c r="K3" s="335"/>
      <c r="L3" s="335"/>
      <c r="M3" s="335"/>
      <c r="N3" s="335"/>
      <c r="O3" s="335"/>
      <c r="P3" s="341"/>
      <c r="Q3" s="340"/>
      <c r="R3" s="254"/>
      <c r="S3" s="254"/>
      <c r="T3" s="254"/>
      <c r="U3" s="254"/>
      <c r="V3" s="254"/>
      <c r="W3" s="254"/>
      <c r="X3" s="254"/>
      <c r="AA3" s="891" t="s">
        <v>420</v>
      </c>
    </row>
    <row r="4" spans="1:27" ht="13.5" customHeight="1">
      <c r="A4" s="342"/>
      <c r="B4" s="717">
        <v>1990</v>
      </c>
      <c r="C4" s="718">
        <v>1991</v>
      </c>
      <c r="D4" s="718">
        <v>1992</v>
      </c>
      <c r="E4" s="718">
        <v>1993</v>
      </c>
      <c r="F4" s="718">
        <v>1994</v>
      </c>
      <c r="G4" s="718">
        <v>1995</v>
      </c>
      <c r="H4" s="718">
        <v>1996</v>
      </c>
      <c r="I4" s="718">
        <v>1997</v>
      </c>
      <c r="J4" s="718">
        <v>1998</v>
      </c>
      <c r="K4" s="718">
        <v>1999</v>
      </c>
      <c r="L4" s="718">
        <v>2000</v>
      </c>
      <c r="M4" s="718">
        <v>2001</v>
      </c>
      <c r="N4" s="718">
        <v>2002</v>
      </c>
      <c r="O4" s="718">
        <v>2003</v>
      </c>
      <c r="P4" s="718">
        <v>2004</v>
      </c>
      <c r="Q4" s="718">
        <v>2005</v>
      </c>
      <c r="R4" s="718">
        <v>2006</v>
      </c>
      <c r="S4" s="718">
        <v>2007</v>
      </c>
      <c r="T4" s="718">
        <v>2008</v>
      </c>
      <c r="U4" s="718">
        <v>2009</v>
      </c>
      <c r="V4" s="718">
        <v>2010</v>
      </c>
      <c r="W4" s="718">
        <v>2011</v>
      </c>
      <c r="X4" s="718">
        <v>2012</v>
      </c>
      <c r="Y4" s="718">
        <v>2013</v>
      </c>
      <c r="Z4" s="718">
        <v>2014</v>
      </c>
      <c r="AA4" s="719">
        <v>2015</v>
      </c>
    </row>
    <row r="5" spans="1:27" ht="13.5" customHeight="1">
      <c r="A5" s="278" t="s">
        <v>205</v>
      </c>
      <c r="B5" s="720">
        <v>694.2525694416225</v>
      </c>
      <c r="C5" s="721">
        <v>685.1939344436237</v>
      </c>
      <c r="D5" s="721">
        <v>689.4261620328136</v>
      </c>
      <c r="E5" s="721">
        <v>652.2137059319662</v>
      </c>
      <c r="F5" s="721">
        <v>611.1329274762098</v>
      </c>
      <c r="G5" s="721">
        <v>565.0638226373042</v>
      </c>
      <c r="H5" s="721">
        <v>530.2489100260768</v>
      </c>
      <c r="I5" s="721">
        <v>489.64861444788124</v>
      </c>
      <c r="J5" s="721">
        <v>463.429936555896</v>
      </c>
      <c r="K5" s="721">
        <v>433.3433695138906</v>
      </c>
      <c r="L5" s="721">
        <v>404.99399923324324</v>
      </c>
      <c r="M5" s="721">
        <v>379.61791215297217</v>
      </c>
      <c r="N5" s="721">
        <v>352.3677466021582</v>
      </c>
      <c r="O5" s="721">
        <v>329.9942590454975</v>
      </c>
      <c r="P5" s="721">
        <v>307.81958967491</v>
      </c>
      <c r="Q5" s="721">
        <v>280.6854763613944</v>
      </c>
      <c r="R5" s="721">
        <v>262.97833167238724</v>
      </c>
      <c r="S5" s="721">
        <v>252.7920945013167</v>
      </c>
      <c r="T5" s="721">
        <v>242.62709789704877</v>
      </c>
      <c r="U5" s="721">
        <v>239.64303787974356</v>
      </c>
      <c r="V5" s="721">
        <v>234.6986632806988</v>
      </c>
      <c r="W5" s="721">
        <v>225.5222392042645</v>
      </c>
      <c r="X5" s="721">
        <v>223.99352036025394</v>
      </c>
      <c r="Y5" s="721">
        <v>218.07608246915868</v>
      </c>
      <c r="Z5" s="721">
        <v>218.1728025633412</v>
      </c>
      <c r="AA5" s="722">
        <v>218.69057188419458</v>
      </c>
    </row>
    <row r="6" spans="1:27" ht="13.5" customHeight="1">
      <c r="A6" s="265" t="s">
        <v>206</v>
      </c>
      <c r="B6" s="723">
        <v>59.265035743962514</v>
      </c>
      <c r="C6" s="292">
        <v>64.8126637397565</v>
      </c>
      <c r="D6" s="292">
        <v>70.97728307209472</v>
      </c>
      <c r="E6" s="292">
        <v>77.35277495605871</v>
      </c>
      <c r="F6" s="292">
        <v>85.04691318040646</v>
      </c>
      <c r="G6" s="292">
        <v>95.84896868337309</v>
      </c>
      <c r="H6" s="292">
        <v>103.39034479348504</v>
      </c>
      <c r="I6" s="292">
        <v>108.2493275210089</v>
      </c>
      <c r="J6" s="292">
        <v>116.15966626119283</v>
      </c>
      <c r="K6" s="292">
        <v>123.3568544495313</v>
      </c>
      <c r="L6" s="292">
        <v>130.86112559571671</v>
      </c>
      <c r="M6" s="292">
        <v>144.9570339792204</v>
      </c>
      <c r="N6" s="292">
        <v>154.68764789339966</v>
      </c>
      <c r="O6" s="292">
        <v>166.59579359982186</v>
      </c>
      <c r="P6" s="292">
        <v>171.6633724547548</v>
      </c>
      <c r="Q6" s="292">
        <v>174.82367364154968</v>
      </c>
      <c r="R6" s="292">
        <v>179.57365959007663</v>
      </c>
      <c r="S6" s="292">
        <v>184.96140898499812</v>
      </c>
      <c r="T6" s="292">
        <v>189.27359451621462</v>
      </c>
      <c r="U6" s="292">
        <v>197.61730519447804</v>
      </c>
      <c r="V6" s="292">
        <v>200.87309867196706</v>
      </c>
      <c r="W6" s="292">
        <v>197.65974019571271</v>
      </c>
      <c r="X6" s="292">
        <v>201.5882246276437</v>
      </c>
      <c r="Y6" s="292">
        <v>198.7055031403473</v>
      </c>
      <c r="Z6" s="292">
        <v>201.1121340028336</v>
      </c>
      <c r="AA6" s="667">
        <v>203.96893950256145</v>
      </c>
    </row>
    <row r="7" spans="1:27" ht="13.5" customHeight="1">
      <c r="A7" s="346" t="s">
        <v>165</v>
      </c>
      <c r="B7" s="724">
        <v>632.8583449628968</v>
      </c>
      <c r="C7" s="296">
        <v>618.3818265429384</v>
      </c>
      <c r="D7" s="296">
        <v>616.7734127446345</v>
      </c>
      <c r="E7" s="296">
        <v>573.4499992797413</v>
      </c>
      <c r="F7" s="296">
        <v>524.9086173209668</v>
      </c>
      <c r="G7" s="296">
        <v>468.29949343495576</v>
      </c>
      <c r="H7" s="296">
        <v>425.4025674689921</v>
      </c>
      <c r="I7" s="296">
        <v>378.7532395540834</v>
      </c>
      <c r="J7" s="296">
        <v>343.1426806427589</v>
      </c>
      <c r="K7" s="296">
        <v>305.03439258612354</v>
      </c>
      <c r="L7" s="296">
        <v>269.34985549188724</v>
      </c>
      <c r="M7" s="296">
        <v>230.53858771877105</v>
      </c>
      <c r="N7" s="296">
        <v>194.40380870751582</v>
      </c>
      <c r="O7" s="296">
        <v>160.81153824396227</v>
      </c>
      <c r="P7" s="296">
        <v>134.0519177253363</v>
      </c>
      <c r="Q7" s="296">
        <v>104.1777033359174</v>
      </c>
      <c r="R7" s="296">
        <v>82.03034073253626</v>
      </c>
      <c r="S7" s="296">
        <v>66.74122681187666</v>
      </c>
      <c r="T7" s="296">
        <v>52.462822640164454</v>
      </c>
      <c r="U7" s="296">
        <v>41.35952819069765</v>
      </c>
      <c r="V7" s="296">
        <v>33.186496074881376</v>
      </c>
      <c r="W7" s="296">
        <v>27.246403676042632</v>
      </c>
      <c r="X7" s="296">
        <v>21.916000949793492</v>
      </c>
      <c r="Y7" s="296">
        <v>18.980791483007884</v>
      </c>
      <c r="Z7" s="296">
        <v>16.754106532320737</v>
      </c>
      <c r="AA7" s="725">
        <v>14.489276351899521</v>
      </c>
    </row>
    <row r="8" spans="1:27" ht="13.5" customHeight="1">
      <c r="A8" s="346" t="s">
        <v>166</v>
      </c>
      <c r="B8" s="726">
        <v>2.129188734763226</v>
      </c>
      <c r="C8" s="347">
        <v>1.9994441609287226</v>
      </c>
      <c r="D8" s="347">
        <v>1.6754662160844978</v>
      </c>
      <c r="E8" s="347">
        <v>1.4109316961661058</v>
      </c>
      <c r="F8" s="347">
        <v>1.1773969748366035</v>
      </c>
      <c r="G8" s="347">
        <v>0.9153605189753065</v>
      </c>
      <c r="H8" s="347">
        <v>1.4559977635997021</v>
      </c>
      <c r="I8" s="347">
        <v>2.646047372788955</v>
      </c>
      <c r="J8" s="347">
        <v>4.127589651944276</v>
      </c>
      <c r="K8" s="347">
        <v>4.952122478235748</v>
      </c>
      <c r="L8" s="347">
        <v>4.733579462208307</v>
      </c>
      <c r="M8" s="347">
        <v>4.063596485077402</v>
      </c>
      <c r="N8" s="347">
        <v>3.2208975053536024</v>
      </c>
      <c r="O8" s="347">
        <v>2.5121213699937566</v>
      </c>
      <c r="P8" s="347">
        <v>2.0261742286665947</v>
      </c>
      <c r="Q8" s="347">
        <v>1.6120476406639157</v>
      </c>
      <c r="R8" s="347">
        <v>1.3024793086645046</v>
      </c>
      <c r="S8" s="347">
        <v>1.0260038478511013</v>
      </c>
      <c r="T8" s="727">
        <v>0.8272036701201104</v>
      </c>
      <c r="U8" s="727">
        <v>0.6149147606559858</v>
      </c>
      <c r="V8" s="727">
        <v>0.5967345871837638</v>
      </c>
      <c r="W8" s="727">
        <v>0.580294722351944</v>
      </c>
      <c r="X8" s="727">
        <v>0.46041583402854175</v>
      </c>
      <c r="Y8" s="727">
        <v>0.36805461349939045</v>
      </c>
      <c r="Z8" s="727">
        <v>0.2892839686558351</v>
      </c>
      <c r="AA8" s="728">
        <v>0.21905592301011387</v>
      </c>
    </row>
    <row r="9" spans="1:27" ht="13.5" customHeight="1">
      <c r="A9" s="346" t="s">
        <v>218</v>
      </c>
      <c r="B9" s="729">
        <v>0</v>
      </c>
      <c r="C9" s="730">
        <v>0</v>
      </c>
      <c r="D9" s="730">
        <v>0</v>
      </c>
      <c r="E9" s="730">
        <v>0</v>
      </c>
      <c r="F9" s="730">
        <v>0</v>
      </c>
      <c r="G9" s="730">
        <v>0</v>
      </c>
      <c r="H9" s="730">
        <v>0</v>
      </c>
      <c r="I9" s="730">
        <v>0</v>
      </c>
      <c r="J9" s="730">
        <v>0</v>
      </c>
      <c r="K9" s="730">
        <v>0</v>
      </c>
      <c r="L9" s="731">
        <v>0.0494386834309829</v>
      </c>
      <c r="M9" s="731">
        <v>0.0586939699032632</v>
      </c>
      <c r="N9" s="731">
        <v>0.05539249588910431</v>
      </c>
      <c r="O9" s="731">
        <v>0.07480583171956068</v>
      </c>
      <c r="P9" s="731">
        <v>0.0781252661523293</v>
      </c>
      <c r="Q9" s="731">
        <v>0.07205174326345049</v>
      </c>
      <c r="R9" s="731">
        <v>0.07185204110986262</v>
      </c>
      <c r="S9" s="731">
        <v>0.0634548565908224</v>
      </c>
      <c r="T9" s="731">
        <v>0.06347707054960841</v>
      </c>
      <c r="U9" s="731">
        <v>0.051289733911879916</v>
      </c>
      <c r="V9" s="731">
        <v>0.04233394666662585</v>
      </c>
      <c r="W9" s="731">
        <v>0.03580061015721848</v>
      </c>
      <c r="X9" s="731">
        <v>0.02887894878819594</v>
      </c>
      <c r="Y9" s="731">
        <v>0.02173323230408142</v>
      </c>
      <c r="Z9" s="731">
        <v>0.01727805953100821</v>
      </c>
      <c r="AA9" s="732">
        <v>0.013300106723516442</v>
      </c>
    </row>
    <row r="10" spans="1:27" ht="13.5" customHeight="1">
      <c r="A10" s="348" t="s">
        <v>373</v>
      </c>
      <c r="B10" s="733">
        <v>0</v>
      </c>
      <c r="C10" s="734">
        <v>0</v>
      </c>
      <c r="D10" s="734">
        <v>0</v>
      </c>
      <c r="E10" s="734">
        <v>0</v>
      </c>
      <c r="F10" s="734">
        <v>0</v>
      </c>
      <c r="G10" s="734">
        <v>0</v>
      </c>
      <c r="H10" s="734">
        <v>0</v>
      </c>
      <c r="I10" s="734">
        <v>0</v>
      </c>
      <c r="J10" s="734">
        <v>0</v>
      </c>
      <c r="K10" s="734">
        <v>0</v>
      </c>
      <c r="L10" s="734">
        <v>0</v>
      </c>
      <c r="M10" s="734">
        <v>0</v>
      </c>
      <c r="N10" s="734">
        <v>0</v>
      </c>
      <c r="O10" s="734">
        <v>0</v>
      </c>
      <c r="P10" s="734">
        <v>0</v>
      </c>
      <c r="Q10" s="734">
        <v>0</v>
      </c>
      <c r="R10" s="734">
        <v>0</v>
      </c>
      <c r="S10" s="734">
        <v>0</v>
      </c>
      <c r="T10" s="734">
        <v>0</v>
      </c>
      <c r="U10" s="734">
        <v>0</v>
      </c>
      <c r="V10" s="734">
        <v>0</v>
      </c>
      <c r="W10" s="734">
        <v>0</v>
      </c>
      <c r="X10" s="734">
        <v>0</v>
      </c>
      <c r="Y10" s="734">
        <v>0</v>
      </c>
      <c r="Z10" s="734">
        <v>0</v>
      </c>
      <c r="AA10" s="665">
        <v>0</v>
      </c>
    </row>
    <row r="11" spans="1:27" ht="13.5" customHeight="1">
      <c r="A11" s="278" t="s">
        <v>212</v>
      </c>
      <c r="B11" s="735">
        <v>183.92577317551377</v>
      </c>
      <c r="C11" s="330">
        <v>187.53835068927071</v>
      </c>
      <c r="D11" s="330">
        <v>185.59799851714462</v>
      </c>
      <c r="E11" s="330">
        <v>181.05625964268842</v>
      </c>
      <c r="F11" s="330">
        <v>179.93290197474687</v>
      </c>
      <c r="G11" s="330">
        <v>170.37579822155004</v>
      </c>
      <c r="H11" s="330">
        <v>165.1217582243593</v>
      </c>
      <c r="I11" s="330">
        <v>162.59780458167447</v>
      </c>
      <c r="J11" s="330">
        <v>157.5331342211729</v>
      </c>
      <c r="K11" s="330">
        <v>153.6452782167113</v>
      </c>
      <c r="L11" s="330">
        <v>148.5142039411664</v>
      </c>
      <c r="M11" s="330">
        <v>148.1748578593</v>
      </c>
      <c r="N11" s="330">
        <v>144.85281110746803</v>
      </c>
      <c r="O11" s="330">
        <v>140.83881437105907</v>
      </c>
      <c r="P11" s="330">
        <v>134.50267245441495</v>
      </c>
      <c r="Q11" s="330">
        <v>128.78564527392612</v>
      </c>
      <c r="R11" s="330">
        <v>122.62147050689633</v>
      </c>
      <c r="S11" s="330">
        <v>115.35307610910515</v>
      </c>
      <c r="T11" s="330">
        <v>108.07423330885378</v>
      </c>
      <c r="U11" s="330">
        <v>105.54315686693548</v>
      </c>
      <c r="V11" s="330">
        <v>106.21301210996131</v>
      </c>
      <c r="W11" s="330">
        <v>103.02091485922077</v>
      </c>
      <c r="X11" s="330">
        <v>100.7305089725559</v>
      </c>
      <c r="Y11" s="330">
        <v>99.50594697454298</v>
      </c>
      <c r="Z11" s="330">
        <v>98.44206758250782</v>
      </c>
      <c r="AA11" s="736">
        <v>98.88056557831862</v>
      </c>
    </row>
    <row r="12" spans="1:27" ht="13.5" customHeight="1">
      <c r="A12" s="265" t="s">
        <v>206</v>
      </c>
      <c r="B12" s="737">
        <v>78.61970637061445</v>
      </c>
      <c r="C12" s="308">
        <v>87.35853302291414</v>
      </c>
      <c r="D12" s="308">
        <v>95.72016316194845</v>
      </c>
      <c r="E12" s="308">
        <v>103.07470307200751</v>
      </c>
      <c r="F12" s="308">
        <v>106.04320755535113</v>
      </c>
      <c r="G12" s="308">
        <v>107.87707294000359</v>
      </c>
      <c r="H12" s="308">
        <v>106.59638978788698</v>
      </c>
      <c r="I12" s="308">
        <v>107.83764509512</v>
      </c>
      <c r="J12" s="308">
        <v>105.76016515814861</v>
      </c>
      <c r="K12" s="308">
        <v>106.27722002391953</v>
      </c>
      <c r="L12" s="308">
        <v>105.691072959295</v>
      </c>
      <c r="M12" s="308">
        <v>108.23548018208938</v>
      </c>
      <c r="N12" s="308">
        <v>108.86758696700257</v>
      </c>
      <c r="O12" s="308">
        <v>109.00709301616682</v>
      </c>
      <c r="P12" s="308">
        <v>106.06769534449576</v>
      </c>
      <c r="Q12" s="308">
        <v>106.23255725729231</v>
      </c>
      <c r="R12" s="308">
        <v>103.70305359605003</v>
      </c>
      <c r="S12" s="308">
        <v>100.76622722055399</v>
      </c>
      <c r="T12" s="308">
        <v>98.52625964144603</v>
      </c>
      <c r="U12" s="308">
        <v>98.4828254591365</v>
      </c>
      <c r="V12" s="308">
        <v>101.09053367976323</v>
      </c>
      <c r="W12" s="308">
        <v>99.36849616189663</v>
      </c>
      <c r="X12" s="308">
        <v>98.20068385684564</v>
      </c>
      <c r="Y12" s="308">
        <v>97.59298791571234</v>
      </c>
      <c r="Z12" s="308">
        <v>97.06786139670197</v>
      </c>
      <c r="AA12" s="649">
        <v>97.80890928251753</v>
      </c>
    </row>
    <row r="13" spans="1:27" ht="13.5" customHeight="1">
      <c r="A13" s="346" t="s">
        <v>165</v>
      </c>
      <c r="B13" s="733">
        <v>105.3060668048993</v>
      </c>
      <c r="C13" s="734">
        <v>100.17981766635658</v>
      </c>
      <c r="D13" s="734">
        <v>89.87783535519618</v>
      </c>
      <c r="E13" s="734">
        <v>77.9815565706809</v>
      </c>
      <c r="F13" s="734">
        <v>73.88969441939574</v>
      </c>
      <c r="G13" s="734">
        <v>62.49872528154647</v>
      </c>
      <c r="H13" s="734">
        <v>58.52536843647231</v>
      </c>
      <c r="I13" s="734">
        <v>54.76015948655447</v>
      </c>
      <c r="J13" s="734">
        <v>51.77296906302429</v>
      </c>
      <c r="K13" s="734">
        <v>47.36805819279176</v>
      </c>
      <c r="L13" s="734">
        <v>42.823130981871394</v>
      </c>
      <c r="M13" s="734">
        <v>39.93937767721062</v>
      </c>
      <c r="N13" s="734">
        <v>35.98522414046546</v>
      </c>
      <c r="O13" s="734">
        <v>31.83172135489225</v>
      </c>
      <c r="P13" s="734">
        <v>28.43497710991918</v>
      </c>
      <c r="Q13" s="734">
        <v>22.553088016633815</v>
      </c>
      <c r="R13" s="734">
        <v>18.9184169108463</v>
      </c>
      <c r="S13" s="734">
        <v>14.586848888551165</v>
      </c>
      <c r="T13" s="738">
        <v>9.547973667407751</v>
      </c>
      <c r="U13" s="738">
        <v>7.060331407798972</v>
      </c>
      <c r="V13" s="738">
        <v>5.122478430198085</v>
      </c>
      <c r="W13" s="738">
        <v>3.6524186973241384</v>
      </c>
      <c r="X13" s="738">
        <v>2.5298251157102465</v>
      </c>
      <c r="Y13" s="738">
        <v>1.9129590588306382</v>
      </c>
      <c r="Z13" s="738">
        <v>1.3742061858058403</v>
      </c>
      <c r="AA13" s="739">
        <v>1.0716562958010938</v>
      </c>
    </row>
    <row r="14" spans="1:27" ht="13.5" customHeight="1">
      <c r="A14" s="278" t="s">
        <v>217</v>
      </c>
      <c r="B14" s="740">
        <v>345.2292714814346</v>
      </c>
      <c r="C14" s="741">
        <v>357.35700871210855</v>
      </c>
      <c r="D14" s="741">
        <v>372.59780663248887</v>
      </c>
      <c r="E14" s="741">
        <v>367.2029696740039</v>
      </c>
      <c r="F14" s="741">
        <v>373.28181098786786</v>
      </c>
      <c r="G14" s="741">
        <v>368.9572676564954</v>
      </c>
      <c r="H14" s="741">
        <v>362.75844133241526</v>
      </c>
      <c r="I14" s="741">
        <v>371.77053142254306</v>
      </c>
      <c r="J14" s="741">
        <v>373.1467358635198</v>
      </c>
      <c r="K14" s="741">
        <v>375.86676475076894</v>
      </c>
      <c r="L14" s="741">
        <v>374.07122210690227</v>
      </c>
      <c r="M14" s="741">
        <v>369.48691761447793</v>
      </c>
      <c r="N14" s="741">
        <v>362.288739077052</v>
      </c>
      <c r="O14" s="741">
        <v>345.0195472303893</v>
      </c>
      <c r="P14" s="741">
        <v>348.56878098638913</v>
      </c>
      <c r="Q14" s="741">
        <v>336.40266453762115</v>
      </c>
      <c r="R14" s="741">
        <v>329.00230079444015</v>
      </c>
      <c r="S14" s="741">
        <v>318.6695775073187</v>
      </c>
      <c r="T14" s="741">
        <v>274.74175707887605</v>
      </c>
      <c r="U14" s="741">
        <v>237.51992759556092</v>
      </c>
      <c r="V14" s="741">
        <v>237.11329305131287</v>
      </c>
      <c r="W14" s="741">
        <v>230.2947591697063</v>
      </c>
      <c r="X14" s="741">
        <v>205.03089279676908</v>
      </c>
      <c r="Y14" s="741">
        <v>193.75348645416594</v>
      </c>
      <c r="Z14" s="741">
        <v>174.42240031063025</v>
      </c>
      <c r="AA14" s="742">
        <v>151.39020125158177</v>
      </c>
    </row>
    <row r="15" spans="1:27" ht="13.5" customHeight="1">
      <c r="A15" s="345" t="s">
        <v>206</v>
      </c>
      <c r="B15" s="737">
        <v>345.1884921097029</v>
      </c>
      <c r="C15" s="308">
        <v>357.31603868125364</v>
      </c>
      <c r="D15" s="308">
        <v>372.55852207344316</v>
      </c>
      <c r="E15" s="308">
        <v>367.16524037278543</v>
      </c>
      <c r="F15" s="308">
        <v>373.2455065605107</v>
      </c>
      <c r="G15" s="308">
        <v>368.9225409676304</v>
      </c>
      <c r="H15" s="308">
        <v>362.7253028539164</v>
      </c>
      <c r="I15" s="308">
        <v>371.73683367903084</v>
      </c>
      <c r="J15" s="308">
        <v>373.1100929679393</v>
      </c>
      <c r="K15" s="308">
        <v>375.589062452176</v>
      </c>
      <c r="L15" s="308">
        <v>373.67117817009824</v>
      </c>
      <c r="M15" s="308">
        <v>368.93511260927266</v>
      </c>
      <c r="N15" s="308">
        <v>361.66241514915407</v>
      </c>
      <c r="O15" s="308">
        <v>344.2021741048126</v>
      </c>
      <c r="P15" s="308">
        <v>347.67840960046925</v>
      </c>
      <c r="Q15" s="308">
        <v>335.4345292684432</v>
      </c>
      <c r="R15" s="308">
        <v>327.77081535909883</v>
      </c>
      <c r="S15" s="308">
        <v>317.3639313779932</v>
      </c>
      <c r="T15" s="308">
        <v>273.2578489497749</v>
      </c>
      <c r="U15" s="308">
        <v>236.178764750675</v>
      </c>
      <c r="V15" s="308">
        <v>235.86944133426815</v>
      </c>
      <c r="W15" s="308">
        <v>229.168589684742</v>
      </c>
      <c r="X15" s="308">
        <v>204.01207097653827</v>
      </c>
      <c r="Y15" s="308">
        <v>192.82215271800155</v>
      </c>
      <c r="Z15" s="308">
        <v>173.59509187356528</v>
      </c>
      <c r="AA15" s="649">
        <v>150.64993483941083</v>
      </c>
    </row>
    <row r="16" spans="1:27" ht="13.5" customHeight="1">
      <c r="A16" s="345" t="s">
        <v>165</v>
      </c>
      <c r="B16" s="743">
        <v>0.04077937173167777</v>
      </c>
      <c r="C16" s="744">
        <v>0.04097003085492218</v>
      </c>
      <c r="D16" s="744">
        <v>0.039284559045684384</v>
      </c>
      <c r="E16" s="744">
        <v>0.037729301218482024</v>
      </c>
      <c r="F16" s="744">
        <v>0.03630442735717468</v>
      </c>
      <c r="G16" s="744">
        <v>0.03472668886497722</v>
      </c>
      <c r="H16" s="744">
        <v>0.0331384784988916</v>
      </c>
      <c r="I16" s="744">
        <v>0.03369774351223771</v>
      </c>
      <c r="J16" s="744">
        <v>0.03664289558045868</v>
      </c>
      <c r="K16" s="744">
        <v>0.028418694529018775</v>
      </c>
      <c r="L16" s="744">
        <v>0.0274008464014667</v>
      </c>
      <c r="M16" s="744">
        <v>0.029098539292538667</v>
      </c>
      <c r="N16" s="744">
        <v>0.031274969904194316</v>
      </c>
      <c r="O16" s="744">
        <v>0.03296522831385551</v>
      </c>
      <c r="P16" s="744">
        <v>0.0355052238465934</v>
      </c>
      <c r="Q16" s="744">
        <v>0.0412027677045443</v>
      </c>
      <c r="R16" s="744">
        <v>0.0364176663533167</v>
      </c>
      <c r="S16" s="744">
        <v>0.03006520916419993</v>
      </c>
      <c r="T16" s="744">
        <v>0.025615754574263065</v>
      </c>
      <c r="U16" s="744">
        <v>0.02540087315760583</v>
      </c>
      <c r="V16" s="744">
        <v>0.029166948812428296</v>
      </c>
      <c r="W16" s="744">
        <v>0.03155997903825697</v>
      </c>
      <c r="X16" s="744">
        <v>0.031052170771862547</v>
      </c>
      <c r="Y16" s="744">
        <v>0.030471310304616583</v>
      </c>
      <c r="Z16" s="744">
        <v>0.02557726858148599</v>
      </c>
      <c r="AA16" s="745">
        <v>0.028130490034799588</v>
      </c>
    </row>
    <row r="17" spans="1:27" ht="13.5" customHeight="1">
      <c r="A17" s="345" t="s">
        <v>218</v>
      </c>
      <c r="B17" s="733">
        <v>0</v>
      </c>
      <c r="C17" s="734">
        <v>0</v>
      </c>
      <c r="D17" s="734">
        <v>0</v>
      </c>
      <c r="E17" s="734">
        <v>0</v>
      </c>
      <c r="F17" s="734">
        <v>0</v>
      </c>
      <c r="G17" s="734">
        <v>0</v>
      </c>
      <c r="H17" s="734">
        <v>0</v>
      </c>
      <c r="I17" s="734">
        <v>0</v>
      </c>
      <c r="J17" s="734">
        <v>0</v>
      </c>
      <c r="K17" s="746">
        <v>0.24928360406392874</v>
      </c>
      <c r="L17" s="746">
        <v>0.3726430904025753</v>
      </c>
      <c r="M17" s="746">
        <v>0.5227064659127177</v>
      </c>
      <c r="N17" s="746">
        <v>0.5950489579937823</v>
      </c>
      <c r="O17" s="746">
        <v>0.7844078972628611</v>
      </c>
      <c r="P17" s="746">
        <v>0.8548661620732821</v>
      </c>
      <c r="Q17" s="746">
        <v>0.9269325014734245</v>
      </c>
      <c r="R17" s="738">
        <v>1.195067768988004</v>
      </c>
      <c r="S17" s="738">
        <v>1.2755809201612975</v>
      </c>
      <c r="T17" s="738">
        <v>1.458292374526904</v>
      </c>
      <c r="U17" s="738">
        <v>1.3157619717283253</v>
      </c>
      <c r="V17" s="738">
        <v>1.214684768232314</v>
      </c>
      <c r="W17" s="738">
        <v>1.0946095059260526</v>
      </c>
      <c r="X17" s="746">
        <v>0.9877696494589455</v>
      </c>
      <c r="Y17" s="746">
        <v>0.9008624258597737</v>
      </c>
      <c r="Z17" s="746">
        <v>0.8017311684834973</v>
      </c>
      <c r="AA17" s="747">
        <v>0.7121359221361381</v>
      </c>
    </row>
    <row r="18" spans="1:27" ht="13.5" customHeight="1">
      <c r="A18" s="278" t="s">
        <v>163</v>
      </c>
      <c r="B18" s="748">
        <v>0.9760742049824277</v>
      </c>
      <c r="C18" s="266">
        <v>1.038402944504592</v>
      </c>
      <c r="D18" s="266">
        <v>1.1061585451358675</v>
      </c>
      <c r="E18" s="266">
        <v>1.4373652053935964</v>
      </c>
      <c r="F18" s="266">
        <v>1.2909848685860743</v>
      </c>
      <c r="G18" s="266">
        <v>1.1416295040016844</v>
      </c>
      <c r="H18" s="266">
        <v>1.1565869708358993</v>
      </c>
      <c r="I18" s="266">
        <v>1.4435994217904147</v>
      </c>
      <c r="J18" s="266">
        <v>1.8722556865086664</v>
      </c>
      <c r="K18" s="266">
        <v>2.0168421004336805</v>
      </c>
      <c r="L18" s="266">
        <v>2.3366850606832026</v>
      </c>
      <c r="M18" s="266">
        <v>2.668406517881273</v>
      </c>
      <c r="N18" s="266">
        <v>3.0633822761791127</v>
      </c>
      <c r="O18" s="266">
        <v>3.1993437425811466</v>
      </c>
      <c r="P18" s="266">
        <v>3.5492065334785625</v>
      </c>
      <c r="Q18" s="266">
        <v>3.73937206280738</v>
      </c>
      <c r="R18" s="266">
        <v>3.7210416711741092</v>
      </c>
      <c r="S18" s="266">
        <v>3.954750552730384</v>
      </c>
      <c r="T18" s="266">
        <v>3.9702276400102314</v>
      </c>
      <c r="U18" s="266">
        <v>4.068825088360087</v>
      </c>
      <c r="V18" s="266">
        <v>3.9366677466826006</v>
      </c>
      <c r="W18" s="266">
        <v>3.769106338130438</v>
      </c>
      <c r="X18" s="266">
        <v>3.647714863495721</v>
      </c>
      <c r="Y18" s="266">
        <v>3.530462780409055</v>
      </c>
      <c r="Z18" s="266">
        <v>3.3920228883815415</v>
      </c>
      <c r="AA18" s="749">
        <v>3.221511327137197</v>
      </c>
    </row>
    <row r="19" spans="1:27" ht="13.5" customHeight="1">
      <c r="A19" s="278" t="s">
        <v>219</v>
      </c>
      <c r="B19" s="720">
        <v>1224.3836883035535</v>
      </c>
      <c r="C19" s="721">
        <v>1231.1276967895076</v>
      </c>
      <c r="D19" s="721">
        <v>1248.7281257275831</v>
      </c>
      <c r="E19" s="721">
        <v>1201.910300454052</v>
      </c>
      <c r="F19" s="721">
        <v>1165.6386253074106</v>
      </c>
      <c r="G19" s="721">
        <v>1105.5385180193514</v>
      </c>
      <c r="H19" s="721">
        <v>1059.285696553687</v>
      </c>
      <c r="I19" s="721">
        <v>1025.4605498738892</v>
      </c>
      <c r="J19" s="721">
        <v>995.9820623270974</v>
      </c>
      <c r="K19" s="721">
        <v>964.8722545818046</v>
      </c>
      <c r="L19" s="721">
        <v>929.9161103419951</v>
      </c>
      <c r="M19" s="721">
        <v>899.9480941446315</v>
      </c>
      <c r="N19" s="721">
        <v>862.5726790628573</v>
      </c>
      <c r="O19" s="721">
        <v>819.0519643895271</v>
      </c>
      <c r="P19" s="721">
        <v>794.4402496491928</v>
      </c>
      <c r="Q19" s="721">
        <v>749.6131582357492</v>
      </c>
      <c r="R19" s="721">
        <v>718.323144644898</v>
      </c>
      <c r="S19" s="721">
        <v>690.7694986704709</v>
      </c>
      <c r="T19" s="721">
        <v>629.4133159247887</v>
      </c>
      <c r="U19" s="721">
        <v>586.7749474306</v>
      </c>
      <c r="V19" s="721">
        <v>581.9616361886557</v>
      </c>
      <c r="W19" s="721">
        <v>562.607019571322</v>
      </c>
      <c r="X19" s="721">
        <v>533.4026369930747</v>
      </c>
      <c r="Y19" s="721">
        <v>514.8659786782767</v>
      </c>
      <c r="Z19" s="721">
        <v>494.4292933448608</v>
      </c>
      <c r="AA19" s="722">
        <v>472.18285004123226</v>
      </c>
    </row>
    <row r="20" spans="1:27" ht="13.5" customHeight="1">
      <c r="A20" s="345" t="s">
        <v>206</v>
      </c>
      <c r="B20" s="737">
        <v>483.0732342242799</v>
      </c>
      <c r="C20" s="308">
        <v>509.4872354439243</v>
      </c>
      <c r="D20" s="308">
        <v>539.2559683074863</v>
      </c>
      <c r="E20" s="308">
        <v>547.5927184008517</v>
      </c>
      <c r="F20" s="308">
        <v>564.3356272962683</v>
      </c>
      <c r="G20" s="308">
        <v>572.6485825910071</v>
      </c>
      <c r="H20" s="308">
        <v>572.7120374352884</v>
      </c>
      <c r="I20" s="308">
        <v>587.8238062951598</v>
      </c>
      <c r="J20" s="308">
        <v>595.0299243872807</v>
      </c>
      <c r="K20" s="308">
        <v>605.2231369256268</v>
      </c>
      <c r="L20" s="308">
        <v>610.22337672511</v>
      </c>
      <c r="M20" s="308">
        <v>622.1276267705824</v>
      </c>
      <c r="N20" s="308">
        <v>625.2176500095563</v>
      </c>
      <c r="O20" s="308">
        <v>619.8050607208013</v>
      </c>
      <c r="P20" s="308">
        <v>625.4094773997199</v>
      </c>
      <c r="Q20" s="308">
        <v>616.4907601672852</v>
      </c>
      <c r="R20" s="308">
        <v>611.0475285452255</v>
      </c>
      <c r="S20" s="308">
        <v>603.0915675835454</v>
      </c>
      <c r="T20" s="308">
        <v>561.0577031074356</v>
      </c>
      <c r="U20" s="308">
        <v>532.2788954042895</v>
      </c>
      <c r="V20" s="308">
        <v>537.8330736859984</v>
      </c>
      <c r="W20" s="308">
        <v>526.1968260423513</v>
      </c>
      <c r="X20" s="308">
        <v>503.8009794610276</v>
      </c>
      <c r="Y20" s="308">
        <v>489.12064377406125</v>
      </c>
      <c r="Z20" s="308">
        <v>471.7750872731009</v>
      </c>
      <c r="AA20" s="649">
        <v>452.4277836244898</v>
      </c>
    </row>
    <row r="21" spans="1:27" ht="13.5" customHeight="1">
      <c r="A21" s="345" t="s">
        <v>165</v>
      </c>
      <c r="B21" s="737">
        <v>739.1812653445102</v>
      </c>
      <c r="C21" s="308">
        <v>719.6410171846545</v>
      </c>
      <c r="D21" s="308">
        <v>707.7966912040122</v>
      </c>
      <c r="E21" s="308">
        <v>652.9066503570342</v>
      </c>
      <c r="F21" s="308">
        <v>600.1256010363057</v>
      </c>
      <c r="G21" s="308">
        <v>531.9745749093689</v>
      </c>
      <c r="H21" s="308">
        <v>485.1176613547992</v>
      </c>
      <c r="I21" s="308">
        <v>434.9906962059405</v>
      </c>
      <c r="J21" s="308">
        <v>396.8245482878723</v>
      </c>
      <c r="K21" s="308">
        <v>354.447711573878</v>
      </c>
      <c r="L21" s="308">
        <v>314.53707238084326</v>
      </c>
      <c r="M21" s="308">
        <v>273.1754704531555</v>
      </c>
      <c r="N21" s="308">
        <v>233.4836900940646</v>
      </c>
      <c r="O21" s="308">
        <v>195.8755685697495</v>
      </c>
      <c r="P21" s="308">
        <v>166.07160659258062</v>
      </c>
      <c r="Q21" s="308">
        <v>130.51136618306313</v>
      </c>
      <c r="R21" s="308">
        <v>104.70621698090999</v>
      </c>
      <c r="S21" s="308">
        <v>85.31289146232241</v>
      </c>
      <c r="T21" s="308">
        <v>66.0066397021567</v>
      </c>
      <c r="U21" s="308">
        <v>52.514085560014315</v>
      </c>
      <c r="V21" s="308">
        <v>42.274809200574495</v>
      </c>
      <c r="W21" s="308">
        <v>34.69948869053546</v>
      </c>
      <c r="X21" s="308">
        <v>28.124593099771324</v>
      </c>
      <c r="Y21" s="308">
        <v>24.454684632552194</v>
      </c>
      <c r="Z21" s="308">
        <v>21.545912875089606</v>
      </c>
      <c r="AA21" s="649">
        <v>18.810574464872612</v>
      </c>
    </row>
    <row r="22" spans="1:27" ht="13.5" customHeight="1">
      <c r="A22" s="349" t="s">
        <v>225</v>
      </c>
      <c r="B22" s="750">
        <v>2.129188734763226</v>
      </c>
      <c r="C22" s="738">
        <v>1.9994441609287226</v>
      </c>
      <c r="D22" s="738">
        <v>1.6754662160844978</v>
      </c>
      <c r="E22" s="738">
        <v>1.4109316961661058</v>
      </c>
      <c r="F22" s="738">
        <v>1.1773969748366035</v>
      </c>
      <c r="G22" s="738">
        <v>0.9153605189753065</v>
      </c>
      <c r="H22" s="738">
        <v>1.4559977635997021</v>
      </c>
      <c r="I22" s="738">
        <v>2.646047372788955</v>
      </c>
      <c r="J22" s="738">
        <v>4.127589651944276</v>
      </c>
      <c r="K22" s="738">
        <v>5.201406082299677</v>
      </c>
      <c r="L22" s="738">
        <v>5.155661236041865</v>
      </c>
      <c r="M22" s="738">
        <v>4.644996920893383</v>
      </c>
      <c r="N22" s="738">
        <v>3.871338959236489</v>
      </c>
      <c r="O22" s="738">
        <v>3.3713350989761786</v>
      </c>
      <c r="P22" s="738">
        <v>2.959165656892206</v>
      </c>
      <c r="Q22" s="738">
        <v>2.6110318854007906</v>
      </c>
      <c r="R22" s="738">
        <v>2.5693991187623713</v>
      </c>
      <c r="S22" s="738">
        <v>2.365039624603221</v>
      </c>
      <c r="T22" s="746">
        <v>2.348973115196623</v>
      </c>
      <c r="U22" s="746">
        <v>1.9819664662961909</v>
      </c>
      <c r="V22" s="746">
        <v>1.853753302082704</v>
      </c>
      <c r="W22" s="746">
        <v>1.7107048384352153</v>
      </c>
      <c r="X22" s="746">
        <v>1.4770644322756832</v>
      </c>
      <c r="Y22" s="746">
        <v>1.2906502716632455</v>
      </c>
      <c r="Z22" s="746">
        <v>1.1082931966703407</v>
      </c>
      <c r="AA22" s="747">
        <v>0.9444919518697684</v>
      </c>
    </row>
    <row r="23" spans="1:26" ht="13.5" customHeight="1">
      <c r="A23" s="351"/>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9"/>
    </row>
    <row r="24" spans="1:24" ht="13.5" customHeight="1">
      <c r="A24" s="273" t="s">
        <v>366</v>
      </c>
      <c r="B24" s="335"/>
      <c r="C24" s="335"/>
      <c r="D24" s="335"/>
      <c r="E24" s="335"/>
      <c r="F24" s="335"/>
      <c r="G24" s="335"/>
      <c r="H24" s="335"/>
      <c r="I24" s="335"/>
      <c r="J24" s="335"/>
      <c r="K24" s="335"/>
      <c r="L24" s="335"/>
      <c r="M24" s="335"/>
      <c r="N24" s="335"/>
      <c r="O24" s="335"/>
      <c r="P24" s="341"/>
      <c r="Q24" s="340"/>
      <c r="R24" s="254"/>
      <c r="S24" s="254"/>
      <c r="T24" s="254"/>
      <c r="U24" s="254"/>
      <c r="V24" s="254"/>
      <c r="W24" s="254"/>
      <c r="X24" s="254"/>
    </row>
    <row r="25" spans="1:24" ht="13.5" customHeight="1">
      <c r="A25" s="335"/>
      <c r="B25" s="335"/>
      <c r="C25" s="335"/>
      <c r="D25" s="335"/>
      <c r="E25" s="335"/>
      <c r="F25" s="335"/>
      <c r="G25" s="335"/>
      <c r="H25" s="335"/>
      <c r="I25" s="335"/>
      <c r="J25" s="335"/>
      <c r="K25" s="335"/>
      <c r="L25" s="335"/>
      <c r="M25" s="335"/>
      <c r="N25" s="335"/>
      <c r="O25" s="335"/>
      <c r="P25" s="341"/>
      <c r="Q25" s="340"/>
      <c r="R25" s="254"/>
      <c r="S25" s="254"/>
      <c r="T25" s="254"/>
      <c r="U25" s="254"/>
      <c r="V25" s="254"/>
      <c r="W25" s="254"/>
      <c r="X25" s="254"/>
    </row>
    <row r="26" spans="1:24" ht="13.5" customHeight="1">
      <c r="A26" s="335"/>
      <c r="B26" s="335"/>
      <c r="C26" s="335"/>
      <c r="D26" s="335"/>
      <c r="E26" s="335"/>
      <c r="F26" s="335"/>
      <c r="G26" s="335"/>
      <c r="H26" s="335"/>
      <c r="I26" s="335"/>
      <c r="J26" s="335"/>
      <c r="K26" s="335"/>
      <c r="L26" s="335"/>
      <c r="M26" s="335"/>
      <c r="N26" s="335"/>
      <c r="O26" s="341"/>
      <c r="P26" s="340"/>
      <c r="Q26" s="254"/>
      <c r="R26" s="254"/>
      <c r="S26" s="254"/>
      <c r="T26" s="254"/>
      <c r="U26" s="254"/>
      <c r="V26" s="254"/>
      <c r="W26" s="254"/>
      <c r="X26" s="254"/>
    </row>
    <row r="27" spans="1:24" ht="13.5" customHeight="1">
      <c r="A27" s="968" t="s">
        <v>427</v>
      </c>
      <c r="B27" s="335"/>
      <c r="C27" s="335"/>
      <c r="D27" s="335"/>
      <c r="E27" s="335"/>
      <c r="F27" s="335"/>
      <c r="G27" s="335"/>
      <c r="H27" s="335"/>
      <c r="I27" s="335"/>
      <c r="J27" s="335"/>
      <c r="K27" s="335"/>
      <c r="L27" s="335"/>
      <c r="M27" s="335"/>
      <c r="N27" s="335"/>
      <c r="O27" s="335"/>
      <c r="P27" s="341"/>
      <c r="Q27" s="340"/>
      <c r="R27" s="254"/>
      <c r="S27" s="254"/>
      <c r="T27" s="254"/>
      <c r="U27" s="254"/>
      <c r="V27" s="254"/>
      <c r="W27" s="254"/>
      <c r="X27" s="254"/>
    </row>
    <row r="28" spans="1:27" ht="13.5" customHeight="1">
      <c r="A28" s="254"/>
      <c r="B28" s="335"/>
      <c r="C28" s="335"/>
      <c r="D28" s="335"/>
      <c r="E28" s="335"/>
      <c r="F28" s="335"/>
      <c r="G28" s="335"/>
      <c r="H28" s="335"/>
      <c r="I28" s="335"/>
      <c r="J28" s="335"/>
      <c r="K28" s="335"/>
      <c r="L28" s="335"/>
      <c r="M28" s="335"/>
      <c r="N28" s="335"/>
      <c r="O28" s="335"/>
      <c r="P28" s="341"/>
      <c r="Q28" s="340"/>
      <c r="R28" s="254"/>
      <c r="S28" s="254"/>
      <c r="T28" s="254"/>
      <c r="U28" s="254"/>
      <c r="V28" s="254"/>
      <c r="W28" s="254"/>
      <c r="X28" s="254"/>
      <c r="AA28" s="891" t="s">
        <v>420</v>
      </c>
    </row>
    <row r="29" spans="1:27" ht="11.25">
      <c r="A29" s="342"/>
      <c r="B29" s="717">
        <v>1990</v>
      </c>
      <c r="C29" s="718">
        <v>1991</v>
      </c>
      <c r="D29" s="718">
        <v>1992</v>
      </c>
      <c r="E29" s="718">
        <v>1993</v>
      </c>
      <c r="F29" s="718">
        <v>1994</v>
      </c>
      <c r="G29" s="718">
        <v>1995</v>
      </c>
      <c r="H29" s="718">
        <v>1996</v>
      </c>
      <c r="I29" s="718">
        <v>1997</v>
      </c>
      <c r="J29" s="718">
        <v>1998</v>
      </c>
      <c r="K29" s="718">
        <v>1999</v>
      </c>
      <c r="L29" s="718">
        <v>2000</v>
      </c>
      <c r="M29" s="718">
        <v>2001</v>
      </c>
      <c r="N29" s="718">
        <v>2002</v>
      </c>
      <c r="O29" s="718">
        <v>2003</v>
      </c>
      <c r="P29" s="718">
        <v>2004</v>
      </c>
      <c r="Q29" s="718">
        <v>2005</v>
      </c>
      <c r="R29" s="718">
        <v>2006</v>
      </c>
      <c r="S29" s="718">
        <v>2007</v>
      </c>
      <c r="T29" s="718">
        <v>2008</v>
      </c>
      <c r="U29" s="718">
        <v>2009</v>
      </c>
      <c r="V29" s="718">
        <v>2010</v>
      </c>
      <c r="W29" s="718">
        <v>2011</v>
      </c>
      <c r="X29" s="718">
        <v>2012</v>
      </c>
      <c r="Y29" s="718">
        <v>2013</v>
      </c>
      <c r="Z29" s="718">
        <v>2014</v>
      </c>
      <c r="AA29" s="719">
        <v>2015</v>
      </c>
    </row>
    <row r="30" spans="1:27" ht="11.25">
      <c r="A30" s="278" t="s">
        <v>205</v>
      </c>
      <c r="B30" s="720">
        <v>718.7822733307927</v>
      </c>
      <c r="C30" s="721">
        <v>701.7398078482992</v>
      </c>
      <c r="D30" s="721">
        <v>698.2640825223403</v>
      </c>
      <c r="E30" s="721">
        <v>653.212189990995</v>
      </c>
      <c r="F30" s="721">
        <v>587.7448857521695</v>
      </c>
      <c r="G30" s="721">
        <v>542.570916164292</v>
      </c>
      <c r="H30" s="721">
        <v>486.2609415542088</v>
      </c>
      <c r="I30" s="721">
        <v>441.29342412940554</v>
      </c>
      <c r="J30" s="721">
        <v>398.8030600901161</v>
      </c>
      <c r="K30" s="721">
        <v>368.5842900936257</v>
      </c>
      <c r="L30" s="721">
        <v>310.4242999852305</v>
      </c>
      <c r="M30" s="721">
        <v>276.9877143282657</v>
      </c>
      <c r="N30" s="721">
        <v>237.33939745804926</v>
      </c>
      <c r="O30" s="721">
        <v>204.12806350095886</v>
      </c>
      <c r="P30" s="721">
        <v>173.64851265246313</v>
      </c>
      <c r="Q30" s="721">
        <v>140.9343475142884</v>
      </c>
      <c r="R30" s="721">
        <v>114.0570875999311</v>
      </c>
      <c r="S30" s="721">
        <v>96.35280867729763</v>
      </c>
      <c r="T30" s="721">
        <v>78.90887142374991</v>
      </c>
      <c r="U30" s="721">
        <v>66.16058609714246</v>
      </c>
      <c r="V30" s="721">
        <v>57.50424666496561</v>
      </c>
      <c r="W30" s="721">
        <v>47.297656118235274</v>
      </c>
      <c r="X30" s="721">
        <v>40.75710933816981</v>
      </c>
      <c r="Y30" s="721">
        <v>35.89376095655992</v>
      </c>
      <c r="Z30" s="721">
        <v>32.01227250069222</v>
      </c>
      <c r="AA30" s="722">
        <v>29.084640703073486</v>
      </c>
    </row>
    <row r="31" spans="1:27" ht="11.25">
      <c r="A31" s="265" t="s">
        <v>206</v>
      </c>
      <c r="B31" s="723">
        <v>14.219277465961456</v>
      </c>
      <c r="C31" s="292">
        <v>15.920048344808064</v>
      </c>
      <c r="D31" s="292">
        <v>16.398375617300964</v>
      </c>
      <c r="E31" s="292">
        <v>16.919077434813428</v>
      </c>
      <c r="F31" s="292">
        <v>15.274165303501729</v>
      </c>
      <c r="G31" s="292">
        <v>16.055581689587733</v>
      </c>
      <c r="H31" s="292">
        <v>16.23086370098164</v>
      </c>
      <c r="I31" s="292">
        <v>15.655735523793526</v>
      </c>
      <c r="J31" s="292">
        <v>15.075493868912885</v>
      </c>
      <c r="K31" s="292">
        <v>14.574249920504947</v>
      </c>
      <c r="L31" s="292">
        <v>12.493865553303241</v>
      </c>
      <c r="M31" s="292">
        <v>12.769039749175716</v>
      </c>
      <c r="N31" s="292">
        <v>11.974497630925683</v>
      </c>
      <c r="O31" s="292">
        <v>11.825931378435026</v>
      </c>
      <c r="P31" s="292">
        <v>11.055515919105467</v>
      </c>
      <c r="Q31" s="292">
        <v>10.460605916139716</v>
      </c>
      <c r="R31" s="336">
        <v>9.611879693043695</v>
      </c>
      <c r="S31" s="336">
        <v>9.278958146007568</v>
      </c>
      <c r="T31" s="336">
        <v>8.877723593772528</v>
      </c>
      <c r="U31" s="336">
        <v>8.55450752752824</v>
      </c>
      <c r="V31" s="336">
        <v>8.397671878073742</v>
      </c>
      <c r="W31" s="336">
        <v>6.9432763193090015</v>
      </c>
      <c r="X31" s="336">
        <v>6.369619281757883</v>
      </c>
      <c r="Y31" s="336">
        <v>5.271046696382873</v>
      </c>
      <c r="Z31" s="336">
        <v>4.69771598168717</v>
      </c>
      <c r="AA31" s="751">
        <v>4.453775441266816</v>
      </c>
    </row>
    <row r="32" spans="1:27" ht="11.25">
      <c r="A32" s="346" t="s">
        <v>165</v>
      </c>
      <c r="B32" s="724">
        <v>703.8257656188912</v>
      </c>
      <c r="C32" s="296">
        <v>685.0930778659284</v>
      </c>
      <c r="D32" s="296">
        <v>681.254120001367</v>
      </c>
      <c r="E32" s="296">
        <v>635.7438430617968</v>
      </c>
      <c r="F32" s="296">
        <v>572.014731846247</v>
      </c>
      <c r="G32" s="296">
        <v>526.1054760066919</v>
      </c>
      <c r="H32" s="296">
        <v>469.3265915468311</v>
      </c>
      <c r="I32" s="296">
        <v>424.2838411834699</v>
      </c>
      <c r="J32" s="296">
        <v>381.5057350371844</v>
      </c>
      <c r="K32" s="296">
        <v>351.0912482692321</v>
      </c>
      <c r="L32" s="296">
        <v>294.99741253038036</v>
      </c>
      <c r="M32" s="296">
        <v>261.37462709986926</v>
      </c>
      <c r="N32" s="296">
        <v>222.9896926440358</v>
      </c>
      <c r="O32" s="296">
        <v>190.22072528672496</v>
      </c>
      <c r="P32" s="296">
        <v>160.7617859098435</v>
      </c>
      <c r="Q32" s="296">
        <v>128.81749599865645</v>
      </c>
      <c r="R32" s="296">
        <v>103.05922203237316</v>
      </c>
      <c r="S32" s="296">
        <v>85.90463814471407</v>
      </c>
      <c r="T32" s="296">
        <v>69.00554239429798</v>
      </c>
      <c r="U32" s="296">
        <v>56.739317720425575</v>
      </c>
      <c r="V32" s="296">
        <v>48.14769033662128</v>
      </c>
      <c r="W32" s="296">
        <v>39.51446363824697</v>
      </c>
      <c r="X32" s="296">
        <v>33.64193437173776</v>
      </c>
      <c r="Y32" s="296">
        <v>30.016822627738748</v>
      </c>
      <c r="Z32" s="296">
        <v>26.851047413642615</v>
      </c>
      <c r="AA32" s="725">
        <v>24.24511170687151</v>
      </c>
    </row>
    <row r="33" spans="1:27" ht="11.25">
      <c r="A33" s="346" t="s">
        <v>166</v>
      </c>
      <c r="B33" s="752">
        <v>0.7372302459400891</v>
      </c>
      <c r="C33" s="727">
        <v>0.7266816375626952</v>
      </c>
      <c r="D33" s="727">
        <v>0.6115869036723058</v>
      </c>
      <c r="E33" s="727">
        <v>0.5492694943846544</v>
      </c>
      <c r="F33" s="727">
        <v>0.45598860242080536</v>
      </c>
      <c r="G33" s="727">
        <v>0.40985846801240544</v>
      </c>
      <c r="H33" s="727">
        <v>0.7034863063960874</v>
      </c>
      <c r="I33" s="347">
        <v>1.3538474221421182</v>
      </c>
      <c r="J33" s="347">
        <v>2.2218311840188285</v>
      </c>
      <c r="K33" s="347">
        <v>2.918791903888681</v>
      </c>
      <c r="L33" s="347">
        <v>2.781989943550189</v>
      </c>
      <c r="M33" s="347">
        <v>2.6606761175435842</v>
      </c>
      <c r="N33" s="347">
        <v>2.2069288807720584</v>
      </c>
      <c r="O33" s="347">
        <v>1.8578769017608925</v>
      </c>
      <c r="P33" s="347">
        <v>1.6021164553974903</v>
      </c>
      <c r="Q33" s="347">
        <v>1.4425189914503953</v>
      </c>
      <c r="R33" s="347">
        <v>1.1880102006790216</v>
      </c>
      <c r="S33" s="347">
        <v>1.000139865545391</v>
      </c>
      <c r="T33" s="727">
        <v>0.8633055103097591</v>
      </c>
      <c r="U33" s="727">
        <v>0.7349029911832379</v>
      </c>
      <c r="V33" s="727">
        <v>0.8448430740230265</v>
      </c>
      <c r="W33" s="727">
        <v>0.752634517707531</v>
      </c>
      <c r="X33" s="727">
        <v>0.6713162376287152</v>
      </c>
      <c r="Y33" s="727">
        <v>0.5503903837534723</v>
      </c>
      <c r="Z33" s="727">
        <v>0.4215026897521575</v>
      </c>
      <c r="AA33" s="728">
        <v>0.3525334873485829</v>
      </c>
    </row>
    <row r="34" spans="1:27" ht="11.25">
      <c r="A34" s="346" t="s">
        <v>218</v>
      </c>
      <c r="B34" s="729">
        <v>0</v>
      </c>
      <c r="C34" s="730">
        <v>0</v>
      </c>
      <c r="D34" s="730">
        <v>0</v>
      </c>
      <c r="E34" s="730">
        <v>0</v>
      </c>
      <c r="F34" s="730">
        <v>0</v>
      </c>
      <c r="G34" s="730">
        <v>0</v>
      </c>
      <c r="H34" s="730">
        <v>0</v>
      </c>
      <c r="I34" s="730">
        <v>0</v>
      </c>
      <c r="J34" s="730">
        <v>0</v>
      </c>
      <c r="K34" s="730">
        <v>0</v>
      </c>
      <c r="L34" s="727">
        <v>0.1510319579967126</v>
      </c>
      <c r="M34" s="727">
        <v>0.1833713616771805</v>
      </c>
      <c r="N34" s="727">
        <v>0.1682783023157134</v>
      </c>
      <c r="O34" s="727">
        <v>0.2235299340379582</v>
      </c>
      <c r="P34" s="727">
        <v>0.2290943681166906</v>
      </c>
      <c r="Q34" s="727">
        <v>0.21372660804183227</v>
      </c>
      <c r="R34" s="727">
        <v>0.19797567383523457</v>
      </c>
      <c r="S34" s="727">
        <v>0.16907252103059922</v>
      </c>
      <c r="T34" s="727">
        <v>0.1622999253696506</v>
      </c>
      <c r="U34" s="727">
        <v>0.13185785800540828</v>
      </c>
      <c r="V34" s="727">
        <v>0.11404137624756339</v>
      </c>
      <c r="W34" s="731">
        <v>0.08728164297176826</v>
      </c>
      <c r="X34" s="731">
        <v>0.07423944704545057</v>
      </c>
      <c r="Y34" s="731">
        <v>0.05550124868482763</v>
      </c>
      <c r="Z34" s="731">
        <v>0.04200641561027612</v>
      </c>
      <c r="AA34" s="732">
        <v>0.03322006758657572</v>
      </c>
    </row>
    <row r="35" spans="1:27" ht="11.25">
      <c r="A35" s="348" t="s">
        <v>373</v>
      </c>
      <c r="B35" s="733">
        <v>0</v>
      </c>
      <c r="C35" s="734">
        <v>0</v>
      </c>
      <c r="D35" s="734">
        <v>0</v>
      </c>
      <c r="E35" s="734">
        <v>0</v>
      </c>
      <c r="F35" s="734">
        <v>0</v>
      </c>
      <c r="G35" s="734">
        <v>0</v>
      </c>
      <c r="H35" s="734">
        <v>0</v>
      </c>
      <c r="I35" s="734">
        <v>0</v>
      </c>
      <c r="J35" s="734">
        <v>0</v>
      </c>
      <c r="K35" s="734">
        <v>0</v>
      </c>
      <c r="L35" s="734">
        <v>0</v>
      </c>
      <c r="M35" s="734">
        <v>0</v>
      </c>
      <c r="N35" s="734">
        <v>0</v>
      </c>
      <c r="O35" s="734">
        <v>0</v>
      </c>
      <c r="P35" s="734">
        <v>0</v>
      </c>
      <c r="Q35" s="734">
        <v>0</v>
      </c>
      <c r="R35" s="734">
        <v>0</v>
      </c>
      <c r="S35" s="734">
        <v>0</v>
      </c>
      <c r="T35" s="734">
        <v>0</v>
      </c>
      <c r="U35" s="734">
        <v>0</v>
      </c>
      <c r="V35" s="734">
        <v>0</v>
      </c>
      <c r="W35" s="734">
        <v>0</v>
      </c>
      <c r="X35" s="734">
        <v>0</v>
      </c>
      <c r="Y35" s="734">
        <v>0</v>
      </c>
      <c r="Z35" s="734">
        <v>0</v>
      </c>
      <c r="AA35" s="665">
        <v>0</v>
      </c>
    </row>
    <row r="36" spans="1:27" ht="11.25">
      <c r="A36" s="278" t="s">
        <v>212</v>
      </c>
      <c r="B36" s="735">
        <v>117.04462597256989</v>
      </c>
      <c r="C36" s="330">
        <v>113.36881863648968</v>
      </c>
      <c r="D36" s="330">
        <v>104.2022209466024</v>
      </c>
      <c r="E36" s="330">
        <v>92.82655265604903</v>
      </c>
      <c r="F36" s="330">
        <v>89.50193900585498</v>
      </c>
      <c r="G36" s="330">
        <v>78.66044691777759</v>
      </c>
      <c r="H36" s="330">
        <v>75.35959374287891</v>
      </c>
      <c r="I36" s="330">
        <v>72.42535417061785</v>
      </c>
      <c r="J36" s="330">
        <v>68.70045604509887</v>
      </c>
      <c r="K36" s="330">
        <v>65.37446547989677</v>
      </c>
      <c r="L36" s="330">
        <v>58.05905821841789</v>
      </c>
      <c r="M36" s="330">
        <v>56.51885662132426</v>
      </c>
      <c r="N36" s="330">
        <v>52.22908513882932</v>
      </c>
      <c r="O36" s="330">
        <v>48.10851654850541</v>
      </c>
      <c r="P36" s="330">
        <v>43.45265836201379</v>
      </c>
      <c r="Q36" s="330">
        <v>37.94165810967554</v>
      </c>
      <c r="R36" s="330">
        <v>33.4648322889777</v>
      </c>
      <c r="S36" s="330">
        <v>28.244148695931756</v>
      </c>
      <c r="T36" s="330">
        <v>21.83353607477787</v>
      </c>
      <c r="U36" s="330">
        <v>19.115934847943386</v>
      </c>
      <c r="V36" s="330">
        <v>17.0407190381624</v>
      </c>
      <c r="W36" s="330">
        <v>14.056048119627931</v>
      </c>
      <c r="X36" s="330">
        <v>12.267835120722753</v>
      </c>
      <c r="Y36" s="330">
        <v>10.513325573102396</v>
      </c>
      <c r="Z36" s="741">
        <v>8.756187169093826</v>
      </c>
      <c r="AA36" s="742">
        <v>7.848635289562378</v>
      </c>
    </row>
    <row r="37" spans="1:27" ht="11.25">
      <c r="A37" s="265" t="s">
        <v>206</v>
      </c>
      <c r="B37" s="753">
        <v>7.287979029967388</v>
      </c>
      <c r="C37" s="266">
        <v>8.38094537799434</v>
      </c>
      <c r="D37" s="266">
        <v>9.022169418008298</v>
      </c>
      <c r="E37" s="266">
        <v>9.767325132693045</v>
      </c>
      <c r="F37" s="266">
        <v>9.720871325121987</v>
      </c>
      <c r="G37" s="308">
        <v>10.297362419361141</v>
      </c>
      <c r="H37" s="308">
        <v>10.83690897380406</v>
      </c>
      <c r="I37" s="308">
        <v>11.179059176716263</v>
      </c>
      <c r="J37" s="308">
        <v>11.212032138322455</v>
      </c>
      <c r="K37" s="308">
        <v>11.54194875365508</v>
      </c>
      <c r="L37" s="308">
        <v>10.645875259999695</v>
      </c>
      <c r="M37" s="308">
        <v>11.364833195832597</v>
      </c>
      <c r="N37" s="308">
        <v>11.342961678924945</v>
      </c>
      <c r="O37" s="308">
        <v>11.309134318644558</v>
      </c>
      <c r="P37" s="308">
        <v>11.109212748255228</v>
      </c>
      <c r="Q37" s="308">
        <v>11.106996405597418</v>
      </c>
      <c r="R37" s="308">
        <v>10.56045416538964</v>
      </c>
      <c r="S37" s="308">
        <v>10.067920397545564</v>
      </c>
      <c r="T37" s="266">
        <v>9.24691700949254</v>
      </c>
      <c r="U37" s="266">
        <v>8.642667930466525</v>
      </c>
      <c r="V37" s="266">
        <v>8.783436482328177</v>
      </c>
      <c r="W37" s="266">
        <v>7.752960568229773</v>
      </c>
      <c r="X37" s="266">
        <v>7.332614078007913</v>
      </c>
      <c r="Y37" s="266">
        <v>6.54786681715547</v>
      </c>
      <c r="Z37" s="266">
        <v>5.612423611138687</v>
      </c>
      <c r="AA37" s="749">
        <v>5.064957026368536</v>
      </c>
    </row>
    <row r="38" spans="1:27" ht="11.25">
      <c r="A38" s="346" t="s">
        <v>165</v>
      </c>
      <c r="B38" s="733">
        <v>109.7566469426025</v>
      </c>
      <c r="C38" s="734">
        <v>104.98787325849534</v>
      </c>
      <c r="D38" s="734">
        <v>95.18005152859409</v>
      </c>
      <c r="E38" s="734">
        <v>83.05922752335599</v>
      </c>
      <c r="F38" s="734">
        <v>79.78106768073299</v>
      </c>
      <c r="G38" s="734">
        <v>68.36308449841646</v>
      </c>
      <c r="H38" s="734">
        <v>64.52268476907486</v>
      </c>
      <c r="I38" s="734">
        <v>61.24629499390159</v>
      </c>
      <c r="J38" s="734">
        <v>57.48842390677642</v>
      </c>
      <c r="K38" s="734">
        <v>53.832516726241685</v>
      </c>
      <c r="L38" s="734">
        <v>47.41318295841819</v>
      </c>
      <c r="M38" s="734">
        <v>45.154023425491665</v>
      </c>
      <c r="N38" s="734">
        <v>40.886123459904375</v>
      </c>
      <c r="O38" s="734">
        <v>36.79938222986085</v>
      </c>
      <c r="P38" s="734">
        <v>32.34344561375857</v>
      </c>
      <c r="Q38" s="734">
        <v>26.83466170407812</v>
      </c>
      <c r="R38" s="734">
        <v>22.904378123588064</v>
      </c>
      <c r="S38" s="734">
        <v>18.176228298386192</v>
      </c>
      <c r="T38" s="734">
        <v>12.586619065285332</v>
      </c>
      <c r="U38" s="734">
        <v>10.47326691747686</v>
      </c>
      <c r="V38" s="738">
        <v>8.257282555834223</v>
      </c>
      <c r="W38" s="738">
        <v>6.303087551398159</v>
      </c>
      <c r="X38" s="738">
        <v>4.935221042714839</v>
      </c>
      <c r="Y38" s="738">
        <v>3.965458755946925</v>
      </c>
      <c r="Z38" s="738">
        <v>3.143763557955139</v>
      </c>
      <c r="AA38" s="739">
        <v>2.783678263193842</v>
      </c>
    </row>
    <row r="39" spans="1:27" ht="11.25">
      <c r="A39" s="278" t="s">
        <v>217</v>
      </c>
      <c r="B39" s="735">
        <v>31.587337920151064</v>
      </c>
      <c r="C39" s="330">
        <v>32.777374600842094</v>
      </c>
      <c r="D39" s="330">
        <v>34.6157642925478</v>
      </c>
      <c r="E39" s="330">
        <v>34.02365499395562</v>
      </c>
      <c r="F39" s="330">
        <v>33.6576597270756</v>
      </c>
      <c r="G39" s="330">
        <v>31.41953218956341</v>
      </c>
      <c r="H39" s="330">
        <v>30.022829236946894</v>
      </c>
      <c r="I39" s="330">
        <v>31.367493759495176</v>
      </c>
      <c r="J39" s="330">
        <v>28.042328335892226</v>
      </c>
      <c r="K39" s="330">
        <v>26.33906426076879</v>
      </c>
      <c r="L39" s="330">
        <v>24.220541414906595</v>
      </c>
      <c r="M39" s="330">
        <v>21.678738609422982</v>
      </c>
      <c r="N39" s="330">
        <v>20.458181153966912</v>
      </c>
      <c r="O39" s="330">
        <v>18.47080252734037</v>
      </c>
      <c r="P39" s="330">
        <v>17.976207695965922</v>
      </c>
      <c r="Q39" s="330">
        <v>17.941651281097435</v>
      </c>
      <c r="R39" s="330">
        <v>17.203499792956876</v>
      </c>
      <c r="S39" s="330">
        <v>15.192921813895136</v>
      </c>
      <c r="T39" s="330">
        <v>11.784791091303976</v>
      </c>
      <c r="U39" s="741">
        <v>9.180414310972516</v>
      </c>
      <c r="V39" s="741">
        <v>8.524570519730764</v>
      </c>
      <c r="W39" s="741">
        <v>7.86272156479825</v>
      </c>
      <c r="X39" s="741">
        <v>6.369269900135837</v>
      </c>
      <c r="Y39" s="741">
        <v>5.539389691153409</v>
      </c>
      <c r="Z39" s="741">
        <v>4.702699339471364</v>
      </c>
      <c r="AA39" s="742">
        <v>3.956186090626813</v>
      </c>
    </row>
    <row r="40" spans="1:27" ht="11.25">
      <c r="A40" s="345" t="s">
        <v>206</v>
      </c>
      <c r="B40" s="737">
        <v>31.56047945592625</v>
      </c>
      <c r="C40" s="308">
        <v>32.75051010803683</v>
      </c>
      <c r="D40" s="308">
        <v>34.58998131960643</v>
      </c>
      <c r="E40" s="308">
        <v>33.99914447408138</v>
      </c>
      <c r="F40" s="308">
        <v>33.63422485313671</v>
      </c>
      <c r="G40" s="308">
        <v>31.397189709784065</v>
      </c>
      <c r="H40" s="308">
        <v>30.001602876573635</v>
      </c>
      <c r="I40" s="308">
        <v>31.345565998147965</v>
      </c>
      <c r="J40" s="308">
        <v>28.01952713733923</v>
      </c>
      <c r="K40" s="308">
        <v>26.318244633778775</v>
      </c>
      <c r="L40" s="308">
        <v>24.20012841560375</v>
      </c>
      <c r="M40" s="308">
        <v>21.655822894064706</v>
      </c>
      <c r="N40" s="308">
        <v>20.433785502259255</v>
      </c>
      <c r="O40" s="308">
        <v>18.44411102968128</v>
      </c>
      <c r="P40" s="308">
        <v>17.948003096179644</v>
      </c>
      <c r="Q40" s="308">
        <v>17.910010553764344</v>
      </c>
      <c r="R40" s="308">
        <v>17.17243640136999</v>
      </c>
      <c r="S40" s="308">
        <v>15.164893598570583</v>
      </c>
      <c r="T40" s="308">
        <v>11.757695328476728</v>
      </c>
      <c r="U40" s="266">
        <v>9.154571175366724</v>
      </c>
      <c r="V40" s="266">
        <v>8.497652223036825</v>
      </c>
      <c r="W40" s="266">
        <v>7.8350135603085</v>
      </c>
      <c r="X40" s="266">
        <v>6.342621764468117</v>
      </c>
      <c r="Y40" s="266">
        <v>5.513457194649351</v>
      </c>
      <c r="Z40" s="266">
        <v>4.68082376598184</v>
      </c>
      <c r="AA40" s="749">
        <v>3.9334836732796967</v>
      </c>
    </row>
    <row r="41" spans="1:27" ht="11.25">
      <c r="A41" s="345" t="s">
        <v>165</v>
      </c>
      <c r="B41" s="743">
        <v>0.026858464224816605</v>
      </c>
      <c r="C41" s="744">
        <v>0.026864492805265025</v>
      </c>
      <c r="D41" s="744">
        <v>0.025782972941374084</v>
      </c>
      <c r="E41" s="744">
        <v>0.02451051987423531</v>
      </c>
      <c r="F41" s="744">
        <v>0.023434873938886526</v>
      </c>
      <c r="G41" s="744">
        <v>0.0223424797793452</v>
      </c>
      <c r="H41" s="744">
        <v>0.021226360373259055</v>
      </c>
      <c r="I41" s="744">
        <v>0.021927761347210212</v>
      </c>
      <c r="J41" s="744">
        <v>0.022801198552992355</v>
      </c>
      <c r="K41" s="744">
        <v>0.01764666110008179</v>
      </c>
      <c r="L41" s="744">
        <v>0.015673207850917786</v>
      </c>
      <c r="M41" s="744">
        <v>0.01642707028766647</v>
      </c>
      <c r="N41" s="744">
        <v>0.017586161368289787</v>
      </c>
      <c r="O41" s="744">
        <v>0.018546555399980534</v>
      </c>
      <c r="P41" s="744">
        <v>0.01983208086699784</v>
      </c>
      <c r="Q41" s="744">
        <v>0.022847696469175383</v>
      </c>
      <c r="R41" s="744">
        <v>0.02021833095261016</v>
      </c>
      <c r="S41" s="744">
        <v>0.016849047233474367</v>
      </c>
      <c r="T41" s="744">
        <v>0.014497322580847018</v>
      </c>
      <c r="U41" s="744">
        <v>0.014501326047040472</v>
      </c>
      <c r="V41" s="744">
        <v>0.016807052401482288</v>
      </c>
      <c r="W41" s="744">
        <v>0.018894871432257303</v>
      </c>
      <c r="X41" s="744">
        <v>0.018951021933919784</v>
      </c>
      <c r="Y41" s="744">
        <v>0.01887612506751007</v>
      </c>
      <c r="Z41" s="744">
        <v>0.015664683981423698</v>
      </c>
      <c r="AA41" s="745">
        <v>0.017215827763714494</v>
      </c>
    </row>
    <row r="42" spans="1:27" ht="11.25">
      <c r="A42" s="345" t="s">
        <v>218</v>
      </c>
      <c r="B42" s="733">
        <v>0</v>
      </c>
      <c r="C42" s="734">
        <v>0</v>
      </c>
      <c r="D42" s="734">
        <v>0</v>
      </c>
      <c r="E42" s="734">
        <v>0</v>
      </c>
      <c r="F42" s="734">
        <v>0</v>
      </c>
      <c r="G42" s="734">
        <v>0</v>
      </c>
      <c r="H42" s="734">
        <v>0</v>
      </c>
      <c r="I42" s="734">
        <v>0</v>
      </c>
      <c r="J42" s="734">
        <v>0</v>
      </c>
      <c r="K42" s="754">
        <v>0.0031729658899351475</v>
      </c>
      <c r="L42" s="754">
        <v>0.004739791451930371</v>
      </c>
      <c r="M42" s="754">
        <v>0.006488645070611824</v>
      </c>
      <c r="N42" s="754">
        <v>0.006809490339366554</v>
      </c>
      <c r="O42" s="754">
        <v>0.008144942259111219</v>
      </c>
      <c r="P42" s="754">
        <v>0.008372518919279731</v>
      </c>
      <c r="Q42" s="754">
        <v>0.008793030863916742</v>
      </c>
      <c r="R42" s="755">
        <v>0.010845060634279174</v>
      </c>
      <c r="S42" s="755">
        <v>0.01117916809107939</v>
      </c>
      <c r="T42" s="755">
        <v>0.012598440246400288</v>
      </c>
      <c r="U42" s="755">
        <v>0.011341809558751236</v>
      </c>
      <c r="V42" s="755">
        <v>0.010111244292456852</v>
      </c>
      <c r="W42" s="754">
        <v>0.008813133057492355</v>
      </c>
      <c r="X42" s="754">
        <v>0.007697113733800585</v>
      </c>
      <c r="Y42" s="754">
        <v>0.007056371436548639</v>
      </c>
      <c r="Z42" s="754">
        <v>0.006210889508100331</v>
      </c>
      <c r="AA42" s="756">
        <v>0.0054865895834015355</v>
      </c>
    </row>
    <row r="43" spans="1:27" ht="11.25">
      <c r="A43" s="278" t="s">
        <v>163</v>
      </c>
      <c r="B43" s="748">
        <v>42.62311161278132</v>
      </c>
      <c r="C43" s="266">
        <v>40.70254047541465</v>
      </c>
      <c r="D43" s="266">
        <v>40.27159384286978</v>
      </c>
      <c r="E43" s="266">
        <v>48.171342770491634</v>
      </c>
      <c r="F43" s="266">
        <v>41.11294587894993</v>
      </c>
      <c r="G43" s="266">
        <v>35.284690199432966</v>
      </c>
      <c r="H43" s="266">
        <v>34.818061953294055</v>
      </c>
      <c r="I43" s="266">
        <v>42.06249207737769</v>
      </c>
      <c r="J43" s="266">
        <v>51.19410329887953</v>
      </c>
      <c r="K43" s="266">
        <v>51.34020490794578</v>
      </c>
      <c r="L43" s="266">
        <v>53.1557647032518</v>
      </c>
      <c r="M43" s="266">
        <v>53.2644588274513</v>
      </c>
      <c r="N43" s="266">
        <v>52.826195573252654</v>
      </c>
      <c r="O43" s="266">
        <v>47.26313658775195</v>
      </c>
      <c r="P43" s="266">
        <v>44.760602843880626</v>
      </c>
      <c r="Q43" s="266">
        <v>40.765655893077245</v>
      </c>
      <c r="R43" s="266">
        <v>34.79207971237983</v>
      </c>
      <c r="S43" s="266">
        <v>29.390619879891744</v>
      </c>
      <c r="T43" s="266">
        <v>26.010032975846133</v>
      </c>
      <c r="U43" s="266">
        <v>23.948498594950806</v>
      </c>
      <c r="V43" s="266">
        <v>21.183183309805326</v>
      </c>
      <c r="W43" s="266">
        <v>19.68197526169764</v>
      </c>
      <c r="X43" s="266">
        <v>18.0894291043852</v>
      </c>
      <c r="Y43" s="266">
        <v>16.937484077975483</v>
      </c>
      <c r="Z43" s="266">
        <v>16.136930586308655</v>
      </c>
      <c r="AA43" s="749">
        <v>15.337309827378677</v>
      </c>
    </row>
    <row r="44" spans="1:27" ht="11.25">
      <c r="A44" s="278" t="s">
        <v>219</v>
      </c>
      <c r="B44" s="720">
        <v>910.037348836295</v>
      </c>
      <c r="C44" s="721">
        <v>888.5885415610455</v>
      </c>
      <c r="D44" s="721">
        <v>877.3536616043602</v>
      </c>
      <c r="E44" s="721">
        <v>828.2337404114911</v>
      </c>
      <c r="F44" s="721">
        <v>752.01743036405</v>
      </c>
      <c r="G44" s="721">
        <v>687.9355854710659</v>
      </c>
      <c r="H44" s="721">
        <v>626.4614264873287</v>
      </c>
      <c r="I44" s="721">
        <v>587.1487641368963</v>
      </c>
      <c r="J44" s="721">
        <v>546.7399477699868</v>
      </c>
      <c r="K44" s="721">
        <v>511.63802474223706</v>
      </c>
      <c r="L44" s="721">
        <v>445.85966432180675</v>
      </c>
      <c r="M44" s="721">
        <v>408.44976838646426</v>
      </c>
      <c r="N44" s="721">
        <v>362.8528593240982</v>
      </c>
      <c r="O44" s="721">
        <v>317.9705191645566</v>
      </c>
      <c r="P44" s="721">
        <v>279.83798155432345</v>
      </c>
      <c r="Q44" s="721">
        <v>237.58331279813862</v>
      </c>
      <c r="R44" s="721">
        <v>199.5174993942455</v>
      </c>
      <c r="S44" s="721">
        <v>169.18049906701626</v>
      </c>
      <c r="T44" s="721">
        <v>138.5372315656779</v>
      </c>
      <c r="U44" s="721">
        <v>118.40543385100918</v>
      </c>
      <c r="V44" s="721">
        <v>104.25271953266412</v>
      </c>
      <c r="W44" s="721">
        <v>88.89840106435909</v>
      </c>
      <c r="X44" s="721">
        <v>77.4836434634136</v>
      </c>
      <c r="Y44" s="721">
        <v>68.88396029879121</v>
      </c>
      <c r="Z44" s="721">
        <v>61.60808959556607</v>
      </c>
      <c r="AA44" s="722">
        <v>56.22677191064135</v>
      </c>
    </row>
    <row r="45" spans="1:27" ht="11.25">
      <c r="A45" s="345" t="s">
        <v>206</v>
      </c>
      <c r="B45" s="737">
        <v>53.06773595185509</v>
      </c>
      <c r="C45" s="308">
        <v>57.05150383083923</v>
      </c>
      <c r="D45" s="308">
        <v>60.01052635491569</v>
      </c>
      <c r="E45" s="308">
        <v>60.68554704158785</v>
      </c>
      <c r="F45" s="308">
        <v>58.62926148176042</v>
      </c>
      <c r="G45" s="308">
        <v>57.75013381873294</v>
      </c>
      <c r="H45" s="308">
        <v>57.069375551359336</v>
      </c>
      <c r="I45" s="308">
        <v>58.18036069865775</v>
      </c>
      <c r="J45" s="308">
        <v>54.30705314457457</v>
      </c>
      <c r="K45" s="308">
        <v>52.4344433079388</v>
      </c>
      <c r="L45" s="308">
        <v>47.339869228906686</v>
      </c>
      <c r="M45" s="308">
        <v>45.78969583907302</v>
      </c>
      <c r="N45" s="308">
        <v>43.75124481210988</v>
      </c>
      <c r="O45" s="308">
        <v>41.57917672676086</v>
      </c>
      <c r="P45" s="308">
        <v>40.11273176354034</v>
      </c>
      <c r="Q45" s="308">
        <v>39.47761287550148</v>
      </c>
      <c r="R45" s="308">
        <v>37.344770259803326</v>
      </c>
      <c r="S45" s="308">
        <v>34.51177214212372</v>
      </c>
      <c r="T45" s="308">
        <v>29.882335931741796</v>
      </c>
      <c r="U45" s="308">
        <v>26.351746633361493</v>
      </c>
      <c r="V45" s="308">
        <v>25.678760583438745</v>
      </c>
      <c r="W45" s="308">
        <v>22.531250447847274</v>
      </c>
      <c r="X45" s="308">
        <v>20.044855124233912</v>
      </c>
      <c r="Y45" s="308">
        <v>17.332370708187696</v>
      </c>
      <c r="Z45" s="308">
        <v>14.990963358807697</v>
      </c>
      <c r="AA45" s="649">
        <v>13.452216140915048</v>
      </c>
    </row>
    <row r="46" spans="1:27" ht="11.25">
      <c r="A46" s="345" t="s">
        <v>165</v>
      </c>
      <c r="B46" s="737">
        <v>856.2323826384999</v>
      </c>
      <c r="C46" s="308">
        <v>830.8103560926436</v>
      </c>
      <c r="D46" s="308">
        <v>816.7315483457724</v>
      </c>
      <c r="E46" s="308">
        <v>766.9989238755187</v>
      </c>
      <c r="F46" s="308">
        <v>692.9321802798688</v>
      </c>
      <c r="G46" s="308">
        <v>629.7755931843207</v>
      </c>
      <c r="H46" s="308">
        <v>568.6885646295733</v>
      </c>
      <c r="I46" s="308">
        <v>527.6145560160965</v>
      </c>
      <c r="J46" s="308">
        <v>490.2110634413934</v>
      </c>
      <c r="K46" s="308">
        <v>456.28161656451965</v>
      </c>
      <c r="L46" s="308">
        <v>395.58203339990126</v>
      </c>
      <c r="M46" s="308">
        <v>359.80953642309987</v>
      </c>
      <c r="N46" s="308">
        <v>316.7195978385612</v>
      </c>
      <c r="O46" s="308">
        <v>274.3017906597377</v>
      </c>
      <c r="P46" s="308">
        <v>237.8856664483497</v>
      </c>
      <c r="Q46" s="308">
        <v>196.440661292281</v>
      </c>
      <c r="R46" s="308">
        <v>160.77589819929366</v>
      </c>
      <c r="S46" s="308">
        <v>133.48833537022549</v>
      </c>
      <c r="T46" s="308">
        <v>107.61669175801029</v>
      </c>
      <c r="U46" s="308">
        <v>91.17558455890028</v>
      </c>
      <c r="V46" s="308">
        <v>77.60496325466231</v>
      </c>
      <c r="W46" s="308">
        <v>65.51842132277503</v>
      </c>
      <c r="X46" s="308">
        <v>56.685535540771724</v>
      </c>
      <c r="Y46" s="308">
        <v>50.938641586728664</v>
      </c>
      <c r="Z46" s="308">
        <v>46.147406241887836</v>
      </c>
      <c r="AA46" s="649">
        <v>42.38331562520774</v>
      </c>
    </row>
    <row r="47" spans="1:27" ht="11.25">
      <c r="A47" s="349" t="s">
        <v>225</v>
      </c>
      <c r="B47" s="757">
        <v>0.7372302459400891</v>
      </c>
      <c r="C47" s="746">
        <v>0.7266816375626952</v>
      </c>
      <c r="D47" s="746">
        <v>0.6115869036723058</v>
      </c>
      <c r="E47" s="746">
        <v>0.5492694943846544</v>
      </c>
      <c r="F47" s="746">
        <v>0.45598860242080536</v>
      </c>
      <c r="G47" s="746">
        <v>0.40985846801240544</v>
      </c>
      <c r="H47" s="746">
        <v>0.7034863063960874</v>
      </c>
      <c r="I47" s="738">
        <v>1.3538474221421182</v>
      </c>
      <c r="J47" s="738">
        <v>2.2218311840188285</v>
      </c>
      <c r="K47" s="738">
        <v>2.9219648697786162</v>
      </c>
      <c r="L47" s="738">
        <v>2.9377616929988317</v>
      </c>
      <c r="M47" s="738">
        <v>2.8505361242913767</v>
      </c>
      <c r="N47" s="738">
        <v>2.382016673427138</v>
      </c>
      <c r="O47" s="738">
        <v>2.0895517780579618</v>
      </c>
      <c r="P47" s="738">
        <v>1.8395833424334607</v>
      </c>
      <c r="Q47" s="738">
        <v>1.6650386303561444</v>
      </c>
      <c r="R47" s="738">
        <v>1.3968309351485353</v>
      </c>
      <c r="S47" s="738">
        <v>1.1803915546670696</v>
      </c>
      <c r="T47" s="738">
        <v>1.0382038759258099</v>
      </c>
      <c r="U47" s="746">
        <v>0.8781026587473975</v>
      </c>
      <c r="V47" s="746">
        <v>0.9689956945630467</v>
      </c>
      <c r="W47" s="746">
        <v>0.8487292937367916</v>
      </c>
      <c r="X47" s="746">
        <v>0.7532527984079663</v>
      </c>
      <c r="Y47" s="746">
        <v>0.6129480038748485</v>
      </c>
      <c r="Z47" s="746">
        <v>0.46971999487053395</v>
      </c>
      <c r="AA47" s="747">
        <v>0.39124014451856015</v>
      </c>
    </row>
    <row r="48" spans="1:26" ht="11.25">
      <c r="A48" s="351"/>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9"/>
    </row>
    <row r="49" spans="1:24" ht="11.25">
      <c r="A49" s="273" t="s">
        <v>366</v>
      </c>
      <c r="B49" s="335"/>
      <c r="C49" s="335"/>
      <c r="D49" s="335"/>
      <c r="E49" s="335"/>
      <c r="F49" s="335"/>
      <c r="G49" s="335"/>
      <c r="H49" s="335"/>
      <c r="I49" s="335"/>
      <c r="J49" s="335"/>
      <c r="K49" s="335"/>
      <c r="L49" s="335"/>
      <c r="M49" s="335"/>
      <c r="N49" s="335"/>
      <c r="O49" s="335"/>
      <c r="P49" s="341"/>
      <c r="Q49" s="340"/>
      <c r="R49" s="254"/>
      <c r="S49" s="254"/>
      <c r="T49" s="254"/>
      <c r="U49" s="254"/>
      <c r="V49" s="254"/>
      <c r="W49" s="254"/>
      <c r="X49" s="254"/>
    </row>
    <row r="50" spans="1:24" ht="11.25">
      <c r="A50" s="335"/>
      <c r="B50" s="335"/>
      <c r="C50" s="335"/>
      <c r="D50" s="335"/>
      <c r="E50" s="335"/>
      <c r="F50" s="335"/>
      <c r="G50" s="335"/>
      <c r="H50" s="335"/>
      <c r="I50" s="335"/>
      <c r="J50" s="335"/>
      <c r="K50" s="335"/>
      <c r="L50" s="335"/>
      <c r="M50" s="335"/>
      <c r="N50" s="335"/>
      <c r="O50" s="335"/>
      <c r="P50" s="341"/>
      <c r="Q50" s="340"/>
      <c r="R50" s="254"/>
      <c r="S50" s="254"/>
      <c r="T50" s="254"/>
      <c r="U50" s="254"/>
      <c r="V50" s="254"/>
      <c r="W50" s="254"/>
      <c r="X50" s="254"/>
    </row>
    <row r="52" spans="1:24" ht="11.25">
      <c r="A52" s="968" t="s">
        <v>429</v>
      </c>
      <c r="B52" s="335"/>
      <c r="C52" s="335"/>
      <c r="D52" s="335"/>
      <c r="E52" s="335"/>
      <c r="F52" s="335"/>
      <c r="G52" s="335"/>
      <c r="H52" s="335"/>
      <c r="I52" s="335"/>
      <c r="J52" s="335"/>
      <c r="K52" s="335"/>
      <c r="L52" s="335"/>
      <c r="M52" s="335"/>
      <c r="N52" s="335"/>
      <c r="O52" s="335"/>
      <c r="P52" s="341"/>
      <c r="Q52" s="340"/>
      <c r="R52" s="254"/>
      <c r="S52" s="254"/>
      <c r="T52" s="254"/>
      <c r="U52" s="254"/>
      <c r="V52" s="254"/>
      <c r="W52" s="254"/>
      <c r="X52" s="254"/>
    </row>
    <row r="53" spans="1:27" ht="12">
      <c r="A53" s="254"/>
      <c r="B53" s="335"/>
      <c r="C53" s="335"/>
      <c r="D53" s="335"/>
      <c r="E53" s="335"/>
      <c r="F53" s="335"/>
      <c r="G53" s="335"/>
      <c r="H53" s="335"/>
      <c r="I53" s="335"/>
      <c r="J53" s="335"/>
      <c r="K53" s="335"/>
      <c r="L53" s="335"/>
      <c r="M53" s="335"/>
      <c r="N53" s="335"/>
      <c r="O53" s="335"/>
      <c r="P53" s="341"/>
      <c r="Q53" s="340"/>
      <c r="R53" s="254"/>
      <c r="S53" s="254"/>
      <c r="T53" s="254"/>
      <c r="U53" s="254"/>
      <c r="V53" s="254"/>
      <c r="W53" s="254"/>
      <c r="X53" s="254"/>
      <c r="AA53" s="891" t="s">
        <v>420</v>
      </c>
    </row>
    <row r="54" spans="1:27" ht="11.25">
      <c r="A54" s="342"/>
      <c r="B54" s="717">
        <v>1990</v>
      </c>
      <c r="C54" s="718">
        <v>1991</v>
      </c>
      <c r="D54" s="718">
        <v>1992</v>
      </c>
      <c r="E54" s="718">
        <v>1993</v>
      </c>
      <c r="F54" s="718">
        <v>1994</v>
      </c>
      <c r="G54" s="718">
        <v>1995</v>
      </c>
      <c r="H54" s="718">
        <v>1996</v>
      </c>
      <c r="I54" s="718">
        <v>1997</v>
      </c>
      <c r="J54" s="718">
        <v>1998</v>
      </c>
      <c r="K54" s="718">
        <v>1999</v>
      </c>
      <c r="L54" s="718">
        <v>2000</v>
      </c>
      <c r="M54" s="718">
        <v>2001</v>
      </c>
      <c r="N54" s="718">
        <v>2002</v>
      </c>
      <c r="O54" s="718">
        <v>2003</v>
      </c>
      <c r="P54" s="718">
        <v>2004</v>
      </c>
      <c r="Q54" s="718">
        <v>2005</v>
      </c>
      <c r="R54" s="718">
        <v>2006</v>
      </c>
      <c r="S54" s="718">
        <v>2007</v>
      </c>
      <c r="T54" s="718">
        <v>2008</v>
      </c>
      <c r="U54" s="718">
        <v>2009</v>
      </c>
      <c r="V54" s="718">
        <v>2010</v>
      </c>
      <c r="W54" s="718">
        <v>2011</v>
      </c>
      <c r="X54" s="718">
        <v>2012</v>
      </c>
      <c r="Y54" s="718">
        <v>2013</v>
      </c>
      <c r="Z54" s="718">
        <v>2014</v>
      </c>
      <c r="AA54" s="719">
        <v>2015</v>
      </c>
    </row>
    <row r="55" spans="1:27" ht="11.25">
      <c r="A55" s="278" t="s">
        <v>205</v>
      </c>
      <c r="B55" s="720">
        <v>4560.590903894176</v>
      </c>
      <c r="C55" s="721">
        <v>4466.891985078654</v>
      </c>
      <c r="D55" s="721">
        <v>4282.874197510949</v>
      </c>
      <c r="E55" s="721">
        <v>4012.1900388057325</v>
      </c>
      <c r="F55" s="721">
        <v>3400.1847349160953</v>
      </c>
      <c r="G55" s="721">
        <v>3246.7686620030454</v>
      </c>
      <c r="H55" s="721">
        <v>2943.537493349514</v>
      </c>
      <c r="I55" s="721">
        <v>2608.4935921066854</v>
      </c>
      <c r="J55" s="721">
        <v>2375.291113565425</v>
      </c>
      <c r="K55" s="721">
        <v>2186.735438171885</v>
      </c>
      <c r="L55" s="721">
        <v>1795.832783031469</v>
      </c>
      <c r="M55" s="721">
        <v>1633.8384676088451</v>
      </c>
      <c r="N55" s="721">
        <v>1412.9506758659243</v>
      </c>
      <c r="O55" s="721">
        <v>1231.2852813554434</v>
      </c>
      <c r="P55" s="721">
        <v>1124.1222825875168</v>
      </c>
      <c r="Q55" s="721">
        <v>903.8957088649391</v>
      </c>
      <c r="R55" s="721">
        <v>743.1919234082586</v>
      </c>
      <c r="S55" s="721">
        <v>687.4336821142721</v>
      </c>
      <c r="T55" s="721">
        <v>576.2433580987508</v>
      </c>
      <c r="U55" s="721">
        <v>470.59804841649424</v>
      </c>
      <c r="V55" s="721">
        <v>416.44023996192806</v>
      </c>
      <c r="W55" s="721">
        <v>332.8505032560115</v>
      </c>
      <c r="X55" s="721">
        <v>285.916277514318</v>
      </c>
      <c r="Y55" s="721">
        <v>257.5067536058832</v>
      </c>
      <c r="Z55" s="721">
        <v>219.73612117739316</v>
      </c>
      <c r="AA55" s="722">
        <v>191.08852970096586</v>
      </c>
    </row>
    <row r="56" spans="1:27" ht="11.25">
      <c r="A56" s="265" t="s">
        <v>206</v>
      </c>
      <c r="B56" s="723">
        <v>56.91887930491499</v>
      </c>
      <c r="C56" s="292">
        <v>63.09251706314579</v>
      </c>
      <c r="D56" s="292">
        <v>67.99474249900885</v>
      </c>
      <c r="E56" s="292">
        <v>71.52868256505602</v>
      </c>
      <c r="F56" s="292">
        <v>71.7571923708041</v>
      </c>
      <c r="G56" s="292">
        <v>77.1472625024271</v>
      </c>
      <c r="H56" s="292">
        <v>79.41698847914743</v>
      </c>
      <c r="I56" s="292">
        <v>78.48133670753555</v>
      </c>
      <c r="J56" s="292">
        <v>76.63906185425746</v>
      </c>
      <c r="K56" s="292">
        <v>75.018881175401</v>
      </c>
      <c r="L56" s="292">
        <v>65.25199034334649</v>
      </c>
      <c r="M56" s="292">
        <v>64.98581706212782</v>
      </c>
      <c r="N56" s="292">
        <v>60.34793092186271</v>
      </c>
      <c r="O56" s="292">
        <v>58.12003312327419</v>
      </c>
      <c r="P56" s="292">
        <v>53.03544897950828</v>
      </c>
      <c r="Q56" s="292">
        <v>49.04397852032244</v>
      </c>
      <c r="R56" s="292">
        <v>46.14073983034764</v>
      </c>
      <c r="S56" s="292">
        <v>44.268076832123924</v>
      </c>
      <c r="T56" s="292">
        <v>42.57536074518939</v>
      </c>
      <c r="U56" s="292">
        <v>41.160754176849416</v>
      </c>
      <c r="V56" s="292">
        <v>39.521679231078885</v>
      </c>
      <c r="W56" s="292">
        <v>34.6301777123231</v>
      </c>
      <c r="X56" s="292">
        <v>31.266912521956787</v>
      </c>
      <c r="Y56" s="292">
        <v>26.085232045488617</v>
      </c>
      <c r="Z56" s="292">
        <v>24.506277525929324</v>
      </c>
      <c r="AA56" s="667">
        <v>23.661843122313496</v>
      </c>
    </row>
    <row r="57" spans="1:27" ht="11.25">
      <c r="A57" s="346" t="s">
        <v>165</v>
      </c>
      <c r="B57" s="724">
        <v>4496.728941863456</v>
      </c>
      <c r="C57" s="296">
        <v>4397.072403687275</v>
      </c>
      <c r="D57" s="296">
        <v>4209.176444688854</v>
      </c>
      <c r="E57" s="296">
        <v>3935.6035930395924</v>
      </c>
      <c r="F57" s="296">
        <v>3324.224641716865</v>
      </c>
      <c r="G57" s="296">
        <v>3166.0343788444743</v>
      </c>
      <c r="H57" s="296">
        <v>2858.201824186867</v>
      </c>
      <c r="I57" s="296">
        <v>2519.0176551758677</v>
      </c>
      <c r="J57" s="296">
        <v>2280.071655253581</v>
      </c>
      <c r="K57" s="296">
        <v>2088.370758538467</v>
      </c>
      <c r="L57" s="296">
        <v>1706.2070520906057</v>
      </c>
      <c r="M57" s="296">
        <v>1546.5440111460953</v>
      </c>
      <c r="N57" s="296">
        <v>1333.7893211499618</v>
      </c>
      <c r="O57" s="296">
        <v>1157.3124144736687</v>
      </c>
      <c r="P57" s="296">
        <v>1057.128896499867</v>
      </c>
      <c r="Q57" s="296">
        <v>842.8305276023941</v>
      </c>
      <c r="R57" s="296">
        <v>686.7964652385447</v>
      </c>
      <c r="S57" s="296">
        <v>634.1239260263796</v>
      </c>
      <c r="T57" s="296">
        <v>525.6690878968866</v>
      </c>
      <c r="U57" s="296">
        <v>422.8526876591204</v>
      </c>
      <c r="V57" s="296">
        <v>369.84336754985725</v>
      </c>
      <c r="W57" s="296">
        <v>291.607608510892</v>
      </c>
      <c r="X57" s="296">
        <v>249.00993429958905</v>
      </c>
      <c r="Y57" s="296">
        <v>226.7456053052316</v>
      </c>
      <c r="Z57" s="296">
        <v>191.52578057395098</v>
      </c>
      <c r="AA57" s="725">
        <v>164.438841379382</v>
      </c>
    </row>
    <row r="58" spans="1:27" ht="11.25">
      <c r="A58" s="346" t="s">
        <v>166</v>
      </c>
      <c r="B58" s="726">
        <v>6.943082725805074</v>
      </c>
      <c r="C58" s="347">
        <v>6.727064328233467</v>
      </c>
      <c r="D58" s="347">
        <v>5.70301032308604</v>
      </c>
      <c r="E58" s="347">
        <v>5.057763201083955</v>
      </c>
      <c r="F58" s="347">
        <v>4.202900828426383</v>
      </c>
      <c r="G58" s="347">
        <v>3.5870206561438365</v>
      </c>
      <c r="H58" s="347">
        <v>5.918680683499927</v>
      </c>
      <c r="I58" s="730">
        <v>10.99460022328164</v>
      </c>
      <c r="J58" s="730">
        <v>18.5803964575867</v>
      </c>
      <c r="K58" s="730">
        <v>23.345798458017434</v>
      </c>
      <c r="L58" s="730">
        <v>24.066234166257548</v>
      </c>
      <c r="M58" s="730">
        <v>21.929724293115086</v>
      </c>
      <c r="N58" s="730">
        <v>18.454903527906506</v>
      </c>
      <c r="O58" s="730">
        <v>15.363791935853353</v>
      </c>
      <c r="P58" s="730">
        <v>13.41476781273438</v>
      </c>
      <c r="Q58" s="730">
        <v>11.497571923816695</v>
      </c>
      <c r="R58" s="347">
        <v>9.742025287776169</v>
      </c>
      <c r="S58" s="347">
        <v>8.554046045660339</v>
      </c>
      <c r="T58" s="347">
        <v>7.499986228209957</v>
      </c>
      <c r="U58" s="347">
        <v>6.167131750416641</v>
      </c>
      <c r="V58" s="347">
        <v>6.693178823928809</v>
      </c>
      <c r="W58" s="347">
        <v>6.312212138755843</v>
      </c>
      <c r="X58" s="347">
        <v>5.377231041667409</v>
      </c>
      <c r="Y58" s="347">
        <v>4.471391227709726</v>
      </c>
      <c r="Z58" s="347">
        <v>3.547532134781514</v>
      </c>
      <c r="AA58" s="758">
        <v>2.862246609096615</v>
      </c>
    </row>
    <row r="59" spans="1:27" ht="11.25">
      <c r="A59" s="346" t="s">
        <v>218</v>
      </c>
      <c r="B59" s="729">
        <v>0</v>
      </c>
      <c r="C59" s="730">
        <v>0</v>
      </c>
      <c r="D59" s="730">
        <v>0</v>
      </c>
      <c r="E59" s="730">
        <v>0</v>
      </c>
      <c r="F59" s="730">
        <v>0</v>
      </c>
      <c r="G59" s="730">
        <v>0</v>
      </c>
      <c r="H59" s="730">
        <v>0</v>
      </c>
      <c r="I59" s="730">
        <v>0</v>
      </c>
      <c r="J59" s="730">
        <v>0</v>
      </c>
      <c r="K59" s="730">
        <v>0</v>
      </c>
      <c r="L59" s="727">
        <v>0.30750643125925575</v>
      </c>
      <c r="M59" s="727">
        <v>0.37891510750703933</v>
      </c>
      <c r="N59" s="727">
        <v>0.3585202661931261</v>
      </c>
      <c r="O59" s="727">
        <v>0.48904182264699114</v>
      </c>
      <c r="P59" s="727">
        <v>0.5431692954069225</v>
      </c>
      <c r="Q59" s="727">
        <v>0.5236308184058219</v>
      </c>
      <c r="R59" s="727">
        <v>0.5126930515901014</v>
      </c>
      <c r="S59" s="727">
        <v>0.4876332101080983</v>
      </c>
      <c r="T59" s="727">
        <v>0.49892322846477594</v>
      </c>
      <c r="U59" s="727">
        <v>0.417474830107775</v>
      </c>
      <c r="V59" s="727">
        <v>0.38201435706309167</v>
      </c>
      <c r="W59" s="727">
        <v>0.3005048940404783</v>
      </c>
      <c r="X59" s="727">
        <v>0.26219965110471266</v>
      </c>
      <c r="Y59" s="727">
        <v>0.20452502745326054</v>
      </c>
      <c r="Z59" s="727">
        <v>0.1565309427313417</v>
      </c>
      <c r="AA59" s="728">
        <v>0.12559859017375077</v>
      </c>
    </row>
    <row r="60" spans="1:27" ht="11.25">
      <c r="A60" s="348" t="s">
        <v>373</v>
      </c>
      <c r="B60" s="733">
        <v>0</v>
      </c>
      <c r="C60" s="734">
        <v>0</v>
      </c>
      <c r="D60" s="734">
        <v>0</v>
      </c>
      <c r="E60" s="734">
        <v>0</v>
      </c>
      <c r="F60" s="734">
        <v>0</v>
      </c>
      <c r="G60" s="734">
        <v>0</v>
      </c>
      <c r="H60" s="734">
        <v>0</v>
      </c>
      <c r="I60" s="734">
        <v>0</v>
      </c>
      <c r="J60" s="734">
        <v>0</v>
      </c>
      <c r="K60" s="734">
        <v>0</v>
      </c>
      <c r="L60" s="734">
        <v>0</v>
      </c>
      <c r="M60" s="734">
        <v>0</v>
      </c>
      <c r="N60" s="734">
        <v>0</v>
      </c>
      <c r="O60" s="734">
        <v>0</v>
      </c>
      <c r="P60" s="734">
        <v>0</v>
      </c>
      <c r="Q60" s="734">
        <v>0</v>
      </c>
      <c r="R60" s="734">
        <v>0</v>
      </c>
      <c r="S60" s="734">
        <v>0</v>
      </c>
      <c r="T60" s="734">
        <v>0</v>
      </c>
      <c r="U60" s="734">
        <v>0</v>
      </c>
      <c r="V60" s="734">
        <v>0</v>
      </c>
      <c r="W60" s="734">
        <v>0</v>
      </c>
      <c r="X60" s="734">
        <v>0</v>
      </c>
      <c r="Y60" s="734">
        <v>0</v>
      </c>
      <c r="Z60" s="734">
        <v>0</v>
      </c>
      <c r="AA60" s="665">
        <v>0</v>
      </c>
    </row>
    <row r="61" spans="1:27" ht="11.25">
      <c r="A61" s="278" t="s">
        <v>212</v>
      </c>
      <c r="B61" s="735">
        <v>1158.678886552548</v>
      </c>
      <c r="C61" s="330">
        <v>1158.302822044341</v>
      </c>
      <c r="D61" s="330">
        <v>1060.135253409755</v>
      </c>
      <c r="E61" s="330">
        <v>956.3527785050185</v>
      </c>
      <c r="F61" s="330">
        <v>906.5303667777923</v>
      </c>
      <c r="G61" s="330">
        <v>806.0695523303023</v>
      </c>
      <c r="H61" s="330">
        <v>770.5992918195828</v>
      </c>
      <c r="I61" s="330">
        <v>722.3599088096969</v>
      </c>
      <c r="J61" s="330">
        <v>678.3878690063696</v>
      </c>
      <c r="K61" s="330">
        <v>628.6970565803377</v>
      </c>
      <c r="L61" s="330">
        <v>531.8664392961614</v>
      </c>
      <c r="M61" s="330">
        <v>515.2481454544996</v>
      </c>
      <c r="N61" s="330">
        <v>463.94966387043615</v>
      </c>
      <c r="O61" s="330">
        <v>414.50260155135504</v>
      </c>
      <c r="P61" s="330">
        <v>363.59258036356323</v>
      </c>
      <c r="Q61" s="330">
        <v>311.8303148429884</v>
      </c>
      <c r="R61" s="330">
        <v>266.92748934396616</v>
      </c>
      <c r="S61" s="330">
        <v>229.53291698656506</v>
      </c>
      <c r="T61" s="330">
        <v>177.59049481068962</v>
      </c>
      <c r="U61" s="330">
        <v>168.20258549960633</v>
      </c>
      <c r="V61" s="330">
        <v>155.23548922298286</v>
      </c>
      <c r="W61" s="330">
        <v>125.15969302062695</v>
      </c>
      <c r="X61" s="330">
        <v>109.7782067313686</v>
      </c>
      <c r="Y61" s="330">
        <v>92.42923034646961</v>
      </c>
      <c r="Z61" s="330">
        <v>76.43450400622605</v>
      </c>
      <c r="AA61" s="736">
        <v>70.1559815713141</v>
      </c>
    </row>
    <row r="62" spans="1:27" ht="11.25">
      <c r="A62" s="265" t="s">
        <v>206</v>
      </c>
      <c r="B62" s="753">
        <v>68.13479875376116</v>
      </c>
      <c r="C62" s="266">
        <v>76.316144060867</v>
      </c>
      <c r="D62" s="266">
        <v>83.10593742589336</v>
      </c>
      <c r="E62" s="266">
        <v>89.70404567684774</v>
      </c>
      <c r="F62" s="266">
        <v>90.99502441097295</v>
      </c>
      <c r="G62" s="308">
        <v>90.85023289957051</v>
      </c>
      <c r="H62" s="308">
        <v>86.6595327792259</v>
      </c>
      <c r="I62" s="308">
        <v>83.28883114939993</v>
      </c>
      <c r="J62" s="308">
        <v>79.73875328016457</v>
      </c>
      <c r="K62" s="308">
        <v>76.87967225683225</v>
      </c>
      <c r="L62" s="308">
        <v>69.17643580846047</v>
      </c>
      <c r="M62" s="308">
        <v>68.43776988731894</v>
      </c>
      <c r="N62" s="308">
        <v>66.95633257055526</v>
      </c>
      <c r="O62" s="308">
        <v>65.67226956220233</v>
      </c>
      <c r="P62" s="308">
        <v>62.76648999300567</v>
      </c>
      <c r="Q62" s="308">
        <v>59.67614193133778</v>
      </c>
      <c r="R62" s="308">
        <v>56.4341850768581</v>
      </c>
      <c r="S62" s="308">
        <v>53.648941160673964</v>
      </c>
      <c r="T62" s="308">
        <v>51.26007899073227</v>
      </c>
      <c r="U62" s="308">
        <v>50.75864249395298</v>
      </c>
      <c r="V62" s="308">
        <v>51.69820229200153</v>
      </c>
      <c r="W62" s="308">
        <v>48.82879163258725</v>
      </c>
      <c r="X62" s="308">
        <v>46.00433108930448</v>
      </c>
      <c r="Y62" s="308">
        <v>40.46983324875971</v>
      </c>
      <c r="Z62" s="308">
        <v>36.09292760523652</v>
      </c>
      <c r="AA62" s="649">
        <v>32.62616454460735</v>
      </c>
    </row>
    <row r="63" spans="1:27" ht="11.25">
      <c r="A63" s="346" t="s">
        <v>165</v>
      </c>
      <c r="B63" s="733">
        <v>1090.544087798787</v>
      </c>
      <c r="C63" s="734">
        <v>1081.986677983474</v>
      </c>
      <c r="D63" s="734">
        <v>977.0293159838617</v>
      </c>
      <c r="E63" s="734">
        <v>866.6487328281708</v>
      </c>
      <c r="F63" s="734">
        <v>815.5353423668193</v>
      </c>
      <c r="G63" s="734">
        <v>715.2193194307317</v>
      </c>
      <c r="H63" s="734">
        <v>683.939759040357</v>
      </c>
      <c r="I63" s="734">
        <v>639.071077660297</v>
      </c>
      <c r="J63" s="734">
        <v>598.649115726205</v>
      </c>
      <c r="K63" s="734">
        <v>551.8173843235055</v>
      </c>
      <c r="L63" s="734">
        <v>462.69000348770095</v>
      </c>
      <c r="M63" s="734">
        <v>446.8103755671807</v>
      </c>
      <c r="N63" s="734">
        <v>396.9933312998809</v>
      </c>
      <c r="O63" s="734">
        <v>348.83033198915274</v>
      </c>
      <c r="P63" s="734">
        <v>300.82609037055755</v>
      </c>
      <c r="Q63" s="734">
        <v>252.15417291165062</v>
      </c>
      <c r="R63" s="734">
        <v>210.49330426710804</v>
      </c>
      <c r="S63" s="734">
        <v>175.8839758258911</v>
      </c>
      <c r="T63" s="734">
        <v>126.33041581995734</v>
      </c>
      <c r="U63" s="734">
        <v>117.44394300565335</v>
      </c>
      <c r="V63" s="734">
        <v>103.53728693098134</v>
      </c>
      <c r="W63" s="734">
        <v>76.3309013880397</v>
      </c>
      <c r="X63" s="734">
        <v>63.77387564206412</v>
      </c>
      <c r="Y63" s="734">
        <v>51.959397097709896</v>
      </c>
      <c r="Z63" s="734">
        <v>40.34157640098953</v>
      </c>
      <c r="AA63" s="665">
        <v>37.52981702670676</v>
      </c>
    </row>
    <row r="64" spans="1:27" ht="11.25">
      <c r="A64" s="278" t="s">
        <v>217</v>
      </c>
      <c r="B64" s="735">
        <v>91.19178523817052</v>
      </c>
      <c r="C64" s="330">
        <v>94.58534559766764</v>
      </c>
      <c r="D64" s="330">
        <v>99.23011505929738</v>
      </c>
      <c r="E64" s="330">
        <v>97.70450625034444</v>
      </c>
      <c r="F64" s="330">
        <v>98.23985973872159</v>
      </c>
      <c r="G64" s="330">
        <v>94.93380631970439</v>
      </c>
      <c r="H64" s="330">
        <v>92.50915145932875</v>
      </c>
      <c r="I64" s="330">
        <v>95.59604173991382</v>
      </c>
      <c r="J64" s="330">
        <v>90.61934907004402</v>
      </c>
      <c r="K64" s="330">
        <v>88.55350653486042</v>
      </c>
      <c r="L64" s="330">
        <v>84.33677900294973</v>
      </c>
      <c r="M64" s="330">
        <v>80.72009770986027</v>
      </c>
      <c r="N64" s="330">
        <v>79.87056536344754</v>
      </c>
      <c r="O64" s="330">
        <v>77.14739549308577</v>
      </c>
      <c r="P64" s="330">
        <v>79.5761651966483</v>
      </c>
      <c r="Q64" s="330">
        <v>81.49595772077494</v>
      </c>
      <c r="R64" s="330">
        <v>81.79718242212958</v>
      </c>
      <c r="S64" s="330">
        <v>78.2447055216697</v>
      </c>
      <c r="T64" s="330">
        <v>66.42151809231395</v>
      </c>
      <c r="U64" s="330">
        <v>56.27555151865569</v>
      </c>
      <c r="V64" s="330">
        <v>56.13020962208512</v>
      </c>
      <c r="W64" s="330">
        <v>55.05660944687097</v>
      </c>
      <c r="X64" s="330">
        <v>50.756509622408615</v>
      </c>
      <c r="Y64" s="330">
        <v>51.012593616013966</v>
      </c>
      <c r="Z64" s="330">
        <v>50.21255714332316</v>
      </c>
      <c r="AA64" s="736">
        <v>47.52654297260913</v>
      </c>
    </row>
    <row r="65" spans="1:27" ht="11.25">
      <c r="A65" s="345" t="s">
        <v>206</v>
      </c>
      <c r="B65" s="737">
        <v>91.16037577948262</v>
      </c>
      <c r="C65" s="308">
        <v>94.55386809701041</v>
      </c>
      <c r="D65" s="308">
        <v>99.19991687707194</v>
      </c>
      <c r="E65" s="308">
        <v>97.67566963906816</v>
      </c>
      <c r="F65" s="308">
        <v>98.2122110843088</v>
      </c>
      <c r="G65" s="308">
        <v>94.90740799778368</v>
      </c>
      <c r="H65" s="308">
        <v>92.48402259110365</v>
      </c>
      <c r="I65" s="308">
        <v>95.57025649979776</v>
      </c>
      <c r="J65" s="308">
        <v>90.59200391686001</v>
      </c>
      <c r="K65" s="308">
        <v>88.44650354906429</v>
      </c>
      <c r="L65" s="308">
        <v>84.1876530894437</v>
      </c>
      <c r="M65" s="308">
        <v>80.51734048245892</v>
      </c>
      <c r="N65" s="308">
        <v>79.65115845886747</v>
      </c>
      <c r="O65" s="308">
        <v>76.88619833553591</v>
      </c>
      <c r="P65" s="308">
        <v>79.3139529002647</v>
      </c>
      <c r="Q65" s="308">
        <v>81.22784054226072</v>
      </c>
      <c r="R65" s="308">
        <v>81.48892817604934</v>
      </c>
      <c r="S65" s="308">
        <v>77.95117730157834</v>
      </c>
      <c r="T65" s="308">
        <v>66.11292648902966</v>
      </c>
      <c r="U65" s="308">
        <v>56.004529130779964</v>
      </c>
      <c r="V65" s="308">
        <v>55.879862865951424</v>
      </c>
      <c r="W65" s="308">
        <v>54.82467204857984</v>
      </c>
      <c r="X65" s="308">
        <v>50.540248017042714</v>
      </c>
      <c r="Y65" s="308">
        <v>50.80104827582316</v>
      </c>
      <c r="Z65" s="308">
        <v>50.00836118619247</v>
      </c>
      <c r="AA65" s="649">
        <v>47.32119271162266</v>
      </c>
    </row>
    <row r="66" spans="1:27" ht="11.25">
      <c r="A66" s="345" t="s">
        <v>165</v>
      </c>
      <c r="B66" s="743">
        <v>0.03140945868790145</v>
      </c>
      <c r="C66" s="744">
        <v>0.03147750065723152</v>
      </c>
      <c r="D66" s="744">
        <v>0.030198182225429956</v>
      </c>
      <c r="E66" s="744">
        <v>0.02883661127627297</v>
      </c>
      <c r="F66" s="744">
        <v>0.027648654412792018</v>
      </c>
      <c r="G66" s="744">
        <v>0.026398321920703148</v>
      </c>
      <c r="H66" s="744">
        <v>0.025128868225097394</v>
      </c>
      <c r="I66" s="744">
        <v>0.025785240116046174</v>
      </c>
      <c r="J66" s="744">
        <v>0.027345153184009294</v>
      </c>
      <c r="K66" s="744">
        <v>0.021185529471216383</v>
      </c>
      <c r="L66" s="744">
        <v>0.019935548847895394</v>
      </c>
      <c r="M66" s="744">
        <v>0.020989667479030864</v>
      </c>
      <c r="N66" s="744">
        <v>0.022415589066852426</v>
      </c>
      <c r="O66" s="744">
        <v>0.0235374693607468</v>
      </c>
      <c r="P66" s="744">
        <v>0.025188412757029943</v>
      </c>
      <c r="Q66" s="744">
        <v>0.029309702415594396</v>
      </c>
      <c r="R66" s="744">
        <v>0.02588434734314692</v>
      </c>
      <c r="S66" s="744">
        <v>0.021444178868921512</v>
      </c>
      <c r="T66" s="744">
        <v>0.018333007627577537</v>
      </c>
      <c r="U66" s="744">
        <v>0.018232451696324346</v>
      </c>
      <c r="V66" s="744">
        <v>0.021006906001725115</v>
      </c>
      <c r="W66" s="744">
        <v>0.023177912957247537</v>
      </c>
      <c r="X66" s="744">
        <v>0.023021009484938515</v>
      </c>
      <c r="Y66" s="744">
        <v>0.022751832604475514</v>
      </c>
      <c r="Z66" s="744">
        <v>0.01895458177214548</v>
      </c>
      <c r="AA66" s="745">
        <v>0.020823133165300368</v>
      </c>
    </row>
    <row r="67" spans="1:27" ht="11.25">
      <c r="A67" s="345" t="s">
        <v>218</v>
      </c>
      <c r="B67" s="733">
        <v>0</v>
      </c>
      <c r="C67" s="734">
        <v>0</v>
      </c>
      <c r="D67" s="734">
        <v>0</v>
      </c>
      <c r="E67" s="734">
        <v>0</v>
      </c>
      <c r="F67" s="734">
        <v>0</v>
      </c>
      <c r="G67" s="734">
        <v>0</v>
      </c>
      <c r="H67" s="734">
        <v>0</v>
      </c>
      <c r="I67" s="734">
        <v>0</v>
      </c>
      <c r="J67" s="734">
        <v>0</v>
      </c>
      <c r="K67" s="754">
        <v>0.08581745632491221</v>
      </c>
      <c r="L67" s="755">
        <v>0.12919036465813577</v>
      </c>
      <c r="M67" s="755">
        <v>0.18176755992231639</v>
      </c>
      <c r="N67" s="755">
        <v>0.19699131551321905</v>
      </c>
      <c r="O67" s="755">
        <v>0.23765968818911032</v>
      </c>
      <c r="P67" s="755">
        <v>0.23702388362657378</v>
      </c>
      <c r="Q67" s="755">
        <v>0.23880747609862635</v>
      </c>
      <c r="R67" s="755">
        <v>0.28236989873708235</v>
      </c>
      <c r="S67" s="755">
        <v>0.27208404122243846</v>
      </c>
      <c r="T67" s="755">
        <v>0.29025859565671497</v>
      </c>
      <c r="U67" s="755">
        <v>0.25278993617939755</v>
      </c>
      <c r="V67" s="755">
        <v>0.22933985013197206</v>
      </c>
      <c r="W67" s="755">
        <v>0.2087594853338846</v>
      </c>
      <c r="X67" s="755">
        <v>0.19324059588096504</v>
      </c>
      <c r="Y67" s="755">
        <v>0.18879350758632235</v>
      </c>
      <c r="Z67" s="755">
        <v>0.18524137535854826</v>
      </c>
      <c r="AA67" s="759">
        <v>0.18452712782117012</v>
      </c>
    </row>
    <row r="68" spans="1:27" ht="11.25">
      <c r="A68" s="278" t="s">
        <v>163</v>
      </c>
      <c r="B68" s="753">
        <v>108.12784971009768</v>
      </c>
      <c r="C68" s="266">
        <v>108.72160448875532</v>
      </c>
      <c r="D68" s="266">
        <v>111.55892698039585</v>
      </c>
      <c r="E68" s="266">
        <v>139.49863897887658</v>
      </c>
      <c r="F68" s="266">
        <v>121.78048245852894</v>
      </c>
      <c r="G68" s="266">
        <v>105.99730362859677</v>
      </c>
      <c r="H68" s="266">
        <v>106.18479656993642</v>
      </c>
      <c r="I68" s="266">
        <v>131.30527238503447</v>
      </c>
      <c r="J68" s="266">
        <v>165.92183711392275</v>
      </c>
      <c r="K68" s="266">
        <v>171.83859582181762</v>
      </c>
      <c r="L68" s="266">
        <v>183.75027462307588</v>
      </c>
      <c r="M68" s="266">
        <v>189.78728257254</v>
      </c>
      <c r="N68" s="266">
        <v>195.32577543204542</v>
      </c>
      <c r="O68" s="266">
        <v>182.0744714515062</v>
      </c>
      <c r="P68" s="266">
        <v>179.97663972593293</v>
      </c>
      <c r="Q68" s="266">
        <v>165.5621377389392</v>
      </c>
      <c r="R68" s="266">
        <v>144.2648250855647</v>
      </c>
      <c r="S68" s="266">
        <v>134.471193479805</v>
      </c>
      <c r="T68" s="266">
        <v>126.25008543148908</v>
      </c>
      <c r="U68" s="266">
        <v>122.56441601470681</v>
      </c>
      <c r="V68" s="266">
        <v>114.03847954187593</v>
      </c>
      <c r="W68" s="266">
        <v>107.28619338910346</v>
      </c>
      <c r="X68" s="266">
        <v>102.39683697785127</v>
      </c>
      <c r="Y68" s="266">
        <v>97.72916835836101</v>
      </c>
      <c r="Z68" s="266">
        <v>92.0042563411893</v>
      </c>
      <c r="AA68" s="749">
        <v>85.77859268596578</v>
      </c>
    </row>
    <row r="69" spans="1:27" ht="11.25">
      <c r="A69" s="278" t="s">
        <v>219</v>
      </c>
      <c r="B69" s="720">
        <v>5918.589425394992</v>
      </c>
      <c r="C69" s="721">
        <v>5828.501757209418</v>
      </c>
      <c r="D69" s="721">
        <v>5553.798492960397</v>
      </c>
      <c r="E69" s="721">
        <v>5205.745962539972</v>
      </c>
      <c r="F69" s="721">
        <v>4526.735443891138</v>
      </c>
      <c r="G69" s="721">
        <v>4253.769324281649</v>
      </c>
      <c r="H69" s="721">
        <v>3912.830733198362</v>
      </c>
      <c r="I69" s="721">
        <v>3557.7548150413304</v>
      </c>
      <c r="J69" s="721">
        <v>3310.220168755761</v>
      </c>
      <c r="K69" s="721">
        <v>3075.824597108901</v>
      </c>
      <c r="L69" s="721">
        <v>2595.7862759536556</v>
      </c>
      <c r="M69" s="721">
        <v>2419.5939933457453</v>
      </c>
      <c r="N69" s="721">
        <v>2152.0966805318535</v>
      </c>
      <c r="O69" s="721">
        <v>1905.0097498513903</v>
      </c>
      <c r="P69" s="721">
        <v>1747.2676678736611</v>
      </c>
      <c r="Q69" s="721">
        <v>1462.7841191676416</v>
      </c>
      <c r="R69" s="721">
        <v>1236.181420259919</v>
      </c>
      <c r="S69" s="721">
        <v>1129.682498102312</v>
      </c>
      <c r="T69" s="721">
        <v>946.5054564332435</v>
      </c>
      <c r="U69" s="721">
        <v>817.6406014494631</v>
      </c>
      <c r="V69" s="721">
        <v>741.8444183488721</v>
      </c>
      <c r="W69" s="721">
        <v>620.3529991126129</v>
      </c>
      <c r="X69" s="721">
        <v>548.8478308459464</v>
      </c>
      <c r="Y69" s="721">
        <v>498.6777459267277</v>
      </c>
      <c r="Z69" s="721">
        <v>438.3874386681317</v>
      </c>
      <c r="AA69" s="722">
        <v>394.5496469308549</v>
      </c>
    </row>
    <row r="70" spans="1:27" ht="11.25">
      <c r="A70" s="345" t="s">
        <v>206</v>
      </c>
      <c r="B70" s="737">
        <v>216.21405383815878</v>
      </c>
      <c r="C70" s="308">
        <v>233.9625292210232</v>
      </c>
      <c r="D70" s="308">
        <v>250.30059680197417</v>
      </c>
      <c r="E70" s="308">
        <v>258.90839788097196</v>
      </c>
      <c r="F70" s="308">
        <v>260.9644278660859</v>
      </c>
      <c r="G70" s="308">
        <v>262.9049033997813</v>
      </c>
      <c r="H70" s="308">
        <v>258.56054384947697</v>
      </c>
      <c r="I70" s="308">
        <v>257.34042435673325</v>
      </c>
      <c r="J70" s="308">
        <v>246.96981905128206</v>
      </c>
      <c r="K70" s="308">
        <v>240.34505698129755</v>
      </c>
      <c r="L70" s="308">
        <v>218.61607924125065</v>
      </c>
      <c r="M70" s="308">
        <v>213.94092743190566</v>
      </c>
      <c r="N70" s="308">
        <v>206.95542195128544</v>
      </c>
      <c r="O70" s="308">
        <v>200.67850102101244</v>
      </c>
      <c r="P70" s="308">
        <v>195.11589187277866</v>
      </c>
      <c r="Q70" s="308">
        <v>189.94796099392096</v>
      </c>
      <c r="R70" s="308">
        <v>184.06385308325508</v>
      </c>
      <c r="S70" s="308">
        <v>175.86819529437622</v>
      </c>
      <c r="T70" s="308">
        <v>159.94836622495131</v>
      </c>
      <c r="U70" s="308">
        <v>147.92392580158236</v>
      </c>
      <c r="V70" s="308">
        <v>147.09974438903186</v>
      </c>
      <c r="W70" s="308">
        <v>138.2836413934902</v>
      </c>
      <c r="X70" s="308">
        <v>127.81149162830398</v>
      </c>
      <c r="Y70" s="308">
        <v>117.35611357007149</v>
      </c>
      <c r="Z70" s="308">
        <v>110.6075663173583</v>
      </c>
      <c r="AA70" s="649">
        <v>103.6092003785435</v>
      </c>
    </row>
    <row r="71" spans="1:27" ht="11.25">
      <c r="A71" s="345" t="s">
        <v>165</v>
      </c>
      <c r="B71" s="737">
        <v>5695.432288831029</v>
      </c>
      <c r="C71" s="308">
        <v>5587.812163660162</v>
      </c>
      <c r="D71" s="308">
        <v>5297.794885835337</v>
      </c>
      <c r="E71" s="308">
        <v>4941.779801457916</v>
      </c>
      <c r="F71" s="308">
        <v>4261.568115196626</v>
      </c>
      <c r="G71" s="308">
        <v>3987.277400225724</v>
      </c>
      <c r="H71" s="308">
        <v>3648.351508665385</v>
      </c>
      <c r="I71" s="308">
        <v>3289.419790461315</v>
      </c>
      <c r="J71" s="308">
        <v>3044.6699532468924</v>
      </c>
      <c r="K71" s="308">
        <v>2812.0479242132615</v>
      </c>
      <c r="L71" s="308">
        <v>2352.6672657502304</v>
      </c>
      <c r="M71" s="308">
        <v>2183.162658953295</v>
      </c>
      <c r="N71" s="308">
        <v>1926.130843470955</v>
      </c>
      <c r="O71" s="308">
        <v>1688.2407553836883</v>
      </c>
      <c r="P71" s="308">
        <v>1537.9568150091147</v>
      </c>
      <c r="Q71" s="308">
        <v>1260.5761479553994</v>
      </c>
      <c r="R71" s="308">
        <v>1041.5804789385606</v>
      </c>
      <c r="S71" s="308">
        <v>944.5005395109447</v>
      </c>
      <c r="T71" s="308">
        <v>778.2679221559606</v>
      </c>
      <c r="U71" s="308">
        <v>662.8792791311769</v>
      </c>
      <c r="V71" s="308">
        <v>587.4401409287162</v>
      </c>
      <c r="W71" s="308">
        <v>475.2478812009924</v>
      </c>
      <c r="X71" s="308">
        <v>415.2036679289894</v>
      </c>
      <c r="Y71" s="308">
        <v>376.456922593907</v>
      </c>
      <c r="Z71" s="308">
        <v>323.890567897902</v>
      </c>
      <c r="AA71" s="649">
        <v>287.76807422521983</v>
      </c>
    </row>
    <row r="72" spans="1:27" ht="11.25">
      <c r="A72" s="349" t="s">
        <v>225</v>
      </c>
      <c r="B72" s="750">
        <v>6.943082725805074</v>
      </c>
      <c r="C72" s="738">
        <v>6.727064328233467</v>
      </c>
      <c r="D72" s="738">
        <v>5.70301032308604</v>
      </c>
      <c r="E72" s="738">
        <v>5.057763201083955</v>
      </c>
      <c r="F72" s="738">
        <v>4.202900828426383</v>
      </c>
      <c r="G72" s="738">
        <v>3.5870206561438365</v>
      </c>
      <c r="H72" s="738">
        <v>5.918680683499927</v>
      </c>
      <c r="I72" s="734">
        <v>10.99460022328164</v>
      </c>
      <c r="J72" s="734">
        <v>18.5803964575867</v>
      </c>
      <c r="K72" s="734">
        <v>23.431615914342345</v>
      </c>
      <c r="L72" s="734">
        <v>24.50293096217494</v>
      </c>
      <c r="M72" s="734">
        <v>22.49040696054444</v>
      </c>
      <c r="N72" s="734">
        <v>19.01041510961285</v>
      </c>
      <c r="O72" s="734">
        <v>16.090493446689454</v>
      </c>
      <c r="P72" s="734">
        <v>14.194960991767877</v>
      </c>
      <c r="Q72" s="734">
        <v>12.260010218321144</v>
      </c>
      <c r="R72" s="734">
        <v>10.537088238103353</v>
      </c>
      <c r="S72" s="738">
        <v>9.313763296990876</v>
      </c>
      <c r="T72" s="738">
        <v>8.289168052331448</v>
      </c>
      <c r="U72" s="738">
        <v>6.837396516703814</v>
      </c>
      <c r="V72" s="738">
        <v>7.3045330311238725</v>
      </c>
      <c r="W72" s="738">
        <v>6.821476518130206</v>
      </c>
      <c r="X72" s="738">
        <v>5.832671288653087</v>
      </c>
      <c r="Y72" s="738">
        <v>4.864709762749309</v>
      </c>
      <c r="Z72" s="738">
        <v>3.8893044528714036</v>
      </c>
      <c r="AA72" s="739">
        <v>3.1723723270915363</v>
      </c>
    </row>
    <row r="73" spans="1:26" ht="11.25">
      <c r="A73" s="351"/>
      <c r="B73" s="266"/>
      <c r="C73" s="266"/>
      <c r="D73" s="266"/>
      <c r="E73" s="266"/>
      <c r="F73" s="266"/>
      <c r="G73" s="266"/>
      <c r="H73" s="266"/>
      <c r="I73" s="266"/>
      <c r="J73" s="266"/>
      <c r="K73" s="266"/>
      <c r="L73" s="266"/>
      <c r="M73" s="266"/>
      <c r="N73" s="266"/>
      <c r="O73" s="266"/>
      <c r="P73" s="266"/>
      <c r="Q73" s="266"/>
      <c r="R73" s="266"/>
      <c r="S73" s="266"/>
      <c r="T73" s="266"/>
      <c r="U73" s="266"/>
      <c r="V73" s="266"/>
      <c r="W73" s="266"/>
      <c r="X73" s="266"/>
      <c r="Y73" s="266"/>
      <c r="Z73" s="269"/>
    </row>
    <row r="74" spans="1:24" ht="11.25">
      <c r="A74" s="273" t="s">
        <v>366</v>
      </c>
      <c r="B74" s="335"/>
      <c r="C74" s="335"/>
      <c r="D74" s="335"/>
      <c r="E74" s="335"/>
      <c r="F74" s="335"/>
      <c r="G74" s="335"/>
      <c r="H74" s="335"/>
      <c r="I74" s="335"/>
      <c r="J74" s="335"/>
      <c r="K74" s="335"/>
      <c r="L74" s="335"/>
      <c r="M74" s="335"/>
      <c r="N74" s="335"/>
      <c r="O74" s="335"/>
      <c r="P74" s="341"/>
      <c r="Q74" s="340"/>
      <c r="R74" s="254"/>
      <c r="S74" s="254"/>
      <c r="T74" s="254"/>
      <c r="U74" s="254"/>
      <c r="V74" s="254"/>
      <c r="W74" s="254"/>
      <c r="X74" s="254"/>
    </row>
    <row r="75" spans="1:24" ht="11.25">
      <c r="A75" s="335"/>
      <c r="B75" s="335"/>
      <c r="C75" s="335"/>
      <c r="D75" s="335"/>
      <c r="E75" s="335"/>
      <c r="F75" s="335"/>
      <c r="G75" s="335"/>
      <c r="H75" s="335"/>
      <c r="I75" s="335"/>
      <c r="J75" s="335"/>
      <c r="K75" s="335"/>
      <c r="L75" s="335"/>
      <c r="M75" s="335"/>
      <c r="N75" s="335"/>
      <c r="O75" s="335"/>
      <c r="P75" s="341"/>
      <c r="Q75" s="340"/>
      <c r="R75" s="254"/>
      <c r="S75" s="254"/>
      <c r="T75" s="254"/>
      <c r="U75" s="254"/>
      <c r="V75" s="254"/>
      <c r="W75" s="254"/>
      <c r="X75" s="254"/>
    </row>
    <row r="78" spans="1:24" ht="11.25">
      <c r="A78" s="968" t="s">
        <v>431</v>
      </c>
      <c r="B78" s="335"/>
      <c r="C78" s="335"/>
      <c r="D78" s="335"/>
      <c r="E78" s="335"/>
      <c r="F78" s="335"/>
      <c r="G78" s="335"/>
      <c r="H78" s="335"/>
      <c r="I78" s="335"/>
      <c r="J78" s="335"/>
      <c r="K78" s="335"/>
      <c r="L78" s="335"/>
      <c r="M78" s="335"/>
      <c r="N78" s="335"/>
      <c r="O78" s="335"/>
      <c r="P78" s="341"/>
      <c r="Q78" s="340"/>
      <c r="R78" s="254"/>
      <c r="S78" s="254"/>
      <c r="T78" s="254"/>
      <c r="U78" s="254"/>
      <c r="V78" s="254"/>
      <c r="W78" s="254"/>
      <c r="X78" s="254"/>
    </row>
    <row r="79" spans="1:27" ht="12">
      <c r="A79" s="254"/>
      <c r="B79" s="335"/>
      <c r="C79" s="335"/>
      <c r="D79" s="335"/>
      <c r="E79" s="335"/>
      <c r="F79" s="335"/>
      <c r="G79" s="335"/>
      <c r="H79" s="335"/>
      <c r="I79" s="335"/>
      <c r="J79" s="335"/>
      <c r="K79" s="335"/>
      <c r="L79" s="335"/>
      <c r="M79" s="335"/>
      <c r="N79" s="335"/>
      <c r="O79" s="335"/>
      <c r="P79" s="341"/>
      <c r="Q79" s="340"/>
      <c r="R79" s="254"/>
      <c r="S79" s="254"/>
      <c r="T79" s="254"/>
      <c r="U79" s="254"/>
      <c r="V79" s="254"/>
      <c r="W79" s="254"/>
      <c r="X79" s="254"/>
      <c r="AA79" s="891" t="s">
        <v>420</v>
      </c>
    </row>
    <row r="80" spans="1:27" ht="11.25">
      <c r="A80" s="342"/>
      <c r="B80" s="717">
        <v>1990</v>
      </c>
      <c r="C80" s="718">
        <v>1991</v>
      </c>
      <c r="D80" s="718">
        <v>1992</v>
      </c>
      <c r="E80" s="718">
        <v>1993</v>
      </c>
      <c r="F80" s="718">
        <v>1994</v>
      </c>
      <c r="G80" s="718">
        <v>1995</v>
      </c>
      <c r="H80" s="718">
        <v>1996</v>
      </c>
      <c r="I80" s="718">
        <v>1997</v>
      </c>
      <c r="J80" s="718">
        <v>1998</v>
      </c>
      <c r="K80" s="718">
        <v>1999</v>
      </c>
      <c r="L80" s="718">
        <v>2000</v>
      </c>
      <c r="M80" s="718">
        <v>2001</v>
      </c>
      <c r="N80" s="718">
        <v>2002</v>
      </c>
      <c r="O80" s="718">
        <v>2003</v>
      </c>
      <c r="P80" s="718">
        <v>2004</v>
      </c>
      <c r="Q80" s="718">
        <v>2005</v>
      </c>
      <c r="R80" s="718">
        <v>2006</v>
      </c>
      <c r="S80" s="718">
        <v>2007</v>
      </c>
      <c r="T80" s="718">
        <v>2008</v>
      </c>
      <c r="U80" s="718">
        <v>2009</v>
      </c>
      <c r="V80" s="718">
        <v>2010</v>
      </c>
      <c r="W80" s="718">
        <v>2011</v>
      </c>
      <c r="X80" s="718">
        <v>2012</v>
      </c>
      <c r="Y80" s="718">
        <v>2013</v>
      </c>
      <c r="Z80" s="718">
        <v>2014</v>
      </c>
      <c r="AA80" s="719">
        <v>2015</v>
      </c>
    </row>
    <row r="81" spans="1:27" ht="11.25">
      <c r="A81" s="278" t="s">
        <v>205</v>
      </c>
      <c r="B81" s="720">
        <v>34.43826485723005</v>
      </c>
      <c r="C81" s="721">
        <v>36.97956739346052</v>
      </c>
      <c r="D81" s="721">
        <v>38.18828668459476</v>
      </c>
      <c r="E81" s="721">
        <v>38.66005970920219</v>
      </c>
      <c r="F81" s="721">
        <v>36.93419358344682</v>
      </c>
      <c r="G81" s="721">
        <v>38.13342175785302</v>
      </c>
      <c r="H81" s="721">
        <v>38.37266661683777</v>
      </c>
      <c r="I81" s="721">
        <v>36.536386883092234</v>
      </c>
      <c r="J81" s="721">
        <v>36.154169223740816</v>
      </c>
      <c r="K81" s="721">
        <v>35.10265807476715</v>
      </c>
      <c r="L81" s="721">
        <v>32.33200145424686</v>
      </c>
      <c r="M81" s="721">
        <v>32.42521513688114</v>
      </c>
      <c r="N81" s="721">
        <v>31.185748367869657</v>
      </c>
      <c r="O81" s="721">
        <v>31.0187890439071</v>
      </c>
      <c r="P81" s="721">
        <v>29.80932159544827</v>
      </c>
      <c r="Q81" s="721">
        <v>26.710363656472754</v>
      </c>
      <c r="R81" s="721">
        <v>25.975274192674195</v>
      </c>
      <c r="S81" s="721">
        <v>25.88438944007981</v>
      </c>
      <c r="T81" s="721">
        <v>25.56877073969023</v>
      </c>
      <c r="U81" s="721">
        <v>25.652032969333725</v>
      </c>
      <c r="V81" s="721">
        <v>26.11513434662996</v>
      </c>
      <c r="W81" s="721">
        <v>23.633500327750685</v>
      </c>
      <c r="X81" s="721">
        <v>23.086653376804257</v>
      </c>
      <c r="Y81" s="721">
        <v>21.850877187673817</v>
      </c>
      <c r="Z81" s="721">
        <v>20.579622649363518</v>
      </c>
      <c r="AA81" s="722">
        <v>20.278708469283075</v>
      </c>
    </row>
    <row r="82" spans="1:27" ht="11.25">
      <c r="A82" s="265" t="s">
        <v>206</v>
      </c>
      <c r="B82" s="723">
        <v>24.861267186869068</v>
      </c>
      <c r="C82" s="292">
        <v>28.02379273499613</v>
      </c>
      <c r="D82" s="292">
        <v>29.640100411279963</v>
      </c>
      <c r="E82" s="292">
        <v>30.816327500503206</v>
      </c>
      <c r="F82" s="292">
        <v>29.817986894129533</v>
      </c>
      <c r="G82" s="292">
        <v>31.570158266179867</v>
      </c>
      <c r="H82" s="292">
        <v>32.218135374409464</v>
      </c>
      <c r="I82" s="292">
        <v>30.798657911081275</v>
      </c>
      <c r="J82" s="292">
        <v>30.719840422123404</v>
      </c>
      <c r="K82" s="292">
        <v>29.816419722046376</v>
      </c>
      <c r="L82" s="292">
        <v>27.455521789528575</v>
      </c>
      <c r="M82" s="292">
        <v>27.964250757361462</v>
      </c>
      <c r="N82" s="292">
        <v>26.9024514749023</v>
      </c>
      <c r="O82" s="292">
        <v>26.910528709763273</v>
      </c>
      <c r="P82" s="292">
        <v>25.863162610257653</v>
      </c>
      <c r="Q82" s="292">
        <v>22.989094594196334</v>
      </c>
      <c r="R82" s="292">
        <v>22.5032002802929</v>
      </c>
      <c r="S82" s="292">
        <v>22.60946978682022</v>
      </c>
      <c r="T82" s="292">
        <v>22.56302212972478</v>
      </c>
      <c r="U82" s="292">
        <v>22.861295981388594</v>
      </c>
      <c r="V82" s="292">
        <v>23.46198210901721</v>
      </c>
      <c r="W82" s="292">
        <v>21.105600704007863</v>
      </c>
      <c r="X82" s="292">
        <v>20.769860903592132</v>
      </c>
      <c r="Y82" s="292">
        <v>19.56308936111679</v>
      </c>
      <c r="Z82" s="292">
        <v>18.270040382218326</v>
      </c>
      <c r="AA82" s="667">
        <v>17.933545682162006</v>
      </c>
    </row>
    <row r="83" spans="1:27" ht="11.25">
      <c r="A83" s="346" t="s">
        <v>165</v>
      </c>
      <c r="B83" s="760">
        <v>9.561161665978794</v>
      </c>
      <c r="C83" s="295">
        <v>8.9409038396399</v>
      </c>
      <c r="D83" s="295">
        <v>8.535580279120428</v>
      </c>
      <c r="E83" s="295">
        <v>7.832723723967486</v>
      </c>
      <c r="F83" s="295">
        <v>7.1064798874897965</v>
      </c>
      <c r="G83" s="295">
        <v>6.555103988848328</v>
      </c>
      <c r="H83" s="295">
        <v>6.140464192676356</v>
      </c>
      <c r="I83" s="295">
        <v>5.709603168158829</v>
      </c>
      <c r="J83" s="295">
        <v>5.3867401289674</v>
      </c>
      <c r="K83" s="295">
        <v>5.221879095714728</v>
      </c>
      <c r="L83" s="295">
        <v>4.809058214288354</v>
      </c>
      <c r="M83" s="295">
        <v>4.394673303110996</v>
      </c>
      <c r="N83" s="295">
        <v>4.223477509388063</v>
      </c>
      <c r="O83" s="295">
        <v>4.054087801579825</v>
      </c>
      <c r="P83" s="295">
        <v>3.896023503730519</v>
      </c>
      <c r="Q83" s="295">
        <v>3.6737445527308394</v>
      </c>
      <c r="R83" s="295">
        <v>3.426532888938917</v>
      </c>
      <c r="S83" s="295">
        <v>3.2333706410826015</v>
      </c>
      <c r="T83" s="295">
        <v>2.965887284307747</v>
      </c>
      <c r="U83" s="295">
        <v>2.75519076489481</v>
      </c>
      <c r="V83" s="295">
        <v>2.6123855962404585</v>
      </c>
      <c r="W83" s="295">
        <v>2.4819903653300917</v>
      </c>
      <c r="X83" s="295">
        <v>2.2746128213608303</v>
      </c>
      <c r="Y83" s="295">
        <v>2.2481272849804794</v>
      </c>
      <c r="Z83" s="295">
        <v>2.272006930839114</v>
      </c>
      <c r="AA83" s="761">
        <v>2.3085357482896205</v>
      </c>
    </row>
    <row r="84" spans="1:27" ht="11.25">
      <c r="A84" s="346" t="s">
        <v>166</v>
      </c>
      <c r="B84" s="762">
        <v>0.015836004382191453</v>
      </c>
      <c r="C84" s="731">
        <v>0.014870818824492713</v>
      </c>
      <c r="D84" s="731">
        <v>0.012605994194367028</v>
      </c>
      <c r="E84" s="731">
        <v>0.01100848473149572</v>
      </c>
      <c r="F84" s="763">
        <v>0.009726801827488349</v>
      </c>
      <c r="G84" s="763">
        <v>0.008159502824822232</v>
      </c>
      <c r="H84" s="731">
        <v>0.014067049751948271</v>
      </c>
      <c r="I84" s="731">
        <v>0.028125803852133303</v>
      </c>
      <c r="J84" s="731">
        <v>0.04758625399782935</v>
      </c>
      <c r="K84" s="731">
        <v>0.06434906993785493</v>
      </c>
      <c r="L84" s="731">
        <v>0.06696227066838713</v>
      </c>
      <c r="M84" s="731">
        <v>0.06564221314995794</v>
      </c>
      <c r="N84" s="731">
        <v>0.05909983541364617</v>
      </c>
      <c r="O84" s="731">
        <v>0.053044833263950986</v>
      </c>
      <c r="P84" s="731">
        <v>0.04875264707208655</v>
      </c>
      <c r="Q84" s="731">
        <v>0.045930563943557476</v>
      </c>
      <c r="R84" s="731">
        <v>0.04369858576595924</v>
      </c>
      <c r="S84" s="731">
        <v>0.039681344919934206</v>
      </c>
      <c r="T84" s="731">
        <v>0.03764781595492231</v>
      </c>
      <c r="U84" s="731">
        <v>0.03331821084184529</v>
      </c>
      <c r="V84" s="731">
        <v>0.038482206329864155</v>
      </c>
      <c r="W84" s="731">
        <v>0.04334820682922272</v>
      </c>
      <c r="X84" s="731">
        <v>0.03894451163625836</v>
      </c>
      <c r="Y84" s="731">
        <v>0.034956846760809235</v>
      </c>
      <c r="Z84" s="731">
        <v>0.03100019776658533</v>
      </c>
      <c r="AA84" s="732">
        <v>0.0272197278071721</v>
      </c>
    </row>
    <row r="85" spans="1:27" ht="11.25">
      <c r="A85" s="346" t="s">
        <v>218</v>
      </c>
      <c r="B85" s="729">
        <v>0</v>
      </c>
      <c r="C85" s="730">
        <v>0</v>
      </c>
      <c r="D85" s="730">
        <v>0</v>
      </c>
      <c r="E85" s="730">
        <v>0</v>
      </c>
      <c r="F85" s="730">
        <v>0</v>
      </c>
      <c r="G85" s="730">
        <v>0</v>
      </c>
      <c r="H85" s="730">
        <v>0</v>
      </c>
      <c r="I85" s="730">
        <v>0</v>
      </c>
      <c r="J85" s="730">
        <v>0</v>
      </c>
      <c r="K85" s="730">
        <v>0</v>
      </c>
      <c r="L85" s="764">
        <v>0.000436281482896901</v>
      </c>
      <c r="M85" s="764">
        <v>0.000607797399324125</v>
      </c>
      <c r="N85" s="764">
        <v>0.0006561929743765178</v>
      </c>
      <c r="O85" s="763">
        <v>0.0010389822720809018</v>
      </c>
      <c r="P85" s="763">
        <v>0.0012269507607222156</v>
      </c>
      <c r="Q85" s="763">
        <v>0.0013868198118871416</v>
      </c>
      <c r="R85" s="763">
        <v>0.0016431874062510356</v>
      </c>
      <c r="S85" s="763">
        <v>0.0016725130717342054</v>
      </c>
      <c r="T85" s="763">
        <v>0.0020210238202283356</v>
      </c>
      <c r="U85" s="763">
        <v>0.0020412213526136602</v>
      </c>
      <c r="V85" s="763">
        <v>0.0020810706299232862</v>
      </c>
      <c r="W85" s="763">
        <v>0.0020755149858306702</v>
      </c>
      <c r="X85" s="763">
        <v>0.0019508550791371307</v>
      </c>
      <c r="Y85" s="763">
        <v>0.0019734984470696983</v>
      </c>
      <c r="Z85" s="763">
        <v>0.0018363381454256098</v>
      </c>
      <c r="AA85" s="765">
        <v>0.0017269042986522672</v>
      </c>
    </row>
    <row r="86" spans="1:27" ht="11.25">
      <c r="A86" s="348" t="s">
        <v>373</v>
      </c>
      <c r="B86" s="733">
        <v>0</v>
      </c>
      <c r="C86" s="734">
        <v>0</v>
      </c>
      <c r="D86" s="734">
        <v>0</v>
      </c>
      <c r="E86" s="734">
        <v>0</v>
      </c>
      <c r="F86" s="734">
        <v>0</v>
      </c>
      <c r="G86" s="734">
        <v>0</v>
      </c>
      <c r="H86" s="734">
        <v>0</v>
      </c>
      <c r="I86" s="734">
        <v>0</v>
      </c>
      <c r="J86" s="766">
        <v>2.4186521886740256E-06</v>
      </c>
      <c r="K86" s="767">
        <v>1.0187068191829529E-05</v>
      </c>
      <c r="L86" s="767">
        <v>2.2898278644715225E-05</v>
      </c>
      <c r="M86" s="767">
        <v>4.1065859397262434E-05</v>
      </c>
      <c r="N86" s="767">
        <v>6.335519127179283E-05</v>
      </c>
      <c r="O86" s="767">
        <v>8.871702796693293E-05</v>
      </c>
      <c r="P86" s="768">
        <v>0.00015588362729304934</v>
      </c>
      <c r="Q86" s="768">
        <v>0.00020712579013778922</v>
      </c>
      <c r="R86" s="768">
        <v>0.00019925027016759068</v>
      </c>
      <c r="S86" s="768">
        <v>0.00019515418531851003</v>
      </c>
      <c r="T86" s="768">
        <v>0.00019248588255392442</v>
      </c>
      <c r="U86" s="768">
        <v>0.0001867908558643262</v>
      </c>
      <c r="V86" s="768">
        <v>0.0002033644125068336</v>
      </c>
      <c r="W86" s="768">
        <v>0.00048553659768020406</v>
      </c>
      <c r="X86" s="754">
        <v>0.001284285135900209</v>
      </c>
      <c r="Y86" s="754">
        <v>0.0027301963686669176</v>
      </c>
      <c r="Z86" s="754">
        <v>0.0047388003940661725</v>
      </c>
      <c r="AA86" s="756">
        <v>0.0076804067256224864</v>
      </c>
    </row>
    <row r="87" spans="1:27" ht="11.25">
      <c r="A87" s="278" t="s">
        <v>212</v>
      </c>
      <c r="B87" s="735">
        <v>21.826987955670457</v>
      </c>
      <c r="C87" s="330">
        <v>24.617058504821326</v>
      </c>
      <c r="D87" s="330">
        <v>26.25759680026463</v>
      </c>
      <c r="E87" s="330">
        <v>28.194461270833543</v>
      </c>
      <c r="F87" s="330">
        <v>28.016031762647906</v>
      </c>
      <c r="G87" s="330">
        <v>27.891465364538984</v>
      </c>
      <c r="H87" s="330">
        <v>26.591789083280077</v>
      </c>
      <c r="I87" s="330">
        <v>24.721574858486477</v>
      </c>
      <c r="J87" s="330">
        <v>23.752815171606414</v>
      </c>
      <c r="K87" s="330">
        <v>22.63729872994019</v>
      </c>
      <c r="L87" s="330">
        <v>20.819086155557862</v>
      </c>
      <c r="M87" s="330">
        <v>20.43991124953796</v>
      </c>
      <c r="N87" s="330">
        <v>19.652618023806358</v>
      </c>
      <c r="O87" s="330">
        <v>19.117429197621192</v>
      </c>
      <c r="P87" s="330">
        <v>18.15171953617754</v>
      </c>
      <c r="Q87" s="330">
        <v>15.951190161477832</v>
      </c>
      <c r="R87" s="330">
        <v>14.932989332695588</v>
      </c>
      <c r="S87" s="330">
        <v>14.059516177090275</v>
      </c>
      <c r="T87" s="330">
        <v>13.15034704994757</v>
      </c>
      <c r="U87" s="330">
        <v>12.745053497840155</v>
      </c>
      <c r="V87" s="330">
        <v>13.092015385413879</v>
      </c>
      <c r="W87" s="330">
        <v>11.954864658714934</v>
      </c>
      <c r="X87" s="330">
        <v>11.41932428040552</v>
      </c>
      <c r="Y87" s="330">
        <v>10.260364476545787</v>
      </c>
      <c r="Z87" s="741">
        <v>9.103400299005058</v>
      </c>
      <c r="AA87" s="742">
        <v>8.458850783115466</v>
      </c>
    </row>
    <row r="88" spans="1:27" ht="11.25">
      <c r="A88" s="265" t="s">
        <v>206</v>
      </c>
      <c r="B88" s="737">
        <v>20.42065381609201</v>
      </c>
      <c r="C88" s="308">
        <v>23.332355485026657</v>
      </c>
      <c r="D88" s="308">
        <v>25.155932822303317</v>
      </c>
      <c r="E88" s="308">
        <v>27.270272495619047</v>
      </c>
      <c r="F88" s="308">
        <v>27.17133993184553</v>
      </c>
      <c r="G88" s="308">
        <v>27.18372961647279</v>
      </c>
      <c r="H88" s="308">
        <v>25.931491096822516</v>
      </c>
      <c r="I88" s="308">
        <v>24.104140792309234</v>
      </c>
      <c r="J88" s="308">
        <v>23.171393148082466</v>
      </c>
      <c r="K88" s="308">
        <v>22.090124965678083</v>
      </c>
      <c r="L88" s="308">
        <v>20.32725729679208</v>
      </c>
      <c r="M88" s="308">
        <v>19.995017489285082</v>
      </c>
      <c r="N88" s="308">
        <v>19.220507034493767</v>
      </c>
      <c r="O88" s="308">
        <v>18.694983262709243</v>
      </c>
      <c r="P88" s="308">
        <v>17.72495209018234</v>
      </c>
      <c r="Q88" s="308">
        <v>15.536760139971392</v>
      </c>
      <c r="R88" s="308">
        <v>14.48605112479797</v>
      </c>
      <c r="S88" s="308">
        <v>13.608409401762911</v>
      </c>
      <c r="T88" s="308">
        <v>12.77537777926409</v>
      </c>
      <c r="U88" s="308">
        <v>12.36026692047746</v>
      </c>
      <c r="V88" s="308">
        <v>12.720543683159974</v>
      </c>
      <c r="W88" s="308">
        <v>11.596382138152393</v>
      </c>
      <c r="X88" s="308">
        <v>11.080819856211217</v>
      </c>
      <c r="Y88" s="266">
        <v>9.923072706095864</v>
      </c>
      <c r="Z88" s="266">
        <v>8.792278633547008</v>
      </c>
      <c r="AA88" s="749">
        <v>8.149063084739133</v>
      </c>
    </row>
    <row r="89" spans="1:27" ht="11.25">
      <c r="A89" s="346" t="s">
        <v>165</v>
      </c>
      <c r="B89" s="750">
        <v>1.4063341395784488</v>
      </c>
      <c r="C89" s="738">
        <v>1.2847030197946692</v>
      </c>
      <c r="D89" s="738">
        <v>1.101663977961314</v>
      </c>
      <c r="E89" s="746">
        <v>0.9241887752144969</v>
      </c>
      <c r="F89" s="746">
        <v>0.8446918308023736</v>
      </c>
      <c r="G89" s="746">
        <v>0.7077357480661962</v>
      </c>
      <c r="H89" s="746">
        <v>0.6602979864575602</v>
      </c>
      <c r="I89" s="746">
        <v>0.6174340661772426</v>
      </c>
      <c r="J89" s="746">
        <v>0.5814220235239477</v>
      </c>
      <c r="K89" s="746">
        <v>0.54717376426211</v>
      </c>
      <c r="L89" s="746">
        <v>0.4918288587657812</v>
      </c>
      <c r="M89" s="746">
        <v>0.44489376025287874</v>
      </c>
      <c r="N89" s="746">
        <v>0.4321109893125917</v>
      </c>
      <c r="O89" s="746">
        <v>0.42244593491194754</v>
      </c>
      <c r="P89" s="746">
        <v>0.4267674459951999</v>
      </c>
      <c r="Q89" s="746">
        <v>0.41443002150643965</v>
      </c>
      <c r="R89" s="746">
        <v>0.44693820789761707</v>
      </c>
      <c r="S89" s="746">
        <v>0.451106775327364</v>
      </c>
      <c r="T89" s="746">
        <v>0.37496927068347885</v>
      </c>
      <c r="U89" s="746">
        <v>0.3847865773626941</v>
      </c>
      <c r="V89" s="746">
        <v>0.37147170225390486</v>
      </c>
      <c r="W89" s="746">
        <v>0.35848252056254115</v>
      </c>
      <c r="X89" s="746">
        <v>0.3385044241943038</v>
      </c>
      <c r="Y89" s="746">
        <v>0.3372917704499235</v>
      </c>
      <c r="Z89" s="746">
        <v>0.31112166545804937</v>
      </c>
      <c r="AA89" s="747">
        <v>0.3097876983763337</v>
      </c>
    </row>
    <row r="90" spans="1:27" ht="11.25">
      <c r="A90" s="278" t="s">
        <v>217</v>
      </c>
      <c r="B90" s="735">
        <v>17.47969632452226</v>
      </c>
      <c r="C90" s="330">
        <v>18.061639630175563</v>
      </c>
      <c r="D90" s="330">
        <v>18.81727756975944</v>
      </c>
      <c r="E90" s="330">
        <v>18.48912021085346</v>
      </c>
      <c r="F90" s="330">
        <v>18.748495835988436</v>
      </c>
      <c r="G90" s="330">
        <v>18.50087994679563</v>
      </c>
      <c r="H90" s="330">
        <v>18.159769874279373</v>
      </c>
      <c r="I90" s="330">
        <v>18.429247736271797</v>
      </c>
      <c r="J90" s="330">
        <v>17.269009903929636</v>
      </c>
      <c r="K90" s="330">
        <v>16.54676811893449</v>
      </c>
      <c r="L90" s="330">
        <v>15.159426498929562</v>
      </c>
      <c r="M90" s="330">
        <v>14.140502266257872</v>
      </c>
      <c r="N90" s="330">
        <v>13.475073049027525</v>
      </c>
      <c r="O90" s="330">
        <v>12.533666159311123</v>
      </c>
      <c r="P90" s="330">
        <v>12.376812260866199</v>
      </c>
      <c r="Q90" s="330">
        <v>11.70165460029266</v>
      </c>
      <c r="R90" s="330">
        <v>11.37319859285877</v>
      </c>
      <c r="S90" s="330">
        <v>10.696434229026499</v>
      </c>
      <c r="T90" s="330">
        <v>9.014761433173138</v>
      </c>
      <c r="U90" s="330">
        <v>7.541035708759008</v>
      </c>
      <c r="V90" s="330">
        <v>7.414120444781959</v>
      </c>
      <c r="W90" s="330">
        <v>7.205797076086876</v>
      </c>
      <c r="X90" s="330">
        <v>6.333776774763402</v>
      </c>
      <c r="Y90" s="330">
        <v>5.999031744734339</v>
      </c>
      <c r="Z90" s="330">
        <v>5.578301713782924</v>
      </c>
      <c r="AA90" s="736">
        <v>5.201111737933889</v>
      </c>
    </row>
    <row r="91" spans="1:27" ht="11.25">
      <c r="A91" s="345" t="s">
        <v>206</v>
      </c>
      <c r="B91" s="737">
        <v>17.47877304080044</v>
      </c>
      <c r="C91" s="308">
        <v>18.06073172779096</v>
      </c>
      <c r="D91" s="308">
        <v>18.81641769254653</v>
      </c>
      <c r="E91" s="308">
        <v>18.488308641473676</v>
      </c>
      <c r="F91" s="308">
        <v>18.747724551033723</v>
      </c>
      <c r="G91" s="308">
        <v>18.500149070321278</v>
      </c>
      <c r="H91" s="308">
        <v>18.159081862845497</v>
      </c>
      <c r="I91" s="308">
        <v>18.428537599791433</v>
      </c>
      <c r="J91" s="308">
        <v>17.268274495979075</v>
      </c>
      <c r="K91" s="308">
        <v>16.544548515721132</v>
      </c>
      <c r="L91" s="308">
        <v>15.156432057184222</v>
      </c>
      <c r="M91" s="308">
        <v>14.136443439510577</v>
      </c>
      <c r="N91" s="308">
        <v>13.470236575617749</v>
      </c>
      <c r="O91" s="308">
        <v>12.527046557462132</v>
      </c>
      <c r="P91" s="308">
        <v>12.369343669397674</v>
      </c>
      <c r="Q91" s="308">
        <v>11.693333328277795</v>
      </c>
      <c r="R91" s="308">
        <v>11.362253356098673</v>
      </c>
      <c r="S91" s="308">
        <v>10.684034473584296</v>
      </c>
      <c r="T91" s="308">
        <v>8.999628824014032</v>
      </c>
      <c r="U91" s="308">
        <v>7.525793053943667</v>
      </c>
      <c r="V91" s="308">
        <v>7.397988359382907</v>
      </c>
      <c r="W91" s="308">
        <v>7.1890225028343915</v>
      </c>
      <c r="X91" s="308">
        <v>6.316909133396619</v>
      </c>
      <c r="Y91" s="308">
        <v>5.981564498834047</v>
      </c>
      <c r="Z91" s="308">
        <v>5.560258294005974</v>
      </c>
      <c r="AA91" s="649">
        <v>5.182361743229022</v>
      </c>
    </row>
    <row r="92" spans="1:27" ht="11.25">
      <c r="A92" s="345" t="s">
        <v>165</v>
      </c>
      <c r="B92" s="769">
        <v>0.0009232837218163126</v>
      </c>
      <c r="C92" s="770">
        <v>0.0009079023846058965</v>
      </c>
      <c r="D92" s="770">
        <v>0.0008598772129097152</v>
      </c>
      <c r="E92" s="770">
        <v>0.0008115693797844088</v>
      </c>
      <c r="F92" s="770">
        <v>0.0007712849547122987</v>
      </c>
      <c r="G92" s="770">
        <v>0.0007308764743552106</v>
      </c>
      <c r="H92" s="770">
        <v>0.0006880114338756873</v>
      </c>
      <c r="I92" s="770">
        <v>0.0007101364803633515</v>
      </c>
      <c r="J92" s="770">
        <v>0.0007354079505604446</v>
      </c>
      <c r="K92" s="770">
        <v>0.000562099994427362</v>
      </c>
      <c r="L92" s="770">
        <v>0.000516697633127249</v>
      </c>
      <c r="M92" s="770">
        <v>0.0005232872394171285</v>
      </c>
      <c r="N92" s="770">
        <v>0.0005556119757297483</v>
      </c>
      <c r="O92" s="770">
        <v>0.0005800567522609388</v>
      </c>
      <c r="P92" s="770">
        <v>0.0006160223930301571</v>
      </c>
      <c r="Q92" s="770">
        <v>0.0007190433689502031</v>
      </c>
      <c r="R92" s="770">
        <v>0.0006327502701920525</v>
      </c>
      <c r="S92" s="770">
        <v>0.0005261850793695479</v>
      </c>
      <c r="T92" s="770">
        <v>0.0004484630662664167</v>
      </c>
      <c r="U92" s="770">
        <v>0.00044773404481854566</v>
      </c>
      <c r="V92" s="770">
        <v>0.0005182369432117011</v>
      </c>
      <c r="W92" s="770">
        <v>0.0006568090529031405</v>
      </c>
      <c r="X92" s="770">
        <v>0.0005823876885060751</v>
      </c>
      <c r="Y92" s="770">
        <v>0.000579910580549171</v>
      </c>
      <c r="Z92" s="770">
        <v>0.00048043318025465956</v>
      </c>
      <c r="AA92" s="771">
        <v>0.0005521377361138619</v>
      </c>
    </row>
    <row r="93" spans="1:27" ht="11.25">
      <c r="A93" s="345" t="s">
        <v>218</v>
      </c>
      <c r="B93" s="733">
        <v>0</v>
      </c>
      <c r="C93" s="734">
        <v>0</v>
      </c>
      <c r="D93" s="734">
        <v>0</v>
      </c>
      <c r="E93" s="734">
        <v>0</v>
      </c>
      <c r="F93" s="734">
        <v>0</v>
      </c>
      <c r="G93" s="734">
        <v>0</v>
      </c>
      <c r="H93" s="734">
        <v>0</v>
      </c>
      <c r="I93" s="734">
        <v>0</v>
      </c>
      <c r="J93" s="734">
        <v>0</v>
      </c>
      <c r="K93" s="754">
        <v>0.001657503218930681</v>
      </c>
      <c r="L93" s="754">
        <v>0.002477744112211896</v>
      </c>
      <c r="M93" s="754">
        <v>0.003535539507878572</v>
      </c>
      <c r="N93" s="754">
        <v>0.004280861434047411</v>
      </c>
      <c r="O93" s="754">
        <v>0.006039545096729889</v>
      </c>
      <c r="P93" s="754">
        <v>0.006852569075493999</v>
      </c>
      <c r="Q93" s="754">
        <v>0.007602228645915465</v>
      </c>
      <c r="R93" s="754">
        <v>0.010312486489904677</v>
      </c>
      <c r="S93" s="754">
        <v>0.011873570362834573</v>
      </c>
      <c r="T93" s="754">
        <v>0.014684146092839079</v>
      </c>
      <c r="U93" s="754">
        <v>0.01479492077052349</v>
      </c>
      <c r="V93" s="754">
        <v>0.015613848455840887</v>
      </c>
      <c r="W93" s="754">
        <v>0.01611776419958121</v>
      </c>
      <c r="X93" s="754">
        <v>0.016285253678277257</v>
      </c>
      <c r="Y93" s="754">
        <v>0.016887335319742874</v>
      </c>
      <c r="Z93" s="754">
        <v>0.017562986596695307</v>
      </c>
      <c r="AA93" s="756">
        <v>0.018197856968753784</v>
      </c>
    </row>
    <row r="94" spans="1:27" ht="11.25">
      <c r="A94" s="278" t="s">
        <v>163</v>
      </c>
      <c r="B94" s="748">
        <v>0.9265887162684285</v>
      </c>
      <c r="C94" s="772">
        <v>0.8861493876899564</v>
      </c>
      <c r="D94" s="772">
        <v>0.8751162613867337</v>
      </c>
      <c r="E94" s="266">
        <v>1.0533222069308898</v>
      </c>
      <c r="F94" s="772">
        <v>0.8917785872907757</v>
      </c>
      <c r="G94" s="772">
        <v>0.7618184763671328</v>
      </c>
      <c r="H94" s="772">
        <v>0.7523691147805264</v>
      </c>
      <c r="I94" s="772">
        <v>0.9115051139867263</v>
      </c>
      <c r="J94" s="266">
        <v>1.1108902470472333</v>
      </c>
      <c r="K94" s="266">
        <v>1.1141049314874587</v>
      </c>
      <c r="L94" s="266">
        <v>1.1550793525519774</v>
      </c>
      <c r="M94" s="266">
        <v>1.1626260147830112</v>
      </c>
      <c r="N94" s="266">
        <v>1.153648983564653</v>
      </c>
      <c r="O94" s="266">
        <v>1.0278638315363302</v>
      </c>
      <c r="P94" s="772">
        <v>0.9732627781604076</v>
      </c>
      <c r="Q94" s="772">
        <v>0.8826550867523005</v>
      </c>
      <c r="R94" s="772">
        <v>0.734705047640112</v>
      </c>
      <c r="S94" s="772">
        <v>0.6180693280493049</v>
      </c>
      <c r="T94" s="772">
        <v>0.5378619234326208</v>
      </c>
      <c r="U94" s="772">
        <v>0.49810317984556823</v>
      </c>
      <c r="V94" s="772">
        <v>0.44184849916952124</v>
      </c>
      <c r="W94" s="772">
        <v>0.4023744448267627</v>
      </c>
      <c r="X94" s="772">
        <v>0.3706898564721104</v>
      </c>
      <c r="Y94" s="772">
        <v>0.34924240040732846</v>
      </c>
      <c r="Z94" s="772">
        <v>0.3313911691387812</v>
      </c>
      <c r="AA94" s="773">
        <v>0.31834695810671204</v>
      </c>
    </row>
    <row r="95" spans="1:27" ht="11.25">
      <c r="A95" s="278" t="s">
        <v>219</v>
      </c>
      <c r="B95" s="720">
        <v>74.67153785369119</v>
      </c>
      <c r="C95" s="721">
        <v>80.54441491614736</v>
      </c>
      <c r="D95" s="721">
        <v>84.13827731600556</v>
      </c>
      <c r="E95" s="721">
        <v>86.39696339782009</v>
      </c>
      <c r="F95" s="721">
        <v>84.59049976937392</v>
      </c>
      <c r="G95" s="721">
        <v>85.2875855455548</v>
      </c>
      <c r="H95" s="721">
        <v>83.87659468917776</v>
      </c>
      <c r="I95" s="721">
        <v>80.59871459183722</v>
      </c>
      <c r="J95" s="721">
        <v>78.2868845463241</v>
      </c>
      <c r="K95" s="721">
        <v>75.4008298551293</v>
      </c>
      <c r="L95" s="721">
        <v>69.46559346128626</v>
      </c>
      <c r="M95" s="721">
        <v>68.16825466745999</v>
      </c>
      <c r="N95" s="721">
        <v>65.46708842426821</v>
      </c>
      <c r="O95" s="721">
        <v>63.697748232375716</v>
      </c>
      <c r="P95" s="721">
        <v>61.311116170652426</v>
      </c>
      <c r="Q95" s="721">
        <v>55.24586350499555</v>
      </c>
      <c r="R95" s="721">
        <v>53.01616716586868</v>
      </c>
      <c r="S95" s="721">
        <v>51.2584091742459</v>
      </c>
      <c r="T95" s="721">
        <v>48.271741146243535</v>
      </c>
      <c r="U95" s="721">
        <v>46.43622535577849</v>
      </c>
      <c r="V95" s="721">
        <v>47.063118675995334</v>
      </c>
      <c r="W95" s="721">
        <v>43.19653650737925</v>
      </c>
      <c r="X95" s="721">
        <v>41.210444288445295</v>
      </c>
      <c r="Y95" s="721">
        <v>38.459515809361264</v>
      </c>
      <c r="Z95" s="721">
        <v>35.592715831290285</v>
      </c>
      <c r="AA95" s="722">
        <v>34.257017948439156</v>
      </c>
    </row>
    <row r="96" spans="1:27" ht="11.25">
      <c r="A96" s="345" t="s">
        <v>206</v>
      </c>
      <c r="B96" s="737">
        <v>62.76069404376152</v>
      </c>
      <c r="C96" s="308">
        <v>69.41687994781375</v>
      </c>
      <c r="D96" s="308">
        <v>73.61245092612981</v>
      </c>
      <c r="E96" s="308">
        <v>76.57490863759593</v>
      </c>
      <c r="F96" s="308">
        <v>75.73705137700878</v>
      </c>
      <c r="G96" s="308">
        <v>77.25403695297393</v>
      </c>
      <c r="H96" s="308">
        <v>76.30870833407748</v>
      </c>
      <c r="I96" s="308">
        <v>73.33133630318194</v>
      </c>
      <c r="J96" s="308">
        <v>71.15950806618494</v>
      </c>
      <c r="K96" s="308">
        <v>68.4510932034456</v>
      </c>
      <c r="L96" s="308">
        <v>62.93921114350488</v>
      </c>
      <c r="M96" s="308">
        <v>62.095711686157124</v>
      </c>
      <c r="N96" s="308">
        <v>59.59319508501382</v>
      </c>
      <c r="O96" s="308">
        <v>58.13255852993464</v>
      </c>
      <c r="P96" s="308">
        <v>55.95745836983767</v>
      </c>
      <c r="Q96" s="308">
        <v>50.21918806244552</v>
      </c>
      <c r="R96" s="308">
        <v>48.351504761189545</v>
      </c>
      <c r="S96" s="308">
        <v>46.90191366216743</v>
      </c>
      <c r="T96" s="308">
        <v>44.3380287330029</v>
      </c>
      <c r="U96" s="308">
        <v>42.74735595580972</v>
      </c>
      <c r="V96" s="308">
        <v>43.580514151560095</v>
      </c>
      <c r="W96" s="308">
        <v>39.891005344994646</v>
      </c>
      <c r="X96" s="308">
        <v>38.16758989319997</v>
      </c>
      <c r="Y96" s="308">
        <v>35.4677265660467</v>
      </c>
      <c r="Z96" s="308">
        <v>32.62257730977131</v>
      </c>
      <c r="AA96" s="649">
        <v>31.264970510130162</v>
      </c>
    </row>
    <row r="97" spans="1:27" ht="11.25">
      <c r="A97" s="345" t="s">
        <v>165</v>
      </c>
      <c r="B97" s="737">
        <v>11.895007805547488</v>
      </c>
      <c r="C97" s="308">
        <v>11.112664149509131</v>
      </c>
      <c r="D97" s="308">
        <v>10.513220395681385</v>
      </c>
      <c r="E97" s="266">
        <v>9.811046275492657</v>
      </c>
      <c r="F97" s="266">
        <v>8.843721590537658</v>
      </c>
      <c r="G97" s="266">
        <v>8.025389089756011</v>
      </c>
      <c r="H97" s="266">
        <v>7.553819305348318</v>
      </c>
      <c r="I97" s="266">
        <v>7.239252484803162</v>
      </c>
      <c r="J97" s="266">
        <v>7.079787807489142</v>
      </c>
      <c r="K97" s="266">
        <v>6.883719891458725</v>
      </c>
      <c r="L97" s="266">
        <v>6.45648312323924</v>
      </c>
      <c r="M97" s="266">
        <v>6.002716365386304</v>
      </c>
      <c r="N97" s="266">
        <v>5.809793094241038</v>
      </c>
      <c r="O97" s="266">
        <v>5.504977624780364</v>
      </c>
      <c r="P97" s="266">
        <v>5.296669750279157</v>
      </c>
      <c r="Q97" s="266">
        <v>4.971548704358529</v>
      </c>
      <c r="R97" s="266">
        <v>4.608808894746838</v>
      </c>
      <c r="S97" s="266">
        <v>4.30307292953864</v>
      </c>
      <c r="T97" s="266">
        <v>3.879166941490113</v>
      </c>
      <c r="U97" s="266">
        <v>3.638528256147891</v>
      </c>
      <c r="V97" s="266">
        <v>3.4262240346070962</v>
      </c>
      <c r="W97" s="266">
        <v>3.2435041397722983</v>
      </c>
      <c r="X97" s="266">
        <v>2.984389489715751</v>
      </c>
      <c r="Y97" s="266">
        <v>2.9352413664182806</v>
      </c>
      <c r="Z97" s="266">
        <v>2.915000198616199</v>
      </c>
      <c r="AA97" s="749">
        <v>2.9372225425087803</v>
      </c>
    </row>
    <row r="98" spans="1:27" ht="11.25">
      <c r="A98" s="349" t="s">
        <v>225</v>
      </c>
      <c r="B98" s="774">
        <v>0.015836004382191453</v>
      </c>
      <c r="C98" s="755">
        <v>0.014870818824492713</v>
      </c>
      <c r="D98" s="755">
        <v>0.012605994194367028</v>
      </c>
      <c r="E98" s="755">
        <v>0.01100848473149572</v>
      </c>
      <c r="F98" s="754">
        <v>0.009726801827488349</v>
      </c>
      <c r="G98" s="754">
        <v>0.008159502824822232</v>
      </c>
      <c r="H98" s="755">
        <v>0.014067049751948271</v>
      </c>
      <c r="I98" s="755">
        <v>0.028125803852133303</v>
      </c>
      <c r="J98" s="755">
        <v>0.047588672650018024</v>
      </c>
      <c r="K98" s="755">
        <v>0.06601676022497743</v>
      </c>
      <c r="L98" s="755">
        <v>0.06989919454214064</v>
      </c>
      <c r="M98" s="755">
        <v>0.0698266159165579</v>
      </c>
      <c r="N98" s="755">
        <v>0.0641002450133419</v>
      </c>
      <c r="O98" s="755">
        <v>0.06021207766072871</v>
      </c>
      <c r="P98" s="755">
        <v>0.056988050535595816</v>
      </c>
      <c r="Q98" s="755">
        <v>0.05512673819149787</v>
      </c>
      <c r="R98" s="755">
        <v>0.05585350993228254</v>
      </c>
      <c r="S98" s="755">
        <v>0.053422582539821496</v>
      </c>
      <c r="T98" s="755">
        <v>0.05454547175054365</v>
      </c>
      <c r="U98" s="755">
        <v>0.05034114382084677</v>
      </c>
      <c r="V98" s="755">
        <v>0.056380489828135164</v>
      </c>
      <c r="W98" s="755">
        <v>0.062027022612314804</v>
      </c>
      <c r="X98" s="755">
        <v>0.05846490552957295</v>
      </c>
      <c r="Y98" s="755">
        <v>0.05654787689628872</v>
      </c>
      <c r="Z98" s="755">
        <v>0.055138322902772416</v>
      </c>
      <c r="AA98" s="759">
        <v>0.05482489580020064</v>
      </c>
    </row>
    <row r="99" spans="1:26" ht="11.25">
      <c r="A99" s="351"/>
      <c r="B99" s="266"/>
      <c r="C99" s="266"/>
      <c r="D99" s="266"/>
      <c r="E99" s="266"/>
      <c r="F99" s="266"/>
      <c r="G99" s="266"/>
      <c r="H99" s="266"/>
      <c r="I99" s="266"/>
      <c r="J99" s="266"/>
      <c r="K99" s="266"/>
      <c r="L99" s="266"/>
      <c r="M99" s="266"/>
      <c r="N99" s="266"/>
      <c r="O99" s="266"/>
      <c r="P99" s="266"/>
      <c r="Q99" s="266"/>
      <c r="R99" s="266"/>
      <c r="S99" s="266"/>
      <c r="T99" s="266"/>
      <c r="U99" s="266"/>
      <c r="V99" s="266"/>
      <c r="W99" s="266"/>
      <c r="X99" s="266"/>
      <c r="Y99" s="266"/>
      <c r="Z99" s="269"/>
    </row>
    <row r="100" spans="1:24" ht="11.25">
      <c r="A100" s="273" t="s">
        <v>366</v>
      </c>
      <c r="B100" s="335"/>
      <c r="C100" s="335"/>
      <c r="D100" s="335"/>
      <c r="E100" s="335"/>
      <c r="F100" s="335"/>
      <c r="G100" s="335"/>
      <c r="H100" s="335"/>
      <c r="I100" s="335"/>
      <c r="J100" s="335"/>
      <c r="K100" s="335"/>
      <c r="L100" s="335"/>
      <c r="M100" s="335"/>
      <c r="N100" s="335"/>
      <c r="O100" s="335"/>
      <c r="P100" s="341"/>
      <c r="Q100" s="340"/>
      <c r="R100" s="254"/>
      <c r="S100" s="254"/>
      <c r="T100" s="254"/>
      <c r="U100" s="254"/>
      <c r="V100" s="254"/>
      <c r="W100" s="254"/>
      <c r="X100" s="254"/>
    </row>
    <row r="101" spans="1:24" ht="11.25">
      <c r="A101" s="335"/>
      <c r="B101" s="335"/>
      <c r="C101" s="335"/>
      <c r="D101" s="335"/>
      <c r="E101" s="335"/>
      <c r="F101" s="335"/>
      <c r="G101" s="335"/>
      <c r="H101" s="335"/>
      <c r="I101" s="335"/>
      <c r="J101" s="335"/>
      <c r="K101" s="335"/>
      <c r="L101" s="335"/>
      <c r="M101" s="335"/>
      <c r="N101" s="335"/>
      <c r="O101" s="335"/>
      <c r="P101" s="341"/>
      <c r="Q101" s="340"/>
      <c r="R101" s="254"/>
      <c r="S101" s="254"/>
      <c r="T101" s="254"/>
      <c r="U101" s="254"/>
      <c r="V101" s="254"/>
      <c r="W101" s="254"/>
      <c r="X101" s="254"/>
    </row>
    <row r="104" spans="1:24" ht="11.25">
      <c r="A104" s="968" t="s">
        <v>430</v>
      </c>
      <c r="B104" s="335"/>
      <c r="C104" s="335"/>
      <c r="D104" s="335"/>
      <c r="E104" s="335"/>
      <c r="F104" s="335"/>
      <c r="G104" s="335"/>
      <c r="H104" s="335"/>
      <c r="I104" s="335"/>
      <c r="J104" s="335"/>
      <c r="K104" s="335"/>
      <c r="L104" s="335"/>
      <c r="M104" s="335"/>
      <c r="N104" s="335"/>
      <c r="O104" s="335"/>
      <c r="P104" s="341"/>
      <c r="Q104" s="340"/>
      <c r="R104" s="254"/>
      <c r="S104" s="254"/>
      <c r="T104" s="254"/>
      <c r="U104" s="254"/>
      <c r="V104" s="254"/>
      <c r="W104" s="254"/>
      <c r="X104" s="254"/>
    </row>
    <row r="105" spans="1:27" ht="12">
      <c r="A105" s="254"/>
      <c r="B105" s="335"/>
      <c r="C105" s="335"/>
      <c r="D105" s="335"/>
      <c r="E105" s="335"/>
      <c r="F105" s="335"/>
      <c r="G105" s="335"/>
      <c r="H105" s="335"/>
      <c r="I105" s="335"/>
      <c r="J105" s="335"/>
      <c r="K105" s="335"/>
      <c r="L105" s="335"/>
      <c r="M105" s="335"/>
      <c r="N105" s="335"/>
      <c r="O105" s="335"/>
      <c r="P105" s="341"/>
      <c r="Q105" s="340"/>
      <c r="R105" s="254"/>
      <c r="S105" s="254"/>
      <c r="T105" s="254"/>
      <c r="U105" s="254"/>
      <c r="V105" s="254"/>
      <c r="W105" s="254"/>
      <c r="X105" s="254"/>
      <c r="AA105" s="912" t="s">
        <v>421</v>
      </c>
    </row>
    <row r="106" spans="1:27" ht="11.25">
      <c r="A106" s="342"/>
      <c r="B106" s="717">
        <v>1990</v>
      </c>
      <c r="C106" s="718">
        <v>1991</v>
      </c>
      <c r="D106" s="718">
        <v>1992</v>
      </c>
      <c r="E106" s="718">
        <v>1993</v>
      </c>
      <c r="F106" s="718">
        <v>1994</v>
      </c>
      <c r="G106" s="718">
        <v>1995</v>
      </c>
      <c r="H106" s="718">
        <v>1996</v>
      </c>
      <c r="I106" s="718">
        <v>1997</v>
      </c>
      <c r="J106" s="718">
        <v>1998</v>
      </c>
      <c r="K106" s="718">
        <v>1999</v>
      </c>
      <c r="L106" s="718">
        <v>2000</v>
      </c>
      <c r="M106" s="718">
        <v>2001</v>
      </c>
      <c r="N106" s="718">
        <v>2002</v>
      </c>
      <c r="O106" s="718">
        <v>2003</v>
      </c>
      <c r="P106" s="718">
        <v>2004</v>
      </c>
      <c r="Q106" s="718">
        <v>2005</v>
      </c>
      <c r="R106" s="718">
        <v>2006</v>
      </c>
      <c r="S106" s="718">
        <v>2007</v>
      </c>
      <c r="T106" s="718">
        <v>2008</v>
      </c>
      <c r="U106" s="718">
        <v>2009</v>
      </c>
      <c r="V106" s="718">
        <v>2010</v>
      </c>
      <c r="W106" s="718">
        <v>2011</v>
      </c>
      <c r="X106" s="718">
        <v>2012</v>
      </c>
      <c r="Y106" s="718">
        <v>2013</v>
      </c>
      <c r="Z106" s="718">
        <v>2014</v>
      </c>
      <c r="AA106" s="719">
        <v>2015</v>
      </c>
    </row>
    <row r="107" spans="1:27" ht="11.25">
      <c r="A107" s="278" t="s">
        <v>205</v>
      </c>
      <c r="B107" s="720">
        <v>56.683010646060524</v>
      </c>
      <c r="C107" s="721">
        <v>57.33533106883177</v>
      </c>
      <c r="D107" s="721">
        <v>59.87589375844149</v>
      </c>
      <c r="E107" s="721">
        <v>59.49957900041778</v>
      </c>
      <c r="F107" s="721">
        <v>60.06881931932544</v>
      </c>
      <c r="G107" s="721">
        <v>60.59065470400817</v>
      </c>
      <c r="H107" s="721">
        <v>61.63341424814853</v>
      </c>
      <c r="I107" s="721">
        <v>62.145034087012085</v>
      </c>
      <c r="J107" s="721">
        <v>62.26231310587014</v>
      </c>
      <c r="K107" s="721">
        <v>66.04269344826696</v>
      </c>
      <c r="L107" s="721">
        <v>64.02664916105726</v>
      </c>
      <c r="M107" s="721">
        <v>68.39613551737871</v>
      </c>
      <c r="N107" s="721">
        <v>69.37006582838501</v>
      </c>
      <c r="O107" s="721">
        <v>71.66903949962392</v>
      </c>
      <c r="P107" s="721">
        <v>73.00100249127533</v>
      </c>
      <c r="Q107" s="721">
        <v>74.40333852624673</v>
      </c>
      <c r="R107" s="721">
        <v>76.64792039469859</v>
      </c>
      <c r="S107" s="721">
        <v>77.18493219488792</v>
      </c>
      <c r="T107" s="721">
        <v>77.8830129336428</v>
      </c>
      <c r="U107" s="721">
        <v>77.34989637279251</v>
      </c>
      <c r="V107" s="721">
        <v>78.00370744175352</v>
      </c>
      <c r="W107" s="721">
        <v>81.1876748479615</v>
      </c>
      <c r="X107" s="721">
        <v>79.169895951877</v>
      </c>
      <c r="Y107" s="721">
        <v>81.29548585452268</v>
      </c>
      <c r="Z107" s="721">
        <v>82.26181757556736</v>
      </c>
      <c r="AA107" s="722">
        <v>83.44946384102094</v>
      </c>
    </row>
    <row r="108" spans="1:27" ht="11.25">
      <c r="A108" s="265" t="s">
        <v>206</v>
      </c>
      <c r="B108" s="723">
        <v>13.021078210305696</v>
      </c>
      <c r="C108" s="292">
        <v>14.697188780285483</v>
      </c>
      <c r="D108" s="292">
        <v>16.650343531946987</v>
      </c>
      <c r="E108" s="292">
        <v>18.068331280096793</v>
      </c>
      <c r="F108" s="292">
        <v>20.01526609815872</v>
      </c>
      <c r="G108" s="292">
        <v>22.324078013124804</v>
      </c>
      <c r="H108" s="292">
        <v>24.00293864591709</v>
      </c>
      <c r="I108" s="292">
        <v>25.243772567863484</v>
      </c>
      <c r="J108" s="292">
        <v>26.57389180650714</v>
      </c>
      <c r="K108" s="292">
        <v>29.329484357854668</v>
      </c>
      <c r="L108" s="292">
        <v>29.418059829904433</v>
      </c>
      <c r="M108" s="292">
        <v>33.62156339715936</v>
      </c>
      <c r="N108" s="292">
        <v>35.648160055965626</v>
      </c>
      <c r="O108" s="292">
        <v>38.840751965484564</v>
      </c>
      <c r="P108" s="292">
        <v>41.005772640864116</v>
      </c>
      <c r="Q108" s="292">
        <v>43.62962378456506</v>
      </c>
      <c r="R108" s="292">
        <v>47.31086518201296</v>
      </c>
      <c r="S108" s="292">
        <v>49.50700247932861</v>
      </c>
      <c r="T108" s="292">
        <v>52.13344978836837</v>
      </c>
      <c r="U108" s="292">
        <v>53.605328018894774</v>
      </c>
      <c r="V108" s="292">
        <v>55.47848458177618</v>
      </c>
      <c r="W108" s="292">
        <v>58.943988636489486</v>
      </c>
      <c r="X108" s="292">
        <v>59.164723531765496</v>
      </c>
      <c r="Y108" s="292">
        <v>61.335493869786916</v>
      </c>
      <c r="Z108" s="292">
        <v>62.007293020181656</v>
      </c>
      <c r="AA108" s="667">
        <v>62.95029908182951</v>
      </c>
    </row>
    <row r="109" spans="1:27" ht="11.25">
      <c r="A109" s="346" t="s">
        <v>165</v>
      </c>
      <c r="B109" s="724">
        <v>43.52328908868866</v>
      </c>
      <c r="C109" s="296">
        <v>42.50811222161158</v>
      </c>
      <c r="D109" s="296">
        <v>43.11528888699074</v>
      </c>
      <c r="E109" s="296">
        <v>41.33551684987063</v>
      </c>
      <c r="F109" s="296">
        <v>39.96930115840811</v>
      </c>
      <c r="G109" s="296">
        <v>38.1960910760815</v>
      </c>
      <c r="H109" s="296">
        <v>37.50906429518728</v>
      </c>
      <c r="I109" s="296">
        <v>36.659177054396466</v>
      </c>
      <c r="J109" s="296">
        <v>35.28361393627131</v>
      </c>
      <c r="K109" s="296">
        <v>36.1563413148701</v>
      </c>
      <c r="L109" s="296">
        <v>34.03671723503375</v>
      </c>
      <c r="M109" s="296">
        <v>34.20170909365543</v>
      </c>
      <c r="N109" s="296">
        <v>33.20284152472408</v>
      </c>
      <c r="O109" s="296">
        <v>32.35159859152311</v>
      </c>
      <c r="P109" s="296">
        <v>31.548209533928386</v>
      </c>
      <c r="Q109" s="296">
        <v>30.3414150947227</v>
      </c>
      <c r="R109" s="296">
        <v>28.915850934824178</v>
      </c>
      <c r="S109" s="296">
        <v>27.29356049354286</v>
      </c>
      <c r="T109" s="296">
        <v>25.37633587979518</v>
      </c>
      <c r="U109" s="296">
        <v>23.414987200342846</v>
      </c>
      <c r="V109" s="296">
        <v>22.146868655154623</v>
      </c>
      <c r="W109" s="296">
        <v>21.80803773665655</v>
      </c>
      <c r="X109" s="296">
        <v>19.608619329338023</v>
      </c>
      <c r="Y109" s="296">
        <v>19.578473089154926</v>
      </c>
      <c r="Z109" s="296">
        <v>19.887230553241032</v>
      </c>
      <c r="AA109" s="725">
        <v>20.13229305094368</v>
      </c>
    </row>
    <row r="110" spans="1:27" ht="11.25">
      <c r="A110" s="346" t="s">
        <v>166</v>
      </c>
      <c r="B110" s="752">
        <v>0.13864334706617334</v>
      </c>
      <c r="C110" s="727">
        <v>0.1300300669347019</v>
      </c>
      <c r="D110" s="727">
        <v>0.11026133950376261</v>
      </c>
      <c r="E110" s="731">
        <v>0.09573087045036355</v>
      </c>
      <c r="F110" s="763">
        <v>0.08425206275861823</v>
      </c>
      <c r="G110" s="763">
        <v>0.07048561480187089</v>
      </c>
      <c r="H110" s="727">
        <v>0.12141130704415964</v>
      </c>
      <c r="I110" s="727">
        <v>0.24208446475213027</v>
      </c>
      <c r="J110" s="727">
        <v>0.4047763490317023</v>
      </c>
      <c r="K110" s="727">
        <v>0.5567365203960191</v>
      </c>
      <c r="L110" s="727">
        <v>0.5678774473426467</v>
      </c>
      <c r="M110" s="727">
        <v>0.567087452041727</v>
      </c>
      <c r="N110" s="727">
        <v>0.5125663439216414</v>
      </c>
      <c r="O110" s="727">
        <v>0.4664242110808387</v>
      </c>
      <c r="P110" s="727">
        <v>0.43411365432024346</v>
      </c>
      <c r="Q110" s="727">
        <v>0.4170706154098151</v>
      </c>
      <c r="R110" s="727">
        <v>0.4034924007639182</v>
      </c>
      <c r="S110" s="727">
        <v>0.3664399425272028</v>
      </c>
      <c r="T110" s="727">
        <v>0.3518770319972762</v>
      </c>
      <c r="U110" s="727">
        <v>0.3083035150501866</v>
      </c>
      <c r="V110" s="727">
        <v>0.35647948552357</v>
      </c>
      <c r="W110" s="727">
        <v>0.4098380404990333</v>
      </c>
      <c r="X110" s="727">
        <v>0.3620353469458564</v>
      </c>
      <c r="Y110" s="727">
        <v>0.32821407585383044</v>
      </c>
      <c r="Z110" s="727">
        <v>0.2898993421357046</v>
      </c>
      <c r="AA110" s="728">
        <v>0.2536633943363738</v>
      </c>
    </row>
    <row r="111" spans="1:27" ht="11.25">
      <c r="A111" s="346" t="s">
        <v>218</v>
      </c>
      <c r="B111" s="729">
        <v>0</v>
      </c>
      <c r="C111" s="730">
        <v>0</v>
      </c>
      <c r="D111" s="730">
        <v>0</v>
      </c>
      <c r="E111" s="730">
        <v>0</v>
      </c>
      <c r="F111" s="730">
        <v>0</v>
      </c>
      <c r="G111" s="730">
        <v>0</v>
      </c>
      <c r="H111" s="730">
        <v>0</v>
      </c>
      <c r="I111" s="730">
        <v>0</v>
      </c>
      <c r="J111" s="730">
        <v>0</v>
      </c>
      <c r="K111" s="730">
        <v>0</v>
      </c>
      <c r="L111" s="763">
        <v>0.003700376862479522</v>
      </c>
      <c r="M111" s="763">
        <v>0.0052513623968016634</v>
      </c>
      <c r="N111" s="763">
        <v>0.005691667735252121</v>
      </c>
      <c r="O111" s="763">
        <v>0.009136754860710099</v>
      </c>
      <c r="P111" s="731">
        <v>0.010926328160148472</v>
      </c>
      <c r="Q111" s="731">
        <v>0.012594161059380653</v>
      </c>
      <c r="R111" s="731">
        <v>0.01517380078261439</v>
      </c>
      <c r="S111" s="731">
        <v>0.01544633408572495</v>
      </c>
      <c r="T111" s="731">
        <v>0.018891271302434082</v>
      </c>
      <c r="U111" s="731">
        <v>0.018889737644629492</v>
      </c>
      <c r="V111" s="731">
        <v>0.01927970714148791</v>
      </c>
      <c r="W111" s="731">
        <v>0.01962479906772655</v>
      </c>
      <c r="X111" s="731">
        <v>0.01813713911097018</v>
      </c>
      <c r="Y111" s="731">
        <v>0.018530805119028153</v>
      </c>
      <c r="Z111" s="731">
        <v>0.017173854228927317</v>
      </c>
      <c r="AA111" s="732">
        <v>0.016094424383573596</v>
      </c>
    </row>
    <row r="112" spans="1:27" ht="11.25">
      <c r="A112" s="348" t="s">
        <v>373</v>
      </c>
      <c r="B112" s="733">
        <v>0</v>
      </c>
      <c r="C112" s="734">
        <v>0</v>
      </c>
      <c r="D112" s="734">
        <v>0</v>
      </c>
      <c r="E112" s="734">
        <v>0</v>
      </c>
      <c r="F112" s="734">
        <v>0</v>
      </c>
      <c r="G112" s="734">
        <v>0</v>
      </c>
      <c r="H112" s="734">
        <v>0</v>
      </c>
      <c r="I112" s="734">
        <v>0</v>
      </c>
      <c r="J112" s="767">
        <v>3.1014059988919876E-05</v>
      </c>
      <c r="K112" s="768">
        <v>0.00013125514618196073</v>
      </c>
      <c r="L112" s="768">
        <v>0.000294271913948383</v>
      </c>
      <c r="M112" s="768">
        <v>0.0005242121253876446</v>
      </c>
      <c r="N112" s="768">
        <v>0.0008062360384021071</v>
      </c>
      <c r="O112" s="754">
        <v>0.0011279766747096624</v>
      </c>
      <c r="P112" s="754">
        <v>0.0019803340024317296</v>
      </c>
      <c r="Q112" s="754">
        <v>0.0026348704897754924</v>
      </c>
      <c r="R112" s="754">
        <v>0.0025380763149098467</v>
      </c>
      <c r="S112" s="754">
        <v>0.0024829454035209465</v>
      </c>
      <c r="T112" s="754">
        <v>0.002458962179551196</v>
      </c>
      <c r="U112" s="754">
        <v>0.0023879008600824468</v>
      </c>
      <c r="V112" s="754">
        <v>0.0025950121576509043</v>
      </c>
      <c r="W112" s="754">
        <v>0.006185635248693928</v>
      </c>
      <c r="X112" s="755">
        <v>0.01638060471664262</v>
      </c>
      <c r="Y112" s="755">
        <v>0.03477401460797094</v>
      </c>
      <c r="Z112" s="755">
        <v>0.06022080578004978</v>
      </c>
      <c r="AA112" s="759">
        <v>0.09711388952782139</v>
      </c>
    </row>
    <row r="113" spans="1:27" ht="11.25">
      <c r="A113" s="278" t="s">
        <v>212</v>
      </c>
      <c r="B113" s="735">
        <v>15.617294296923337</v>
      </c>
      <c r="C113" s="330">
        <v>16.351011466145707</v>
      </c>
      <c r="D113" s="330">
        <v>16.83994799693148</v>
      </c>
      <c r="E113" s="330">
        <v>16.934403566782915</v>
      </c>
      <c r="F113" s="330">
        <v>17.14512113172793</v>
      </c>
      <c r="G113" s="330">
        <v>17.000776122772862</v>
      </c>
      <c r="H113" s="330">
        <v>17.30273296057214</v>
      </c>
      <c r="I113" s="330">
        <v>17.807614920845644</v>
      </c>
      <c r="J113" s="330">
        <v>17.71508474359664</v>
      </c>
      <c r="K113" s="330">
        <v>18.491938468859168</v>
      </c>
      <c r="L113" s="330">
        <v>18.050551175522713</v>
      </c>
      <c r="M113" s="330">
        <v>19.275344483909553</v>
      </c>
      <c r="N113" s="330">
        <v>19.910842461938273</v>
      </c>
      <c r="O113" s="330">
        <v>20.881635479083243</v>
      </c>
      <c r="P113" s="330">
        <v>21.491936601566618</v>
      </c>
      <c r="Q113" s="330">
        <v>22.476051697698836</v>
      </c>
      <c r="R113" s="330">
        <v>23.550253288628994</v>
      </c>
      <c r="S113" s="330">
        <v>23.699938286432467</v>
      </c>
      <c r="T113" s="330">
        <v>23.862568225911346</v>
      </c>
      <c r="U113" s="330">
        <v>23.98060845589079</v>
      </c>
      <c r="V113" s="330">
        <v>24.919334497317436</v>
      </c>
      <c r="W113" s="330">
        <v>26.436334191332836</v>
      </c>
      <c r="X113" s="330">
        <v>25.65708123769894</v>
      </c>
      <c r="Y113" s="330">
        <v>26.64804078861985</v>
      </c>
      <c r="Z113" s="330">
        <v>26.55184794846293</v>
      </c>
      <c r="AA113" s="736">
        <v>26.750597957811106</v>
      </c>
    </row>
    <row r="114" spans="1:27" ht="11.25">
      <c r="A114" s="265" t="s">
        <v>206</v>
      </c>
      <c r="B114" s="737">
        <v>9.158813170744418</v>
      </c>
      <c r="C114" s="308">
        <v>10.231926975643434</v>
      </c>
      <c r="D114" s="308">
        <v>11.321918906301116</v>
      </c>
      <c r="E114" s="308">
        <v>12.194461526172072</v>
      </c>
      <c r="F114" s="308">
        <v>12.651970454352139</v>
      </c>
      <c r="G114" s="308">
        <v>13.161122171504557</v>
      </c>
      <c r="H114" s="308">
        <v>13.60238938052168</v>
      </c>
      <c r="I114" s="308">
        <v>14.19714677644906</v>
      </c>
      <c r="J114" s="308">
        <v>14.25472916017981</v>
      </c>
      <c r="K114" s="308">
        <v>15.051213242363566</v>
      </c>
      <c r="L114" s="308">
        <v>14.856169012076405</v>
      </c>
      <c r="M114" s="308">
        <v>16.02286526033977</v>
      </c>
      <c r="N114" s="308">
        <v>16.735177012166286</v>
      </c>
      <c r="O114" s="308">
        <v>17.736941452311072</v>
      </c>
      <c r="P114" s="308">
        <v>18.277495857665222</v>
      </c>
      <c r="Q114" s="308">
        <v>19.292094956969272</v>
      </c>
      <c r="R114" s="308">
        <v>20.03462071802406</v>
      </c>
      <c r="S114" s="308">
        <v>20.129932241698317</v>
      </c>
      <c r="T114" s="308">
        <v>20.843564231739958</v>
      </c>
      <c r="U114" s="308">
        <v>20.899185331696053</v>
      </c>
      <c r="V114" s="308">
        <v>21.949206166519243</v>
      </c>
      <c r="W114" s="308">
        <v>23.47818361456006</v>
      </c>
      <c r="X114" s="308">
        <v>22.879746104468747</v>
      </c>
      <c r="Y114" s="308">
        <v>23.892173618625044</v>
      </c>
      <c r="Z114" s="308">
        <v>24.03594450388014</v>
      </c>
      <c r="AA114" s="649">
        <v>24.270799417998067</v>
      </c>
    </row>
    <row r="115" spans="1:27" ht="11.25">
      <c r="A115" s="346" t="s">
        <v>165</v>
      </c>
      <c r="B115" s="750">
        <v>6.45848112617892</v>
      </c>
      <c r="C115" s="738">
        <v>6.119084490502274</v>
      </c>
      <c r="D115" s="738">
        <v>5.518029090630362</v>
      </c>
      <c r="E115" s="738">
        <v>4.739942040610843</v>
      </c>
      <c r="F115" s="738">
        <v>4.493150677375792</v>
      </c>
      <c r="G115" s="738">
        <v>3.8396539512683048</v>
      </c>
      <c r="H115" s="738">
        <v>3.7003435800504585</v>
      </c>
      <c r="I115" s="738">
        <v>3.6104681443965863</v>
      </c>
      <c r="J115" s="738">
        <v>3.460355583416833</v>
      </c>
      <c r="K115" s="738">
        <v>3.4407252264956023</v>
      </c>
      <c r="L115" s="738">
        <v>3.1943821634463094</v>
      </c>
      <c r="M115" s="738">
        <v>3.252479223569781</v>
      </c>
      <c r="N115" s="738">
        <v>3.175665449771989</v>
      </c>
      <c r="O115" s="738">
        <v>3.14469402677217</v>
      </c>
      <c r="P115" s="738">
        <v>3.214440743901395</v>
      </c>
      <c r="Q115" s="738">
        <v>3.183956740729565</v>
      </c>
      <c r="R115" s="738">
        <v>3.515632570604934</v>
      </c>
      <c r="S115" s="738">
        <v>3.5700060447341513</v>
      </c>
      <c r="T115" s="738">
        <v>3.019003994171387</v>
      </c>
      <c r="U115" s="738">
        <v>3.081423124194737</v>
      </c>
      <c r="V115" s="738">
        <v>2.9701283307981945</v>
      </c>
      <c r="W115" s="738">
        <v>2.958150576772776</v>
      </c>
      <c r="X115" s="738">
        <v>2.777335133230192</v>
      </c>
      <c r="Y115" s="738">
        <v>2.7558671699948034</v>
      </c>
      <c r="Z115" s="738">
        <v>2.515903444582795</v>
      </c>
      <c r="AA115" s="739">
        <v>2.479798539813039</v>
      </c>
    </row>
    <row r="116" spans="1:27" ht="11.25">
      <c r="A116" s="278" t="s">
        <v>217</v>
      </c>
      <c r="B116" s="735">
        <v>30.79910661311591</v>
      </c>
      <c r="C116" s="330">
        <v>31.82498962637848</v>
      </c>
      <c r="D116" s="330">
        <v>33.17341553460198</v>
      </c>
      <c r="E116" s="330">
        <v>32.539950354288756</v>
      </c>
      <c r="F116" s="330">
        <v>33.07762657550392</v>
      </c>
      <c r="G116" s="330">
        <v>32.71187336591387</v>
      </c>
      <c r="H116" s="330">
        <v>32.632852190133335</v>
      </c>
      <c r="I116" s="330">
        <v>34.31640365488643</v>
      </c>
      <c r="J116" s="330">
        <v>33.218177413446234</v>
      </c>
      <c r="K116" s="330">
        <v>34.53101538609318</v>
      </c>
      <c r="L116" s="330">
        <v>33.17190261829169</v>
      </c>
      <c r="M116" s="330">
        <v>32.374795274007546</v>
      </c>
      <c r="N116" s="330">
        <v>33.08249520575575</v>
      </c>
      <c r="O116" s="330">
        <v>32.44880298805015</v>
      </c>
      <c r="P116" s="330">
        <v>32.42901551691579</v>
      </c>
      <c r="Q116" s="330">
        <v>33.99742383977623</v>
      </c>
      <c r="R116" s="330">
        <v>33.31864151877472</v>
      </c>
      <c r="S116" s="330">
        <v>33.89348543532437</v>
      </c>
      <c r="T116" s="330">
        <v>32.61373506589846</v>
      </c>
      <c r="U116" s="330">
        <v>29.833108623407163</v>
      </c>
      <c r="V116" s="330">
        <v>30.977099017648076</v>
      </c>
      <c r="W116" s="330">
        <v>33.85464231974859</v>
      </c>
      <c r="X116" s="330">
        <v>31.83406051475407</v>
      </c>
      <c r="Y116" s="330">
        <v>32.12849961426504</v>
      </c>
      <c r="Z116" s="330">
        <v>31.598792644378058</v>
      </c>
      <c r="AA116" s="736">
        <v>31.698180574957902</v>
      </c>
    </row>
    <row r="117" spans="1:27" ht="11.25">
      <c r="A117" s="345" t="s">
        <v>206</v>
      </c>
      <c r="B117" s="737">
        <v>30.789900881378173</v>
      </c>
      <c r="C117" s="308">
        <v>31.815820184815664</v>
      </c>
      <c r="D117" s="308">
        <v>33.164619775655616</v>
      </c>
      <c r="E117" s="308">
        <v>32.53164137320872</v>
      </c>
      <c r="F117" s="308">
        <v>33.069722851606095</v>
      </c>
      <c r="G117" s="308">
        <v>32.70436338626361</v>
      </c>
      <c r="H117" s="308">
        <v>32.625759018629786</v>
      </c>
      <c r="I117" s="308">
        <v>34.30886952266341</v>
      </c>
      <c r="J117" s="308">
        <v>33.210657812533654</v>
      </c>
      <c r="K117" s="308">
        <v>34.50593104962688</v>
      </c>
      <c r="L117" s="308">
        <v>33.137781005344806</v>
      </c>
      <c r="M117" s="308">
        <v>32.32813307478424</v>
      </c>
      <c r="N117" s="308">
        <v>33.0268864510317</v>
      </c>
      <c r="O117" s="308">
        <v>32.37249030637363</v>
      </c>
      <c r="P117" s="308">
        <v>32.34295223463072</v>
      </c>
      <c r="Q117" s="308">
        <v>33.90151261348553</v>
      </c>
      <c r="R117" s="308">
        <v>33.1919873064759</v>
      </c>
      <c r="S117" s="308">
        <v>33.74963025372692</v>
      </c>
      <c r="T117" s="308">
        <v>32.43783744808243</v>
      </c>
      <c r="U117" s="308">
        <v>29.655904044438195</v>
      </c>
      <c r="V117" s="308">
        <v>30.78959021580379</v>
      </c>
      <c r="W117" s="308">
        <v>33.660371131472544</v>
      </c>
      <c r="X117" s="308">
        <v>31.63772304325826</v>
      </c>
      <c r="Y117" s="308">
        <v>31.92507337157693</v>
      </c>
      <c r="Z117" s="308">
        <v>31.38863148120698</v>
      </c>
      <c r="AA117" s="649">
        <v>31.480085338123985</v>
      </c>
    </row>
    <row r="118" spans="1:27" ht="11.25">
      <c r="A118" s="345" t="s">
        <v>165</v>
      </c>
      <c r="B118" s="775">
        <v>0.009205731737737664</v>
      </c>
      <c r="C118" s="776">
        <v>0.009169441562813218</v>
      </c>
      <c r="D118" s="776">
        <v>0.008795758946363686</v>
      </c>
      <c r="E118" s="776">
        <v>0.00830898108003483</v>
      </c>
      <c r="F118" s="776">
        <v>0.007903723897822686</v>
      </c>
      <c r="G118" s="776">
        <v>0.007509979650259534</v>
      </c>
      <c r="H118" s="776">
        <v>0.007093171503545165</v>
      </c>
      <c r="I118" s="776">
        <v>0.007534132223019581</v>
      </c>
      <c r="J118" s="776">
        <v>0.00751960091258385</v>
      </c>
      <c r="K118" s="776">
        <v>0.00574219459707943</v>
      </c>
      <c r="L118" s="776">
        <v>0.0052060600183787414</v>
      </c>
      <c r="M118" s="776">
        <v>0.005399597046716573</v>
      </c>
      <c r="N118" s="776">
        <v>0.0056466310963377295</v>
      </c>
      <c r="O118" s="776">
        <v>0.005824947560929452</v>
      </c>
      <c r="P118" s="776">
        <v>0.006084770793146422</v>
      </c>
      <c r="Q118" s="776">
        <v>0.0071779773617569025</v>
      </c>
      <c r="R118" s="776">
        <v>0.006286159028325445</v>
      </c>
      <c r="S118" s="776">
        <v>0.005264450650718112</v>
      </c>
      <c r="T118" s="776">
        <v>0.004493126735884891</v>
      </c>
      <c r="U118" s="776">
        <v>0.004506072182930446</v>
      </c>
      <c r="V118" s="776">
        <v>0.005254205108032905</v>
      </c>
      <c r="W118" s="776">
        <v>0.006135733898106231</v>
      </c>
      <c r="X118" s="776">
        <v>0.006242057442710628</v>
      </c>
      <c r="Y118" s="776">
        <v>0.006300099991298207</v>
      </c>
      <c r="Z118" s="776">
        <v>0.005150624256287429</v>
      </c>
      <c r="AA118" s="777">
        <v>0.00568305383712444</v>
      </c>
    </row>
    <row r="119" spans="1:27" ht="11.25">
      <c r="A119" s="345" t="s">
        <v>218</v>
      </c>
      <c r="B119" s="733">
        <v>0</v>
      </c>
      <c r="C119" s="734">
        <v>0</v>
      </c>
      <c r="D119" s="734">
        <v>0</v>
      </c>
      <c r="E119" s="734">
        <v>0</v>
      </c>
      <c r="F119" s="734">
        <v>0</v>
      </c>
      <c r="G119" s="734">
        <v>0</v>
      </c>
      <c r="H119" s="734">
        <v>0</v>
      </c>
      <c r="I119" s="734">
        <v>0</v>
      </c>
      <c r="J119" s="734">
        <v>0</v>
      </c>
      <c r="K119" s="755">
        <v>0.01934214186922118</v>
      </c>
      <c r="L119" s="755">
        <v>0.028915552928505454</v>
      </c>
      <c r="M119" s="755">
        <v>0.041262602176585374</v>
      </c>
      <c r="N119" s="755">
        <v>0.04996212362770933</v>
      </c>
      <c r="O119" s="755">
        <v>0.07048773411559037</v>
      </c>
      <c r="P119" s="755">
        <v>0.07997851149192384</v>
      </c>
      <c r="Q119" s="755">
        <v>0.0887332489289461</v>
      </c>
      <c r="R119" s="746">
        <v>0.12036805327048777</v>
      </c>
      <c r="S119" s="746">
        <v>0.13859073094673358</v>
      </c>
      <c r="T119" s="746">
        <v>0.17140449108014066</v>
      </c>
      <c r="U119" s="746">
        <v>0.17269850678603707</v>
      </c>
      <c r="V119" s="746">
        <v>0.18225459673624891</v>
      </c>
      <c r="W119" s="746">
        <v>0.18813545437794477</v>
      </c>
      <c r="X119" s="746">
        <v>0.19009541405310088</v>
      </c>
      <c r="Y119" s="746">
        <v>0.19712614269681206</v>
      </c>
      <c r="Z119" s="746">
        <v>0.20501053891479196</v>
      </c>
      <c r="AA119" s="747">
        <v>0.21241218299679201</v>
      </c>
    </row>
    <row r="120" spans="1:27" ht="11.25">
      <c r="A120" s="278" t="s">
        <v>163</v>
      </c>
      <c r="B120" s="753">
        <v>1.0478896833668105</v>
      </c>
      <c r="C120" s="266">
        <v>1.0170823117148122</v>
      </c>
      <c r="D120" s="266">
        <v>1.0176988645601976</v>
      </c>
      <c r="E120" s="266">
        <v>1.2367441277769124</v>
      </c>
      <c r="F120" s="266">
        <v>1.0558343107827328</v>
      </c>
      <c r="G120" s="772">
        <v>0.9064782073959244</v>
      </c>
      <c r="H120" s="772">
        <v>0.8991976078807704</v>
      </c>
      <c r="I120" s="266">
        <v>1.094550821942895</v>
      </c>
      <c r="J120" s="266">
        <v>1.3440701904548127</v>
      </c>
      <c r="K120" s="266">
        <v>1.3886467128656783</v>
      </c>
      <c r="L120" s="266">
        <v>1.5307556841207863</v>
      </c>
      <c r="M120" s="266">
        <v>1.6681178840211766</v>
      </c>
      <c r="N120" s="266">
        <v>1.8257269095848885</v>
      </c>
      <c r="O120" s="266">
        <v>1.8282539374754951</v>
      </c>
      <c r="P120" s="266">
        <v>1.9591381999881357</v>
      </c>
      <c r="Q120" s="266">
        <v>2.058000714116003</v>
      </c>
      <c r="R120" s="266">
        <v>2.0619244697174355</v>
      </c>
      <c r="S120" s="266">
        <v>2.0207716636088002</v>
      </c>
      <c r="T120" s="266">
        <v>2.109362684441104</v>
      </c>
      <c r="U120" s="266">
        <v>2.2619910017712295</v>
      </c>
      <c r="V120" s="266">
        <v>2.1958044820173965</v>
      </c>
      <c r="W120" s="266">
        <v>2.18646053992993</v>
      </c>
      <c r="X120" s="266">
        <v>2.1271594609685507</v>
      </c>
      <c r="Y120" s="266">
        <v>2.097575297043912</v>
      </c>
      <c r="Z120" s="266">
        <v>2.0566290463171444</v>
      </c>
      <c r="AA120" s="749">
        <v>2.029661627428836</v>
      </c>
    </row>
    <row r="121" spans="1:27" ht="11.25">
      <c r="A121" s="278" t="s">
        <v>219</v>
      </c>
      <c r="B121" s="720">
        <v>104.14730123946656</v>
      </c>
      <c r="C121" s="721">
        <v>106.52841447307073</v>
      </c>
      <c r="D121" s="721">
        <v>110.90695615453515</v>
      </c>
      <c r="E121" s="721">
        <v>110.21067704926638</v>
      </c>
      <c r="F121" s="721">
        <v>111.34740133733997</v>
      </c>
      <c r="G121" s="721">
        <v>111.20978240009086</v>
      </c>
      <c r="H121" s="721">
        <v>112.46819700673483</v>
      </c>
      <c r="I121" s="721">
        <v>115.36360348468702</v>
      </c>
      <c r="J121" s="721">
        <v>114.53964545336785</v>
      </c>
      <c r="K121" s="721">
        <v>120.45429401608497</v>
      </c>
      <c r="L121" s="721">
        <v>116.77985863899247</v>
      </c>
      <c r="M121" s="721">
        <v>121.71439315931698</v>
      </c>
      <c r="N121" s="721">
        <v>124.18913040566392</v>
      </c>
      <c r="O121" s="721">
        <v>126.82773190423288</v>
      </c>
      <c r="P121" s="721">
        <v>128.88109280974595</v>
      </c>
      <c r="Q121" s="721">
        <v>132.9348147778378</v>
      </c>
      <c r="R121" s="721">
        <v>135.57873967181976</v>
      </c>
      <c r="S121" s="721">
        <v>136.7991275802536</v>
      </c>
      <c r="T121" s="721">
        <v>136.46867890989375</v>
      </c>
      <c r="U121" s="721">
        <v>133.4256044538617</v>
      </c>
      <c r="V121" s="721">
        <v>136.09594543873644</v>
      </c>
      <c r="W121" s="721">
        <v>143.66511189897292</v>
      </c>
      <c r="X121" s="721">
        <v>138.78819716529844</v>
      </c>
      <c r="Y121" s="721">
        <v>142.16960155445142</v>
      </c>
      <c r="Z121" s="721">
        <v>142.46908721472548</v>
      </c>
      <c r="AA121" s="722">
        <v>143.9279040012187</v>
      </c>
    </row>
    <row r="122" spans="1:27" ht="11.25">
      <c r="A122" s="345" t="s">
        <v>206</v>
      </c>
      <c r="B122" s="737">
        <v>52.969792262428285</v>
      </c>
      <c r="C122" s="308">
        <v>56.74493594074458</v>
      </c>
      <c r="D122" s="308">
        <v>61.13688221390372</v>
      </c>
      <c r="E122" s="308">
        <v>62.794434179477584</v>
      </c>
      <c r="F122" s="308">
        <v>65.73695940411696</v>
      </c>
      <c r="G122" s="308">
        <v>68.18956357089297</v>
      </c>
      <c r="H122" s="308">
        <v>70.23108704506856</v>
      </c>
      <c r="I122" s="308">
        <v>73.74978886697596</v>
      </c>
      <c r="J122" s="308">
        <v>74.03927877922061</v>
      </c>
      <c r="K122" s="308">
        <v>78.88662864984511</v>
      </c>
      <c r="L122" s="308">
        <v>77.41200984732563</v>
      </c>
      <c r="M122" s="308">
        <v>81.97256173228337</v>
      </c>
      <c r="N122" s="308">
        <v>85.41022351916361</v>
      </c>
      <c r="O122" s="308">
        <v>88.95018372416926</v>
      </c>
      <c r="P122" s="308">
        <v>91.62622073316007</v>
      </c>
      <c r="Q122" s="308">
        <v>96.82323135501986</v>
      </c>
      <c r="R122" s="308">
        <v>100.53747320651291</v>
      </c>
      <c r="S122" s="308">
        <v>103.38656497475385</v>
      </c>
      <c r="T122" s="308">
        <v>105.41485146819076</v>
      </c>
      <c r="U122" s="308">
        <v>104.16041739502901</v>
      </c>
      <c r="V122" s="308">
        <v>108.21728096409922</v>
      </c>
      <c r="W122" s="308">
        <v>116.08254338252209</v>
      </c>
      <c r="X122" s="308">
        <v>113.6821926794925</v>
      </c>
      <c r="Y122" s="308">
        <v>117.15274085998888</v>
      </c>
      <c r="Z122" s="308">
        <v>117.43186900526877</v>
      </c>
      <c r="AA122" s="649">
        <v>118.70118383795156</v>
      </c>
    </row>
    <row r="123" spans="1:27" ht="11.25">
      <c r="A123" s="345" t="s">
        <v>165</v>
      </c>
      <c r="B123" s="737">
        <v>51.03886562997213</v>
      </c>
      <c r="C123" s="308">
        <v>49.65344846539148</v>
      </c>
      <c r="D123" s="308">
        <v>49.65981260112766</v>
      </c>
      <c r="E123" s="308">
        <v>47.32051199933842</v>
      </c>
      <c r="F123" s="308">
        <v>45.52618987046446</v>
      </c>
      <c r="G123" s="308">
        <v>42.94973321439599</v>
      </c>
      <c r="H123" s="308">
        <v>42.11569865462206</v>
      </c>
      <c r="I123" s="308">
        <v>41.37173015295897</v>
      </c>
      <c r="J123" s="308">
        <v>40.09555931105554</v>
      </c>
      <c r="K123" s="308">
        <v>40.99145544882846</v>
      </c>
      <c r="L123" s="308">
        <v>38.76706114261922</v>
      </c>
      <c r="M123" s="308">
        <v>39.12770579829311</v>
      </c>
      <c r="N123" s="308">
        <v>38.20988051517729</v>
      </c>
      <c r="O123" s="308">
        <v>37.330371503331705</v>
      </c>
      <c r="P123" s="308">
        <v>36.72787324861106</v>
      </c>
      <c r="Q123" s="308">
        <v>35.59055052693002</v>
      </c>
      <c r="R123" s="308">
        <v>34.49969413417487</v>
      </c>
      <c r="S123" s="308">
        <v>32.88960265253653</v>
      </c>
      <c r="T123" s="308">
        <v>30.50919568514356</v>
      </c>
      <c r="U123" s="308">
        <v>28.76290739849174</v>
      </c>
      <c r="V123" s="308">
        <v>27.31805567307825</v>
      </c>
      <c r="W123" s="308">
        <v>26.958784587257362</v>
      </c>
      <c r="X123" s="308">
        <v>24.519355980979476</v>
      </c>
      <c r="Y123" s="308">
        <v>24.438215656184937</v>
      </c>
      <c r="Z123" s="308">
        <v>24.46491366839726</v>
      </c>
      <c r="AA123" s="649">
        <v>24.64743627202268</v>
      </c>
    </row>
    <row r="124" spans="1:27" ht="11.25">
      <c r="A124" s="349" t="s">
        <v>225</v>
      </c>
      <c r="B124" s="757">
        <v>0.13864334706617334</v>
      </c>
      <c r="C124" s="746">
        <v>0.1300300669347019</v>
      </c>
      <c r="D124" s="746">
        <v>0.11026133950376261</v>
      </c>
      <c r="E124" s="755">
        <v>0.09573087045036355</v>
      </c>
      <c r="F124" s="755">
        <v>0.08425206275861823</v>
      </c>
      <c r="G124" s="755">
        <v>0.07048561480187089</v>
      </c>
      <c r="H124" s="746">
        <v>0.12141130704415964</v>
      </c>
      <c r="I124" s="746">
        <v>0.24208446475213027</v>
      </c>
      <c r="J124" s="746">
        <v>0.4048073630916912</v>
      </c>
      <c r="K124" s="746">
        <v>0.5762099174114222</v>
      </c>
      <c r="L124" s="746">
        <v>0.6007876490475801</v>
      </c>
      <c r="M124" s="746">
        <v>0.6141256287405016</v>
      </c>
      <c r="N124" s="746">
        <v>0.5690263713230049</v>
      </c>
      <c r="O124" s="746">
        <v>0.5471766767318489</v>
      </c>
      <c r="P124" s="746">
        <v>0.5269988279747475</v>
      </c>
      <c r="Q124" s="746">
        <v>0.5210328958879173</v>
      </c>
      <c r="R124" s="746">
        <v>0.5415723311319302</v>
      </c>
      <c r="S124" s="746">
        <v>0.5229599529631823</v>
      </c>
      <c r="T124" s="746">
        <v>0.5446317565594021</v>
      </c>
      <c r="U124" s="746">
        <v>0.5022796603409356</v>
      </c>
      <c r="V124" s="746">
        <v>0.5606088015589578</v>
      </c>
      <c r="W124" s="746">
        <v>0.6237839291933985</v>
      </c>
      <c r="X124" s="746">
        <v>0.58664850482657</v>
      </c>
      <c r="Y124" s="746">
        <v>0.5786450382776416</v>
      </c>
      <c r="Z124" s="746">
        <v>0.5723045410594736</v>
      </c>
      <c r="AA124" s="747">
        <v>0.5792838912445608</v>
      </c>
    </row>
    <row r="125" spans="1:26" ht="11.25">
      <c r="A125" s="351"/>
      <c r="B125" s="266"/>
      <c r="C125" s="266"/>
      <c r="D125" s="266"/>
      <c r="E125" s="266"/>
      <c r="F125" s="266"/>
      <c r="G125" s="266"/>
      <c r="H125" s="266"/>
      <c r="I125" s="266"/>
      <c r="J125" s="266"/>
      <c r="K125" s="266"/>
      <c r="L125" s="266"/>
      <c r="M125" s="266"/>
      <c r="N125" s="266"/>
      <c r="O125" s="266"/>
      <c r="P125" s="266"/>
      <c r="Q125" s="266"/>
      <c r="R125" s="266"/>
      <c r="S125" s="266"/>
      <c r="T125" s="266"/>
      <c r="U125" s="266"/>
      <c r="V125" s="266"/>
      <c r="W125" s="266"/>
      <c r="X125" s="266"/>
      <c r="Y125" s="266"/>
      <c r="Z125" s="269"/>
    </row>
    <row r="126" spans="1:24" ht="11.25">
      <c r="A126" s="273" t="s">
        <v>366</v>
      </c>
      <c r="B126" s="335"/>
      <c r="C126" s="335"/>
      <c r="D126" s="335"/>
      <c r="E126" s="335"/>
      <c r="F126" s="335"/>
      <c r="G126" s="335"/>
      <c r="H126" s="335"/>
      <c r="I126" s="335"/>
      <c r="J126" s="335"/>
      <c r="K126" s="335"/>
      <c r="L126" s="335"/>
      <c r="M126" s="335"/>
      <c r="N126" s="335"/>
      <c r="O126" s="335"/>
      <c r="P126" s="341"/>
      <c r="Q126" s="340"/>
      <c r="R126" s="254"/>
      <c r="S126" s="254"/>
      <c r="T126" s="254"/>
      <c r="U126" s="254"/>
      <c r="V126" s="254"/>
      <c r="W126" s="254"/>
      <c r="X126" s="254"/>
    </row>
    <row r="127" spans="1:24" ht="11.25">
      <c r="A127" s="335"/>
      <c r="B127" s="335"/>
      <c r="C127" s="335"/>
      <c r="D127" s="335"/>
      <c r="E127" s="335"/>
      <c r="F127" s="335"/>
      <c r="G127" s="335"/>
      <c r="H127" s="335"/>
      <c r="I127" s="335"/>
      <c r="J127" s="335"/>
      <c r="K127" s="335"/>
      <c r="L127" s="335"/>
      <c r="M127" s="335"/>
      <c r="N127" s="335"/>
      <c r="O127" s="335"/>
      <c r="P127" s="341"/>
      <c r="Q127" s="340"/>
      <c r="R127" s="254"/>
      <c r="S127" s="254"/>
      <c r="T127" s="254"/>
      <c r="U127" s="254"/>
      <c r="V127" s="254"/>
      <c r="W127" s="254"/>
      <c r="X127" s="254"/>
    </row>
    <row r="131" spans="1:24" ht="11.25">
      <c r="A131" s="968" t="s">
        <v>432</v>
      </c>
      <c r="B131" s="335"/>
      <c r="C131" s="335"/>
      <c r="D131" s="335"/>
      <c r="E131" s="335"/>
      <c r="F131" s="335"/>
      <c r="G131" s="335"/>
      <c r="H131" s="335"/>
      <c r="I131" s="335"/>
      <c r="J131" s="335"/>
      <c r="K131" s="335"/>
      <c r="L131" s="335"/>
      <c r="M131" s="335"/>
      <c r="N131" s="335"/>
      <c r="O131" s="335"/>
      <c r="P131" s="341"/>
      <c r="Q131" s="340"/>
      <c r="R131" s="254"/>
      <c r="S131" s="254"/>
      <c r="T131" s="254"/>
      <c r="U131" s="254"/>
      <c r="V131" s="254"/>
      <c r="W131" s="254"/>
      <c r="X131" s="254"/>
    </row>
    <row r="132" spans="1:27" ht="12">
      <c r="A132" s="254"/>
      <c r="B132" s="335"/>
      <c r="C132" s="335"/>
      <c r="D132" s="335"/>
      <c r="E132" s="335"/>
      <c r="F132" s="335"/>
      <c r="G132" s="335"/>
      <c r="H132" s="335"/>
      <c r="I132" s="335"/>
      <c r="J132" s="335"/>
      <c r="K132" s="335"/>
      <c r="L132" s="335"/>
      <c r="M132" s="335"/>
      <c r="N132" s="335"/>
      <c r="O132" s="335"/>
      <c r="P132" s="341"/>
      <c r="Q132" s="340"/>
      <c r="R132" s="254"/>
      <c r="S132" s="254"/>
      <c r="T132" s="254"/>
      <c r="U132" s="254"/>
      <c r="V132" s="254"/>
      <c r="W132" s="254"/>
      <c r="X132" s="254"/>
      <c r="AA132" s="912" t="s">
        <v>421</v>
      </c>
    </row>
    <row r="133" spans="1:27" ht="11.25">
      <c r="A133" s="342"/>
      <c r="B133" s="717">
        <v>1990</v>
      </c>
      <c r="C133" s="718">
        <v>1991</v>
      </c>
      <c r="D133" s="718">
        <v>1992</v>
      </c>
      <c r="E133" s="718">
        <v>1993</v>
      </c>
      <c r="F133" s="718">
        <v>1994</v>
      </c>
      <c r="G133" s="718">
        <v>1995</v>
      </c>
      <c r="H133" s="718">
        <v>1996</v>
      </c>
      <c r="I133" s="718">
        <v>1997</v>
      </c>
      <c r="J133" s="718">
        <v>1998</v>
      </c>
      <c r="K133" s="718">
        <v>1999</v>
      </c>
      <c r="L133" s="718">
        <v>2000</v>
      </c>
      <c r="M133" s="718">
        <v>2001</v>
      </c>
      <c r="N133" s="718">
        <v>2002</v>
      </c>
      <c r="O133" s="718">
        <v>2003</v>
      </c>
      <c r="P133" s="718">
        <v>2004</v>
      </c>
      <c r="Q133" s="718">
        <v>2005</v>
      </c>
      <c r="R133" s="718">
        <v>2006</v>
      </c>
      <c r="S133" s="718">
        <v>2007</v>
      </c>
      <c r="T133" s="718">
        <v>2008</v>
      </c>
      <c r="U133" s="718">
        <v>2009</v>
      </c>
      <c r="V133" s="718">
        <v>2010</v>
      </c>
      <c r="W133" s="718">
        <v>2011</v>
      </c>
      <c r="X133" s="718">
        <v>2012</v>
      </c>
      <c r="Y133" s="718">
        <v>2013</v>
      </c>
      <c r="Z133" s="718">
        <v>2014</v>
      </c>
      <c r="AA133" s="719">
        <v>2015</v>
      </c>
    </row>
    <row r="134" spans="1:27" ht="11.25">
      <c r="A134" s="278" t="s">
        <v>205</v>
      </c>
      <c r="B134" s="720">
        <v>163.6283429247731</v>
      </c>
      <c r="C134" s="721">
        <v>166.24428941119925</v>
      </c>
      <c r="D134" s="721">
        <v>172.13511591376277</v>
      </c>
      <c r="E134" s="721">
        <v>170.771158999116</v>
      </c>
      <c r="F134" s="721">
        <v>170.64766035305493</v>
      </c>
      <c r="G134" s="721">
        <v>169.87088904799603</v>
      </c>
      <c r="H134" s="721">
        <v>169.8173417513401</v>
      </c>
      <c r="I134" s="721">
        <v>169.04914907154046</v>
      </c>
      <c r="J134" s="721">
        <v>169.41291447127958</v>
      </c>
      <c r="K134" s="721">
        <v>173.62607070838862</v>
      </c>
      <c r="L134" s="721">
        <v>169.41243052180593</v>
      </c>
      <c r="M134" s="721">
        <v>174.39490746088</v>
      </c>
      <c r="N134" s="721">
        <v>173.43007748353764</v>
      </c>
      <c r="O134" s="721">
        <v>174.11970878320963</v>
      </c>
      <c r="P134" s="721">
        <v>172.8546411370041</v>
      </c>
      <c r="Q134" s="721">
        <v>170.56190762362866</v>
      </c>
      <c r="R134" s="721">
        <v>171.0138253700105</v>
      </c>
      <c r="S134" s="721">
        <v>170.9286587592921</v>
      </c>
      <c r="T134" s="721">
        <v>169.449959783054</v>
      </c>
      <c r="U134" s="721">
        <v>169.81541400534894</v>
      </c>
      <c r="V134" s="721">
        <v>170.56618283801808</v>
      </c>
      <c r="W134" s="721">
        <v>173.2514658607236</v>
      </c>
      <c r="X134" s="721">
        <v>172.7066750545423</v>
      </c>
      <c r="Y134" s="721">
        <v>175.7144709653669</v>
      </c>
      <c r="Z134" s="721">
        <v>178.92596148306333</v>
      </c>
      <c r="AA134" s="722">
        <v>182.408623046616</v>
      </c>
    </row>
    <row r="135" spans="1:27" ht="11.25">
      <c r="A135" s="265" t="s">
        <v>206</v>
      </c>
      <c r="B135" s="723">
        <v>40.598335103013945</v>
      </c>
      <c r="C135" s="292">
        <v>45.613819769093126</v>
      </c>
      <c r="D135" s="292">
        <v>49.98904626167623</v>
      </c>
      <c r="E135" s="292">
        <v>53.46837170926878</v>
      </c>
      <c r="F135" s="292">
        <v>57.86086406467558</v>
      </c>
      <c r="G135" s="292">
        <v>63.079505271005964</v>
      </c>
      <c r="H135" s="292">
        <v>66.45182572549867</v>
      </c>
      <c r="I135" s="292">
        <v>68.83702898703166</v>
      </c>
      <c r="J135" s="292">
        <v>72.44890050665774</v>
      </c>
      <c r="K135" s="292">
        <v>77.18629870744302</v>
      </c>
      <c r="L135" s="292">
        <v>78.0259199232151</v>
      </c>
      <c r="M135" s="292">
        <v>85.69304562712682</v>
      </c>
      <c r="N135" s="292">
        <v>89.0680211074357</v>
      </c>
      <c r="O135" s="292">
        <v>94.24107841679452</v>
      </c>
      <c r="P135" s="292">
        <v>96.9648420383726</v>
      </c>
      <c r="Q135" s="292">
        <v>99.85635167681494</v>
      </c>
      <c r="R135" s="292">
        <v>105.46207831779579</v>
      </c>
      <c r="S135" s="292">
        <v>109.61016019352495</v>
      </c>
      <c r="T135" s="292">
        <v>113.42086085385725</v>
      </c>
      <c r="U135" s="292">
        <v>117.9706613704634</v>
      </c>
      <c r="V135" s="292">
        <v>121.68985152696463</v>
      </c>
      <c r="W135" s="292">
        <v>126.17710464793964</v>
      </c>
      <c r="X135" s="292">
        <v>129.84826377662117</v>
      </c>
      <c r="Y135" s="292">
        <v>133.45091607894608</v>
      </c>
      <c r="Z135" s="292">
        <v>136.03171648975098</v>
      </c>
      <c r="AA135" s="667">
        <v>139.09824155613143</v>
      </c>
    </row>
    <row r="136" spans="1:27" ht="11.25">
      <c r="A136" s="346" t="s">
        <v>165</v>
      </c>
      <c r="B136" s="724">
        <v>122.6155302665318</v>
      </c>
      <c r="C136" s="296">
        <v>120.24029493478733</v>
      </c>
      <c r="D136" s="296">
        <v>121.81512432053985</v>
      </c>
      <c r="E136" s="296">
        <v>117.01524056177982</v>
      </c>
      <c r="F136" s="296">
        <v>112.53563964184737</v>
      </c>
      <c r="G136" s="296">
        <v>106.58376147279982</v>
      </c>
      <c r="H136" s="296">
        <v>103.01431390276466</v>
      </c>
      <c r="I136" s="296">
        <v>99.52227862513544</v>
      </c>
      <c r="J136" s="296">
        <v>95.81253169525107</v>
      </c>
      <c r="K136" s="296">
        <v>94.9110068167814</v>
      </c>
      <c r="L136" s="296">
        <v>89.80942505478679</v>
      </c>
      <c r="M136" s="296">
        <v>87.17821518804303</v>
      </c>
      <c r="N136" s="296">
        <v>83.00903030504293</v>
      </c>
      <c r="O136" s="296">
        <v>78.67151082715745</v>
      </c>
      <c r="P136" s="296">
        <v>74.7878007895549</v>
      </c>
      <c r="Q136" s="296">
        <v>69.67559112052491</v>
      </c>
      <c r="R136" s="296">
        <v>64.5772616789613</v>
      </c>
      <c r="S136" s="296">
        <v>60.43783661580036</v>
      </c>
      <c r="T136" s="296">
        <v>55.19113262945578</v>
      </c>
      <c r="U136" s="296">
        <v>51.102542847623084</v>
      </c>
      <c r="V136" s="296">
        <v>48.03053947539586</v>
      </c>
      <c r="W136" s="296">
        <v>46.12806534437878</v>
      </c>
      <c r="X136" s="296">
        <v>41.99525986766295</v>
      </c>
      <c r="Y136" s="296">
        <v>41.462106925974496</v>
      </c>
      <c r="Z136" s="296">
        <v>42.14835322734702</v>
      </c>
      <c r="AA136" s="725">
        <v>42.6020205721373</v>
      </c>
    </row>
    <row r="137" spans="1:27" ht="11.25">
      <c r="A137" s="346" t="s">
        <v>166</v>
      </c>
      <c r="B137" s="752">
        <v>0.4144775552273662</v>
      </c>
      <c r="C137" s="727">
        <v>0.39017470731880843</v>
      </c>
      <c r="D137" s="727">
        <v>0.33094533154671435</v>
      </c>
      <c r="E137" s="727">
        <v>0.2875467280673981</v>
      </c>
      <c r="F137" s="727">
        <v>0.2511566465319944</v>
      </c>
      <c r="G137" s="727">
        <v>0.20762230419023786</v>
      </c>
      <c r="H137" s="727">
        <v>0.3512021230768159</v>
      </c>
      <c r="I137" s="727">
        <v>0.689841459373365</v>
      </c>
      <c r="J137" s="347">
        <v>1.1514451991981618</v>
      </c>
      <c r="K137" s="347">
        <v>1.5286088243029248</v>
      </c>
      <c r="L137" s="347">
        <v>1.5665249049594385</v>
      </c>
      <c r="M137" s="347">
        <v>1.5090458944505754</v>
      </c>
      <c r="N137" s="347">
        <v>1.3372115456661269</v>
      </c>
      <c r="O137" s="347">
        <v>1.1825982156260961</v>
      </c>
      <c r="P137" s="347">
        <v>1.0726231459941598</v>
      </c>
      <c r="Q137" s="727">
        <v>0.9967036423712966</v>
      </c>
      <c r="R137" s="727">
        <v>0.9362336668471926</v>
      </c>
      <c r="S137" s="727">
        <v>0.8421809747700636</v>
      </c>
      <c r="T137" s="727">
        <v>0.7924766267382618</v>
      </c>
      <c r="U137" s="727">
        <v>0.6966684249722048</v>
      </c>
      <c r="V137" s="727">
        <v>0.7994471231373853</v>
      </c>
      <c r="W137" s="727">
        <v>0.8959682056028322</v>
      </c>
      <c r="X137" s="727">
        <v>0.803260941069656</v>
      </c>
      <c r="Y137" s="727">
        <v>0.7190905112423855</v>
      </c>
      <c r="Z137" s="727">
        <v>0.6357950026200703</v>
      </c>
      <c r="AA137" s="728">
        <v>0.5558709164772392</v>
      </c>
    </row>
    <row r="138" spans="1:27" ht="11.25">
      <c r="A138" s="346" t="s">
        <v>218</v>
      </c>
      <c r="B138" s="729">
        <v>0</v>
      </c>
      <c r="C138" s="730">
        <v>0</v>
      </c>
      <c r="D138" s="730">
        <v>0</v>
      </c>
      <c r="E138" s="730">
        <v>0</v>
      </c>
      <c r="F138" s="730">
        <v>0</v>
      </c>
      <c r="G138" s="730">
        <v>0</v>
      </c>
      <c r="H138" s="730">
        <v>0</v>
      </c>
      <c r="I138" s="730">
        <v>0</v>
      </c>
      <c r="J138" s="730">
        <v>0</v>
      </c>
      <c r="K138" s="730">
        <v>0</v>
      </c>
      <c r="L138" s="731">
        <v>0.010209447941494658</v>
      </c>
      <c r="M138" s="731">
        <v>0.013972190426146003</v>
      </c>
      <c r="N138" s="731">
        <v>0.014845695877907425</v>
      </c>
      <c r="O138" s="731">
        <v>0.02316502051296094</v>
      </c>
      <c r="P138" s="731">
        <v>0.02699259788182564</v>
      </c>
      <c r="Q138" s="731">
        <v>0.030094146996059494</v>
      </c>
      <c r="R138" s="731">
        <v>0.03520387590432735</v>
      </c>
      <c r="S138" s="731">
        <v>0.03549685852483114</v>
      </c>
      <c r="T138" s="731">
        <v>0.04254279353329514</v>
      </c>
      <c r="U138" s="731">
        <v>0.0426810664214614</v>
      </c>
      <c r="V138" s="731">
        <v>0.04323233515526799</v>
      </c>
      <c r="W138" s="731">
        <v>0.04290038733026767</v>
      </c>
      <c r="X138" s="731">
        <v>0.04023791979434297</v>
      </c>
      <c r="Y138" s="731">
        <v>0.04059691621698951</v>
      </c>
      <c r="Z138" s="731">
        <v>0.03766201159650183</v>
      </c>
      <c r="AA138" s="732">
        <v>0.03526677101463493</v>
      </c>
    </row>
    <row r="139" spans="1:27" ht="11.25">
      <c r="A139" s="348" t="s">
        <v>373</v>
      </c>
      <c r="B139" s="733">
        <v>0</v>
      </c>
      <c r="C139" s="734">
        <v>0</v>
      </c>
      <c r="D139" s="734">
        <v>0</v>
      </c>
      <c r="E139" s="734">
        <v>0</v>
      </c>
      <c r="F139" s="734">
        <v>0</v>
      </c>
      <c r="G139" s="734">
        <v>0</v>
      </c>
      <c r="H139" s="734">
        <v>0</v>
      </c>
      <c r="I139" s="734">
        <v>0</v>
      </c>
      <c r="J139" s="767">
        <v>3.707017263571337E-05</v>
      </c>
      <c r="K139" s="768">
        <v>0.00015635986130826046</v>
      </c>
      <c r="L139" s="768">
        <v>0.00035119090310508326</v>
      </c>
      <c r="M139" s="768">
        <v>0.0006285608334267037</v>
      </c>
      <c r="N139" s="768">
        <v>0.0009688295150005088</v>
      </c>
      <c r="O139" s="754">
        <v>0.0013563031186216445</v>
      </c>
      <c r="P139" s="754">
        <v>0.002382565200635656</v>
      </c>
      <c r="Q139" s="754">
        <v>0.0031670369214420653</v>
      </c>
      <c r="R139" s="754">
        <v>0.003047830501891469</v>
      </c>
      <c r="S139" s="754">
        <v>0.00298411667191805</v>
      </c>
      <c r="T139" s="754">
        <v>0.002946879469415934</v>
      </c>
      <c r="U139" s="754">
        <v>0.0028602958687814675</v>
      </c>
      <c r="V139" s="754">
        <v>0.00311237736493764</v>
      </c>
      <c r="W139" s="754">
        <v>0.007427275472074587</v>
      </c>
      <c r="X139" s="755">
        <v>0.01965254939419219</v>
      </c>
      <c r="Y139" s="755">
        <v>0.041760532986932414</v>
      </c>
      <c r="Z139" s="755">
        <v>0.07243475174876689</v>
      </c>
      <c r="AA139" s="747">
        <v>0.11722323085539404</v>
      </c>
    </row>
    <row r="140" spans="1:27" ht="11.25">
      <c r="A140" s="278" t="s">
        <v>212</v>
      </c>
      <c r="B140" s="735">
        <v>43.87134331012041</v>
      </c>
      <c r="C140" s="330">
        <v>45.83349609681582</v>
      </c>
      <c r="D140" s="330">
        <v>47.0100522607915</v>
      </c>
      <c r="E140" s="330">
        <v>47.4803902604983</v>
      </c>
      <c r="F140" s="330">
        <v>48.166635058290254</v>
      </c>
      <c r="G140" s="330">
        <v>47.211799693004856</v>
      </c>
      <c r="H140" s="330">
        <v>46.89515127836454</v>
      </c>
      <c r="I140" s="330">
        <v>47.23895950705648</v>
      </c>
      <c r="J140" s="330">
        <v>46.8016823620643</v>
      </c>
      <c r="K140" s="330">
        <v>47.16150687044107</v>
      </c>
      <c r="L140" s="330">
        <v>46.214181556730104</v>
      </c>
      <c r="M140" s="330">
        <v>47.57936644607638</v>
      </c>
      <c r="N140" s="330">
        <v>48.28229723808576</v>
      </c>
      <c r="O140" s="330">
        <v>49.28284275374243</v>
      </c>
      <c r="P140" s="330">
        <v>48.35779761127979</v>
      </c>
      <c r="Q140" s="330">
        <v>49.05489986646962</v>
      </c>
      <c r="R140" s="330">
        <v>49.96241278978023</v>
      </c>
      <c r="S140" s="330">
        <v>49.84075868223006</v>
      </c>
      <c r="T140" s="330">
        <v>49.10934414448497</v>
      </c>
      <c r="U140" s="330">
        <v>49.572293760990036</v>
      </c>
      <c r="V140" s="330">
        <v>51.41360138636831</v>
      </c>
      <c r="W140" s="330">
        <v>53.47279028307588</v>
      </c>
      <c r="X140" s="330">
        <v>52.970082945727604</v>
      </c>
      <c r="Y140" s="330">
        <v>54.61716833765908</v>
      </c>
      <c r="Z140" s="330">
        <v>54.900857726647054</v>
      </c>
      <c r="AA140" s="736">
        <v>55.72545489725183</v>
      </c>
    </row>
    <row r="141" spans="1:27" ht="11.25">
      <c r="A141" s="265" t="s">
        <v>206</v>
      </c>
      <c r="B141" s="737">
        <v>25.406458610947944</v>
      </c>
      <c r="C141" s="308">
        <v>28.211266634173278</v>
      </c>
      <c r="D141" s="308">
        <v>31.045040180909417</v>
      </c>
      <c r="E141" s="308">
        <v>33.57042516650805</v>
      </c>
      <c r="F141" s="308">
        <v>34.849253278555636</v>
      </c>
      <c r="G141" s="308">
        <v>35.758259158248975</v>
      </c>
      <c r="H141" s="308">
        <v>35.890132585983416</v>
      </c>
      <c r="I141" s="308">
        <v>36.50518963302371</v>
      </c>
      <c r="J141" s="308">
        <v>36.43554814742739</v>
      </c>
      <c r="K141" s="308">
        <v>37.09502615133567</v>
      </c>
      <c r="L141" s="308">
        <v>36.80317948227824</v>
      </c>
      <c r="M141" s="308">
        <v>38.20126943856815</v>
      </c>
      <c r="N141" s="308">
        <v>39.24434261930514</v>
      </c>
      <c r="O141" s="308">
        <v>40.56332224990427</v>
      </c>
      <c r="P141" s="308">
        <v>39.70705978871232</v>
      </c>
      <c r="Q141" s="308">
        <v>40.843639646673566</v>
      </c>
      <c r="R141" s="308">
        <v>41.357396329693636</v>
      </c>
      <c r="S141" s="308">
        <v>41.381884357008076</v>
      </c>
      <c r="T141" s="308">
        <v>42.181790950392696</v>
      </c>
      <c r="U141" s="308">
        <v>42.57762793129517</v>
      </c>
      <c r="V141" s="308">
        <v>44.76451522249784</v>
      </c>
      <c r="W141" s="308">
        <v>47.046439103078946</v>
      </c>
      <c r="X141" s="308">
        <v>46.98958281818667</v>
      </c>
      <c r="Y141" s="308">
        <v>48.74047218237267</v>
      </c>
      <c r="Z141" s="308">
        <v>49.506427811170006</v>
      </c>
      <c r="AA141" s="649">
        <v>50.4067529115978</v>
      </c>
    </row>
    <row r="142" spans="1:27" ht="11.25">
      <c r="A142" s="346" t="s">
        <v>165</v>
      </c>
      <c r="B142" s="733">
        <v>18.464884699172465</v>
      </c>
      <c r="C142" s="734">
        <v>17.622229462642547</v>
      </c>
      <c r="D142" s="734">
        <v>15.965012079882076</v>
      </c>
      <c r="E142" s="734">
        <v>13.909965093990248</v>
      </c>
      <c r="F142" s="734">
        <v>13.31738177973462</v>
      </c>
      <c r="G142" s="734">
        <v>11.453540534755883</v>
      </c>
      <c r="H142" s="734">
        <v>11.005018692381123</v>
      </c>
      <c r="I142" s="734">
        <v>10.733769874032768</v>
      </c>
      <c r="J142" s="734">
        <v>10.366134214636912</v>
      </c>
      <c r="K142" s="734">
        <v>10.066480719105407</v>
      </c>
      <c r="L142" s="738">
        <v>9.411002074451867</v>
      </c>
      <c r="M142" s="738">
        <v>9.37809700750823</v>
      </c>
      <c r="N142" s="738">
        <v>9.037954618780628</v>
      </c>
      <c r="O142" s="738">
        <v>8.719520503838162</v>
      </c>
      <c r="P142" s="738">
        <v>8.650737822567475</v>
      </c>
      <c r="Q142" s="738">
        <v>8.211260219796053</v>
      </c>
      <c r="R142" s="738">
        <v>8.605016460086594</v>
      </c>
      <c r="S142" s="738">
        <v>8.458874325221988</v>
      </c>
      <c r="T142" s="738">
        <v>6.927553194092275</v>
      </c>
      <c r="U142" s="738">
        <v>6.994665829694869</v>
      </c>
      <c r="V142" s="738">
        <v>6.649086163870469</v>
      </c>
      <c r="W142" s="738">
        <v>6.426351179996938</v>
      </c>
      <c r="X142" s="738">
        <v>5.9805001275409335</v>
      </c>
      <c r="Y142" s="738">
        <v>5.876696155286413</v>
      </c>
      <c r="Z142" s="738">
        <v>5.394429915477049</v>
      </c>
      <c r="AA142" s="739">
        <v>5.318701985654028</v>
      </c>
    </row>
    <row r="143" spans="1:27" ht="11.25">
      <c r="A143" s="278" t="s">
        <v>217</v>
      </c>
      <c r="B143" s="735">
        <v>45.533925277923764</v>
      </c>
      <c r="C143" s="330">
        <v>47.116712107000815</v>
      </c>
      <c r="D143" s="330">
        <v>48.98962642001446</v>
      </c>
      <c r="E143" s="330">
        <v>48.16727512115527</v>
      </c>
      <c r="F143" s="330">
        <v>49.03595817059379</v>
      </c>
      <c r="G143" s="330">
        <v>48.46562136202081</v>
      </c>
      <c r="H143" s="330">
        <v>47.45764038781179</v>
      </c>
      <c r="I143" s="330">
        <v>48.67051128326331</v>
      </c>
      <c r="J143" s="330">
        <v>47.76879152835993</v>
      </c>
      <c r="K143" s="330">
        <v>48.13022788032112</v>
      </c>
      <c r="L143" s="330">
        <v>46.97454298510952</v>
      </c>
      <c r="M143" s="330">
        <v>46.10598607634593</v>
      </c>
      <c r="N143" s="330">
        <v>46.09849371977304</v>
      </c>
      <c r="O143" s="330">
        <v>44.63040693267329</v>
      </c>
      <c r="P143" s="330">
        <v>45.608781575729374</v>
      </c>
      <c r="Q143" s="330">
        <v>46.14957406228032</v>
      </c>
      <c r="R143" s="330">
        <v>46.15158941937683</v>
      </c>
      <c r="S143" s="330">
        <v>46.50228680225316</v>
      </c>
      <c r="T143" s="330">
        <v>44.077762835494255</v>
      </c>
      <c r="U143" s="330">
        <v>40.32342233766113</v>
      </c>
      <c r="V143" s="330">
        <v>42.70421534610619</v>
      </c>
      <c r="W143" s="330">
        <v>44.75135919523615</v>
      </c>
      <c r="X143" s="330">
        <v>42.3310622349882</v>
      </c>
      <c r="Y143" s="330">
        <v>42.83736310077524</v>
      </c>
      <c r="Z143" s="330">
        <v>42.528756838393015</v>
      </c>
      <c r="AA143" s="736">
        <v>42.06473820880432</v>
      </c>
    </row>
    <row r="144" spans="1:27" ht="11.25">
      <c r="A144" s="345" t="s">
        <v>206</v>
      </c>
      <c r="B144" s="737">
        <v>45.522111036843924</v>
      </c>
      <c r="C144" s="308">
        <v>47.10481743896942</v>
      </c>
      <c r="D144" s="308">
        <v>48.9781676935041</v>
      </c>
      <c r="E144" s="308">
        <v>48.15644751708263</v>
      </c>
      <c r="F144" s="308">
        <v>49.02602832722134</v>
      </c>
      <c r="G144" s="308">
        <v>48.45655828991119</v>
      </c>
      <c r="H144" s="308">
        <v>47.44918168950188</v>
      </c>
      <c r="I144" s="308">
        <v>48.6617450127183</v>
      </c>
      <c r="J144" s="308">
        <v>47.75976323257591</v>
      </c>
      <c r="K144" s="308">
        <v>48.10240416693199</v>
      </c>
      <c r="L144" s="308">
        <v>46.936321595881736</v>
      </c>
      <c r="M144" s="308">
        <v>46.05346261672237</v>
      </c>
      <c r="N144" s="308">
        <v>46.03572326600257</v>
      </c>
      <c r="O144" s="308">
        <v>44.54425967592447</v>
      </c>
      <c r="P144" s="308">
        <v>45.511395880083874</v>
      </c>
      <c r="Q144" s="308">
        <v>46.040791404302915</v>
      </c>
      <c r="R144" s="308">
        <v>46.008043919036496</v>
      </c>
      <c r="S144" s="308">
        <v>46.339332282695835</v>
      </c>
      <c r="T144" s="308">
        <v>43.87817413231407</v>
      </c>
      <c r="U144" s="308">
        <v>40.12231833117488</v>
      </c>
      <c r="V144" s="308">
        <v>42.49160546417405</v>
      </c>
      <c r="W144" s="308">
        <v>44.53031271364723</v>
      </c>
      <c r="X144" s="308">
        <v>42.10864998477293</v>
      </c>
      <c r="Y144" s="308">
        <v>42.60708467128657</v>
      </c>
      <c r="Z144" s="308">
        <v>42.290876183897936</v>
      </c>
      <c r="AA144" s="649">
        <v>41.818113927039754</v>
      </c>
    </row>
    <row r="145" spans="1:27" ht="11.25">
      <c r="A145" s="345" t="s">
        <v>165</v>
      </c>
      <c r="B145" s="743">
        <v>0.011814241079838273</v>
      </c>
      <c r="C145" s="744">
        <v>0.011894668031397292</v>
      </c>
      <c r="D145" s="744">
        <v>0.01145872651036387</v>
      </c>
      <c r="E145" s="776">
        <v>0.010827604072639146</v>
      </c>
      <c r="F145" s="776">
        <v>0.009929843372443682</v>
      </c>
      <c r="G145" s="776">
        <v>0.009063072109620027</v>
      </c>
      <c r="H145" s="776">
        <v>0.008458698309914196</v>
      </c>
      <c r="I145" s="776">
        <v>0.008766270545008668</v>
      </c>
      <c r="J145" s="776">
        <v>0.009028295784023296</v>
      </c>
      <c r="K145" s="776">
        <v>0.0062367090083982205</v>
      </c>
      <c r="L145" s="776">
        <v>0.005856897127766874</v>
      </c>
      <c r="M145" s="776">
        <v>0.006195078006246926</v>
      </c>
      <c r="N145" s="776">
        <v>0.006607510038906959</v>
      </c>
      <c r="O145" s="776">
        <v>0.006905467464002065</v>
      </c>
      <c r="P145" s="776">
        <v>0.00735663732242726</v>
      </c>
      <c r="Q145" s="776">
        <v>0.008600513773566515</v>
      </c>
      <c r="R145" s="776">
        <v>0.00759931765168383</v>
      </c>
      <c r="S145" s="776">
        <v>0.006325377930114071</v>
      </c>
      <c r="T145" s="776">
        <v>0.005406955197940675</v>
      </c>
      <c r="U145" s="776">
        <v>0.005389759662300345</v>
      </c>
      <c r="V145" s="776">
        <v>0.00622840314767473</v>
      </c>
      <c r="W145" s="776">
        <v>0.008064227019489263</v>
      </c>
      <c r="X145" s="776">
        <v>0.006926920030793304</v>
      </c>
      <c r="Y145" s="776">
        <v>0.006870897715565973</v>
      </c>
      <c r="Z145" s="776">
        <v>0.0057013722782785145</v>
      </c>
      <c r="AA145" s="777">
        <v>0.006606105007956694</v>
      </c>
    </row>
    <row r="146" spans="1:27" ht="11.25">
      <c r="A146" s="345" t="s">
        <v>218</v>
      </c>
      <c r="B146" s="733">
        <v>0</v>
      </c>
      <c r="C146" s="734">
        <v>0</v>
      </c>
      <c r="D146" s="734">
        <v>0</v>
      </c>
      <c r="E146" s="734">
        <v>0</v>
      </c>
      <c r="F146" s="734">
        <v>0</v>
      </c>
      <c r="G146" s="734">
        <v>0</v>
      </c>
      <c r="H146" s="734">
        <v>0</v>
      </c>
      <c r="I146" s="734">
        <v>0</v>
      </c>
      <c r="J146" s="734">
        <v>0</v>
      </c>
      <c r="K146" s="755">
        <v>0.021587004380735585</v>
      </c>
      <c r="L146" s="755">
        <v>0.032364492100024934</v>
      </c>
      <c r="M146" s="755">
        <v>0.04632838161731082</v>
      </c>
      <c r="N146" s="755">
        <v>0.05616294373156267</v>
      </c>
      <c r="O146" s="755">
        <v>0.07924178928481626</v>
      </c>
      <c r="P146" s="755">
        <v>0.09002905832307542</v>
      </c>
      <c r="Q146" s="746">
        <v>0.10018214420384004</v>
      </c>
      <c r="R146" s="746">
        <v>0.1359461826886531</v>
      </c>
      <c r="S146" s="746">
        <v>0.1566291416272131</v>
      </c>
      <c r="T146" s="746">
        <v>0.19418174798224025</v>
      </c>
      <c r="U146" s="746">
        <v>0.19571424682395033</v>
      </c>
      <c r="V146" s="746">
        <v>0.206381478784465</v>
      </c>
      <c r="W146" s="746">
        <v>0.21298225456943126</v>
      </c>
      <c r="X146" s="746">
        <v>0.2154853301844771</v>
      </c>
      <c r="Y146" s="746">
        <v>0.22340753177310305</v>
      </c>
      <c r="Z146" s="746">
        <v>0.23217928221679718</v>
      </c>
      <c r="AA146" s="747">
        <v>0.24001817675661524</v>
      </c>
    </row>
    <row r="147" spans="1:27" ht="11.25">
      <c r="A147" s="278" t="s">
        <v>163</v>
      </c>
      <c r="B147" s="748">
        <v>5.021140454410214</v>
      </c>
      <c r="C147" s="772">
        <v>4.759220297705816</v>
      </c>
      <c r="D147" s="772">
        <v>4.664341979830991</v>
      </c>
      <c r="E147" s="266">
        <v>5.589558310967854</v>
      </c>
      <c r="F147" s="772">
        <v>4.687758983133936</v>
      </c>
      <c r="G147" s="772">
        <v>3.943565103229608</v>
      </c>
      <c r="H147" s="772">
        <v>3.875448905288741</v>
      </c>
      <c r="I147" s="772">
        <v>4.674840644615997</v>
      </c>
      <c r="J147" s="266">
        <v>5.67799670608132</v>
      </c>
      <c r="K147" s="266">
        <v>5.728710014828194</v>
      </c>
      <c r="L147" s="266">
        <v>6.144884603324675</v>
      </c>
      <c r="M147" s="266">
        <v>6.524139810925382</v>
      </c>
      <c r="N147" s="266">
        <v>6.914483276910505</v>
      </c>
      <c r="O147" s="266">
        <v>6.672704680620467</v>
      </c>
      <c r="P147" s="772">
        <v>6.913398488452673</v>
      </c>
      <c r="Q147" s="772">
        <v>6.989696977305511</v>
      </c>
      <c r="R147" s="772">
        <v>6.614005031369903</v>
      </c>
      <c r="S147" s="772">
        <v>6.265115741581078</v>
      </c>
      <c r="T147" s="772">
        <v>6.152459030540576</v>
      </c>
      <c r="U147" s="772">
        <v>6.164269429873674</v>
      </c>
      <c r="V147" s="772">
        <v>5.769829788244701</v>
      </c>
      <c r="W147" s="772">
        <v>5.466524467894166</v>
      </c>
      <c r="X147" s="772">
        <v>5.149509206013269</v>
      </c>
      <c r="Y147" s="772">
        <v>4.960015635413862</v>
      </c>
      <c r="Z147" s="772">
        <v>4.828581207664092</v>
      </c>
      <c r="AA147" s="773">
        <v>4.723251976390455</v>
      </c>
    </row>
    <row r="148" spans="1:27" ht="11.25">
      <c r="A148" s="278" t="s">
        <v>219</v>
      </c>
      <c r="B148" s="720">
        <v>258.0547519672275</v>
      </c>
      <c r="C148" s="721">
        <v>263.9537179127217</v>
      </c>
      <c r="D148" s="721">
        <v>272.79913657439965</v>
      </c>
      <c r="E148" s="721">
        <v>272.00838269173755</v>
      </c>
      <c r="F148" s="721">
        <v>272.5380125650729</v>
      </c>
      <c r="G148" s="721">
        <v>269.4918752062512</v>
      </c>
      <c r="H148" s="721">
        <v>268.04558232280516</v>
      </c>
      <c r="I148" s="721">
        <v>269.63346050647624</v>
      </c>
      <c r="J148" s="721">
        <v>269.66138506778526</v>
      </c>
      <c r="K148" s="721">
        <v>274.6465154739792</v>
      </c>
      <c r="L148" s="721">
        <v>268.7460396669703</v>
      </c>
      <c r="M148" s="721">
        <v>274.6043997942278</v>
      </c>
      <c r="N148" s="721">
        <v>274.725351718307</v>
      </c>
      <c r="O148" s="721">
        <v>274.70566315024587</v>
      </c>
      <c r="P148" s="721">
        <v>273.734618812466</v>
      </c>
      <c r="Q148" s="721">
        <v>272.75607852968415</v>
      </c>
      <c r="R148" s="721">
        <v>273.7418326105374</v>
      </c>
      <c r="S148" s="721">
        <v>273.5368199853564</v>
      </c>
      <c r="T148" s="721">
        <v>268.7895257935738</v>
      </c>
      <c r="U148" s="721">
        <v>265.8753995338738</v>
      </c>
      <c r="V148" s="721">
        <v>270.45382935873715</v>
      </c>
      <c r="W148" s="721">
        <v>276.9421398069298</v>
      </c>
      <c r="X148" s="721">
        <v>273.1573294412715</v>
      </c>
      <c r="Y148" s="721">
        <v>278.1290180392151</v>
      </c>
      <c r="Z148" s="721">
        <v>281.1841572557675</v>
      </c>
      <c r="AA148" s="722">
        <v>284.9220681290625</v>
      </c>
    </row>
    <row r="149" spans="1:27" ht="11.25">
      <c r="A149" s="345" t="s">
        <v>206</v>
      </c>
      <c r="B149" s="737">
        <v>111.52690475080581</v>
      </c>
      <c r="C149" s="308">
        <v>120.92990384223582</v>
      </c>
      <c r="D149" s="308">
        <v>130.01225413608975</v>
      </c>
      <c r="E149" s="308">
        <v>135.19524439285945</v>
      </c>
      <c r="F149" s="308">
        <v>141.73614567045257</v>
      </c>
      <c r="G149" s="308">
        <v>147.29432271916613</v>
      </c>
      <c r="H149" s="308">
        <v>149.79114000098394</v>
      </c>
      <c r="I149" s="308">
        <v>154.00396363277366</v>
      </c>
      <c r="J149" s="308">
        <v>156.64421188666103</v>
      </c>
      <c r="K149" s="308">
        <v>162.38372902571066</v>
      </c>
      <c r="L149" s="308">
        <v>161.76542100137507</v>
      </c>
      <c r="M149" s="308">
        <v>169.94777768241732</v>
      </c>
      <c r="N149" s="308">
        <v>174.34808699274342</v>
      </c>
      <c r="O149" s="308">
        <v>179.34866034262328</v>
      </c>
      <c r="P149" s="308">
        <v>182.1832977071688</v>
      </c>
      <c r="Q149" s="308">
        <v>186.74078272779144</v>
      </c>
      <c r="R149" s="308">
        <v>192.8275185665259</v>
      </c>
      <c r="S149" s="308">
        <v>197.33137683322886</v>
      </c>
      <c r="T149" s="308">
        <v>199.48082593656403</v>
      </c>
      <c r="U149" s="308">
        <v>200.67060763293347</v>
      </c>
      <c r="V149" s="308">
        <v>208.94597221363654</v>
      </c>
      <c r="W149" s="308">
        <v>217.7538564646658</v>
      </c>
      <c r="X149" s="308">
        <v>218.94649657958078</v>
      </c>
      <c r="Y149" s="308">
        <v>224.79847293260534</v>
      </c>
      <c r="Z149" s="308">
        <v>227.8290204848189</v>
      </c>
      <c r="AA149" s="649">
        <v>231.32310839476898</v>
      </c>
    </row>
    <row r="150" spans="1:27" ht="11.25">
      <c r="A150" s="345" t="s">
        <v>165</v>
      </c>
      <c r="B150" s="737">
        <v>146.11336966119433</v>
      </c>
      <c r="C150" s="308">
        <v>142.63363936316708</v>
      </c>
      <c r="D150" s="308">
        <v>142.4559371067633</v>
      </c>
      <c r="E150" s="266">
        <v>136.52559157081055</v>
      </c>
      <c r="F150" s="266">
        <v>130.55071024808836</v>
      </c>
      <c r="G150" s="266">
        <v>121.98993018289492</v>
      </c>
      <c r="H150" s="266">
        <v>117.90324019874443</v>
      </c>
      <c r="I150" s="266">
        <v>114.93965541432921</v>
      </c>
      <c r="J150" s="266">
        <v>111.86569091175332</v>
      </c>
      <c r="K150" s="266">
        <v>110.7124342597234</v>
      </c>
      <c r="L150" s="266">
        <v>105.37116862969108</v>
      </c>
      <c r="M150" s="266">
        <v>103.08664708448288</v>
      </c>
      <c r="N150" s="266">
        <v>98.96807571077296</v>
      </c>
      <c r="O150" s="266">
        <v>94.07064147908008</v>
      </c>
      <c r="P150" s="266">
        <v>90.35929373789746</v>
      </c>
      <c r="Q150" s="266">
        <v>84.88514883140004</v>
      </c>
      <c r="R150" s="266">
        <v>79.80388248806948</v>
      </c>
      <c r="S150" s="266">
        <v>75.16815206053354</v>
      </c>
      <c r="T150" s="266">
        <v>68.27655180928657</v>
      </c>
      <c r="U150" s="266">
        <v>64.26686786685393</v>
      </c>
      <c r="V150" s="266">
        <v>60.45568383065871</v>
      </c>
      <c r="W150" s="266">
        <v>58.02900521928938</v>
      </c>
      <c r="X150" s="266">
        <v>53.13219612124795</v>
      </c>
      <c r="Y150" s="266">
        <v>52.30568961439034</v>
      </c>
      <c r="Z150" s="266">
        <v>52.377065722766446</v>
      </c>
      <c r="AA150" s="749">
        <v>52.65058063918974</v>
      </c>
    </row>
    <row r="151" spans="1:27" ht="11.25">
      <c r="A151" s="349" t="s">
        <v>225</v>
      </c>
      <c r="B151" s="774">
        <v>0.4144775552273662</v>
      </c>
      <c r="C151" s="755">
        <v>0.39017470731880843</v>
      </c>
      <c r="D151" s="755">
        <v>0.33094533154671435</v>
      </c>
      <c r="E151" s="755">
        <v>0.2875467280673981</v>
      </c>
      <c r="F151" s="754">
        <v>0.2511566465319944</v>
      </c>
      <c r="G151" s="754">
        <v>0.20762230419023786</v>
      </c>
      <c r="H151" s="755">
        <v>0.3512021230768159</v>
      </c>
      <c r="I151" s="755">
        <v>0.689841459373365</v>
      </c>
      <c r="J151" s="755">
        <v>1.1514822693707976</v>
      </c>
      <c r="K151" s="755">
        <v>1.5503521885449687</v>
      </c>
      <c r="L151" s="755">
        <v>1.609450035904063</v>
      </c>
      <c r="M151" s="755">
        <v>1.5699750273274589</v>
      </c>
      <c r="N151" s="755">
        <v>1.4091890147905974</v>
      </c>
      <c r="O151" s="755">
        <v>1.2863613285424949</v>
      </c>
      <c r="P151" s="755">
        <v>1.1920273673996964</v>
      </c>
      <c r="Q151" s="755">
        <v>1.1301469704926381</v>
      </c>
      <c r="R151" s="755">
        <v>1.1104315559420646</v>
      </c>
      <c r="S151" s="755">
        <v>1.0372910915940259</v>
      </c>
      <c r="T151" s="755">
        <v>1.0321480477232132</v>
      </c>
      <c r="U151" s="755">
        <v>0.937924034086398</v>
      </c>
      <c r="V151" s="755">
        <v>1.052173314442056</v>
      </c>
      <c r="W151" s="755">
        <v>1.1592781229746056</v>
      </c>
      <c r="X151" s="755">
        <v>1.0786367404426682</v>
      </c>
      <c r="Y151" s="755">
        <v>1.0248554922194106</v>
      </c>
      <c r="Z151" s="755">
        <v>0.9780710481821362</v>
      </c>
      <c r="AA151" s="759">
        <v>0.9483790951038834</v>
      </c>
    </row>
    <row r="152" spans="1:26" ht="11.25">
      <c r="A152" s="351"/>
      <c r="B152" s="266"/>
      <c r="C152" s="266"/>
      <c r="D152" s="266"/>
      <c r="E152" s="266"/>
      <c r="F152" s="266"/>
      <c r="G152" s="266"/>
      <c r="H152" s="266"/>
      <c r="I152" s="266"/>
      <c r="J152" s="266"/>
      <c r="K152" s="266"/>
      <c r="L152" s="266"/>
      <c r="M152" s="266"/>
      <c r="N152" s="266"/>
      <c r="O152" s="266"/>
      <c r="P152" s="266"/>
      <c r="Q152" s="266"/>
      <c r="R152" s="266"/>
      <c r="S152" s="266"/>
      <c r="T152" s="266"/>
      <c r="U152" s="266"/>
      <c r="V152" s="266"/>
      <c r="W152" s="266"/>
      <c r="X152" s="266"/>
      <c r="Y152" s="266"/>
      <c r="Z152" s="269"/>
    </row>
    <row r="153" spans="1:24" ht="11.25">
      <c r="A153" s="273" t="s">
        <v>366</v>
      </c>
      <c r="B153" s="335"/>
      <c r="C153" s="335"/>
      <c r="D153" s="335"/>
      <c r="E153" s="335"/>
      <c r="F153" s="335"/>
      <c r="G153" s="335"/>
      <c r="H153" s="335"/>
      <c r="I153" s="335"/>
      <c r="J153" s="335"/>
      <c r="K153" s="335"/>
      <c r="L153" s="335"/>
      <c r="M153" s="335"/>
      <c r="N153" s="335"/>
      <c r="O153" s="335"/>
      <c r="P153" s="341"/>
      <c r="Q153" s="340"/>
      <c r="R153" s="254"/>
      <c r="S153" s="254"/>
      <c r="T153" s="254"/>
      <c r="U153" s="254"/>
      <c r="V153" s="254"/>
      <c r="W153" s="254"/>
      <c r="X153" s="254"/>
    </row>
    <row r="154" spans="1:24" ht="11.25">
      <c r="A154" s="335"/>
      <c r="B154" s="335"/>
      <c r="C154" s="335"/>
      <c r="D154" s="335"/>
      <c r="E154" s="335"/>
      <c r="F154" s="335"/>
      <c r="G154" s="335"/>
      <c r="H154" s="335"/>
      <c r="I154" s="335"/>
      <c r="J154" s="335"/>
      <c r="K154" s="335"/>
      <c r="L154" s="335"/>
      <c r="M154" s="335"/>
      <c r="N154" s="335"/>
      <c r="O154" s="335"/>
      <c r="P154" s="341"/>
      <c r="Q154" s="340"/>
      <c r="R154" s="254"/>
      <c r="S154" s="254"/>
      <c r="T154" s="254"/>
      <c r="U154" s="254"/>
      <c r="V154" s="254"/>
      <c r="W154" s="254"/>
      <c r="X154" s="254"/>
    </row>
    <row r="157" spans="1:24" ht="11.25">
      <c r="A157" s="968" t="s">
        <v>433</v>
      </c>
      <c r="B157" s="335"/>
      <c r="C157" s="335"/>
      <c r="D157" s="335"/>
      <c r="E157" s="335"/>
      <c r="F157" s="335"/>
      <c r="G157" s="335"/>
      <c r="H157" s="335"/>
      <c r="I157" s="335"/>
      <c r="J157" s="335"/>
      <c r="K157" s="335"/>
      <c r="L157" s="335"/>
      <c r="M157" s="335"/>
      <c r="N157" s="335"/>
      <c r="O157" s="335"/>
      <c r="P157" s="341"/>
      <c r="Q157" s="340"/>
      <c r="R157" s="254"/>
      <c r="S157" s="254"/>
      <c r="T157" s="254"/>
      <c r="U157" s="254"/>
      <c r="V157" s="254"/>
      <c r="W157" s="254"/>
      <c r="X157" s="254"/>
    </row>
    <row r="158" spans="1:27" ht="12">
      <c r="A158" s="254"/>
      <c r="B158" s="335"/>
      <c r="C158" s="335"/>
      <c r="D158" s="335"/>
      <c r="E158" s="335"/>
      <c r="F158" s="335"/>
      <c r="G158" s="335"/>
      <c r="H158" s="335"/>
      <c r="I158" s="335"/>
      <c r="J158" s="335"/>
      <c r="K158" s="335"/>
      <c r="L158" s="335"/>
      <c r="M158" s="335"/>
      <c r="N158" s="335"/>
      <c r="O158" s="335"/>
      <c r="P158" s="341"/>
      <c r="Q158" s="340"/>
      <c r="R158" s="254"/>
      <c r="S158" s="254"/>
      <c r="T158" s="254"/>
      <c r="U158" s="254"/>
      <c r="V158" s="254"/>
      <c r="W158" s="254"/>
      <c r="X158" s="254"/>
      <c r="AA158" s="912" t="s">
        <v>421</v>
      </c>
    </row>
    <row r="159" spans="1:27" ht="11.25">
      <c r="A159" s="342"/>
      <c r="B159" s="717">
        <v>1990</v>
      </c>
      <c r="C159" s="718">
        <v>1991</v>
      </c>
      <c r="D159" s="718">
        <v>1992</v>
      </c>
      <c r="E159" s="718">
        <v>1993</v>
      </c>
      <c r="F159" s="718">
        <v>1994</v>
      </c>
      <c r="G159" s="718">
        <v>1995</v>
      </c>
      <c r="H159" s="718">
        <v>1996</v>
      </c>
      <c r="I159" s="718">
        <v>1997</v>
      </c>
      <c r="J159" s="718">
        <v>1998</v>
      </c>
      <c r="K159" s="718">
        <v>1999</v>
      </c>
      <c r="L159" s="718">
        <v>2000</v>
      </c>
      <c r="M159" s="718">
        <v>2001</v>
      </c>
      <c r="N159" s="718">
        <v>2002</v>
      </c>
      <c r="O159" s="718">
        <v>2003</v>
      </c>
      <c r="P159" s="718">
        <v>2004</v>
      </c>
      <c r="Q159" s="718">
        <v>2005</v>
      </c>
      <c r="R159" s="718">
        <v>2006</v>
      </c>
      <c r="S159" s="718">
        <v>2007</v>
      </c>
      <c r="T159" s="718">
        <v>2008</v>
      </c>
      <c r="U159" s="718">
        <v>2009</v>
      </c>
      <c r="V159" s="718">
        <v>2010</v>
      </c>
      <c r="W159" s="718">
        <v>2011</v>
      </c>
      <c r="X159" s="718">
        <v>2012</v>
      </c>
      <c r="Y159" s="718">
        <v>2013</v>
      </c>
      <c r="Z159" s="718">
        <v>2014</v>
      </c>
      <c r="AA159" s="719">
        <v>2015</v>
      </c>
    </row>
    <row r="160" spans="1:27" ht="11.25">
      <c r="A160" s="278" t="s">
        <v>205</v>
      </c>
      <c r="B160" s="778">
        <v>1.805402693275728</v>
      </c>
      <c r="C160" s="779">
        <v>1.9153218800937601</v>
      </c>
      <c r="D160" s="779">
        <v>2.0667242589670387</v>
      </c>
      <c r="E160" s="779">
        <v>2.140992631381296</v>
      </c>
      <c r="F160" s="779">
        <v>2.2509770518704397</v>
      </c>
      <c r="G160" s="779">
        <v>2.37861985748076</v>
      </c>
      <c r="H160" s="779">
        <v>2.4659821108514812</v>
      </c>
      <c r="I160" s="779">
        <v>2.524512428984224</v>
      </c>
      <c r="J160" s="779">
        <v>2.6002599188508593</v>
      </c>
      <c r="K160" s="779">
        <v>2.6821502132544675</v>
      </c>
      <c r="L160" s="779">
        <v>2.6587405099955808</v>
      </c>
      <c r="M160" s="779">
        <v>2.780341501538615</v>
      </c>
      <c r="N160" s="779">
        <v>2.7801037572365863</v>
      </c>
      <c r="O160" s="779">
        <v>2.7897588571571217</v>
      </c>
      <c r="P160" s="779">
        <v>2.7176014891753995</v>
      </c>
      <c r="Q160" s="779">
        <v>2.6200655188819617</v>
      </c>
      <c r="R160" s="779">
        <v>2.573357933029041</v>
      </c>
      <c r="S160" s="779">
        <v>2.504068738414852</v>
      </c>
      <c r="T160" s="779">
        <v>2.3788982821236764</v>
      </c>
      <c r="U160" s="779">
        <v>2.2837541320844075</v>
      </c>
      <c r="V160" s="779">
        <v>2.1541827378908005</v>
      </c>
      <c r="W160" s="779">
        <v>2.0288800826528055</v>
      </c>
      <c r="X160" s="779">
        <v>1.9473159921658587</v>
      </c>
      <c r="Y160" s="779">
        <v>1.8575231102625673</v>
      </c>
      <c r="Z160" s="779">
        <v>1.788923702161078</v>
      </c>
      <c r="AA160" s="780">
        <v>1.7328941531312614</v>
      </c>
    </row>
    <row r="161" spans="1:27" ht="11.25">
      <c r="A161" s="265" t="s">
        <v>206</v>
      </c>
      <c r="B161" s="753">
        <v>1.0391100365851451</v>
      </c>
      <c r="C161" s="266">
        <v>1.1663169044446458</v>
      </c>
      <c r="D161" s="266">
        <v>1.3122533085092876</v>
      </c>
      <c r="E161" s="266">
        <v>1.426701853576681</v>
      </c>
      <c r="F161" s="266">
        <v>1.5790219503552658</v>
      </c>
      <c r="G161" s="266">
        <v>1.7564250307378653</v>
      </c>
      <c r="H161" s="266">
        <v>1.8785788311041398</v>
      </c>
      <c r="I161" s="266">
        <v>1.9683888779344638</v>
      </c>
      <c r="J161" s="266">
        <v>2.072692410835678</v>
      </c>
      <c r="K161" s="266">
        <v>2.1738286261054123</v>
      </c>
      <c r="L161" s="266">
        <v>2.1832354421612226</v>
      </c>
      <c r="M161" s="266">
        <v>2.330883427004131</v>
      </c>
      <c r="N161" s="266">
        <v>2.360832319167946</v>
      </c>
      <c r="O161" s="266">
        <v>2.40195485679878</v>
      </c>
      <c r="P161" s="266">
        <v>2.3573450481602474</v>
      </c>
      <c r="Q161" s="266">
        <v>2.29290768758988</v>
      </c>
      <c r="R161" s="266">
        <v>2.2768686006129775</v>
      </c>
      <c r="S161" s="266">
        <v>2.2298057256292125</v>
      </c>
      <c r="T161" s="266">
        <v>2.132622811434323</v>
      </c>
      <c r="U161" s="266">
        <v>2.0562011372431512</v>
      </c>
      <c r="V161" s="266">
        <v>1.9416921855766143</v>
      </c>
      <c r="W161" s="266">
        <v>1.8281704945447792</v>
      </c>
      <c r="X161" s="266">
        <v>1.7635488533084958</v>
      </c>
      <c r="Y161" s="266">
        <v>1.6776194566257363</v>
      </c>
      <c r="Z161" s="266">
        <v>1.60585312933378</v>
      </c>
      <c r="AA161" s="749">
        <v>1.5476062099124985</v>
      </c>
    </row>
    <row r="162" spans="1:27" ht="11.25">
      <c r="A162" s="346" t="s">
        <v>165</v>
      </c>
      <c r="B162" s="781">
        <v>0.7658551652904279</v>
      </c>
      <c r="C162" s="782">
        <v>0.748593900406991</v>
      </c>
      <c r="D162" s="782">
        <v>0.7541225492150502</v>
      </c>
      <c r="E162" s="782">
        <v>0.7139856923098169</v>
      </c>
      <c r="F162" s="782">
        <v>0.6716851019771054</v>
      </c>
      <c r="G162" s="782">
        <v>0.6219681263326443</v>
      </c>
      <c r="H162" s="782">
        <v>0.5870125210054007</v>
      </c>
      <c r="I162" s="782">
        <v>0.5553406195908792</v>
      </c>
      <c r="J162" s="782">
        <v>0.5262355272709074</v>
      </c>
      <c r="K162" s="782">
        <v>0.5065370634867793</v>
      </c>
      <c r="L162" s="782">
        <v>0.4736201822087021</v>
      </c>
      <c r="M162" s="782">
        <v>0.4476207850215027</v>
      </c>
      <c r="N162" s="782">
        <v>0.41761807091245234</v>
      </c>
      <c r="O162" s="782">
        <v>0.3863187209721163</v>
      </c>
      <c r="P162" s="782">
        <v>0.35889259400021406</v>
      </c>
      <c r="Q162" s="782">
        <v>0.3258802697778184</v>
      </c>
      <c r="R162" s="782">
        <v>0.29527754095023173</v>
      </c>
      <c r="S162" s="782">
        <v>0.2731580818632739</v>
      </c>
      <c r="T162" s="782">
        <v>0.24522335482343124</v>
      </c>
      <c r="U162" s="782">
        <v>0.22660947666885162</v>
      </c>
      <c r="V162" s="782">
        <v>0.21141507976123547</v>
      </c>
      <c r="W162" s="782">
        <v>0.19952170518020015</v>
      </c>
      <c r="X162" s="782">
        <v>0.18267562414963967</v>
      </c>
      <c r="Y162" s="782">
        <v>0.1788963181749264</v>
      </c>
      <c r="Z162" s="782">
        <v>0.18212959061488682</v>
      </c>
      <c r="AA162" s="783">
        <v>0.18438959911969754</v>
      </c>
    </row>
    <row r="163" spans="1:27" ht="11.25">
      <c r="A163" s="346" t="s">
        <v>166</v>
      </c>
      <c r="B163" s="784">
        <v>0.00043749140015532194</v>
      </c>
      <c r="C163" s="764">
        <v>0.00041107524212325374</v>
      </c>
      <c r="D163" s="764">
        <v>0.00034840124270086545</v>
      </c>
      <c r="E163" s="764">
        <v>0.00030508549479837195</v>
      </c>
      <c r="F163" s="764">
        <v>0.00026999953806871983</v>
      </c>
      <c r="G163" s="764">
        <v>0.0002267004102507842</v>
      </c>
      <c r="H163" s="764">
        <v>0.00039075874194088227</v>
      </c>
      <c r="I163" s="764">
        <v>0.0007829314588809113</v>
      </c>
      <c r="J163" s="764">
        <v>0.0013319339882140408</v>
      </c>
      <c r="K163" s="764">
        <v>0.001784327742945929</v>
      </c>
      <c r="L163" s="764">
        <v>0.0018722411182110438</v>
      </c>
      <c r="M163" s="764">
        <v>0.0018196363450821438</v>
      </c>
      <c r="N163" s="764">
        <v>0.0016339818476578925</v>
      </c>
      <c r="O163" s="764">
        <v>0.0014550331609267202</v>
      </c>
      <c r="P163" s="764">
        <v>0.0013273737520143154</v>
      </c>
      <c r="Q163" s="764">
        <v>0.0012361697611203834</v>
      </c>
      <c r="R163" s="764">
        <v>0.0011641048181531318</v>
      </c>
      <c r="S163" s="764">
        <v>0.0010565600176859768</v>
      </c>
      <c r="T163" s="764">
        <v>0.0009949294112596974</v>
      </c>
      <c r="U163" s="764">
        <v>0.0008855999355041973</v>
      </c>
      <c r="V163" s="764">
        <v>0.0010164597468923656</v>
      </c>
      <c r="W163" s="764">
        <v>0.0011245045845754103</v>
      </c>
      <c r="X163" s="764">
        <v>0.0010158244344091758</v>
      </c>
      <c r="Y163" s="764">
        <v>0.0009044792104425371</v>
      </c>
      <c r="Z163" s="764">
        <v>0.0008034412869503541</v>
      </c>
      <c r="AA163" s="785">
        <v>0.0007067615019076947</v>
      </c>
    </row>
    <row r="164" spans="1:27" ht="11.25">
      <c r="A164" s="346" t="s">
        <v>218</v>
      </c>
      <c r="B164" s="729">
        <v>0</v>
      </c>
      <c r="C164" s="730">
        <v>0</v>
      </c>
      <c r="D164" s="730">
        <v>0</v>
      </c>
      <c r="E164" s="730">
        <v>0</v>
      </c>
      <c r="F164" s="730">
        <v>0</v>
      </c>
      <c r="G164" s="730">
        <v>0</v>
      </c>
      <c r="H164" s="730">
        <v>0</v>
      </c>
      <c r="I164" s="730">
        <v>0</v>
      </c>
      <c r="J164" s="786">
        <v>0</v>
      </c>
      <c r="K164" s="786">
        <v>0</v>
      </c>
      <c r="L164" s="787">
        <v>1.2202906383891877E-05</v>
      </c>
      <c r="M164" s="787">
        <v>1.6855502572442078E-05</v>
      </c>
      <c r="N164" s="787">
        <v>1.815066883967729E-05</v>
      </c>
      <c r="O164" s="787">
        <v>2.8515720530627063E-05</v>
      </c>
      <c r="P164" s="787">
        <v>3.343001465679109E-05</v>
      </c>
      <c r="Q164" s="787">
        <v>3.735384703403208E-05</v>
      </c>
      <c r="R164" s="787">
        <v>4.3807727772826435E-05</v>
      </c>
      <c r="S164" s="787">
        <v>4.456696502437976E-05</v>
      </c>
      <c r="T164" s="787">
        <v>5.345053577367085E-05</v>
      </c>
      <c r="U164" s="787">
        <v>5.4295569523795604E-05</v>
      </c>
      <c r="V164" s="787">
        <v>5.5079671302106045E-05</v>
      </c>
      <c r="W164" s="787">
        <v>5.4022184244312785E-05</v>
      </c>
      <c r="X164" s="787">
        <v>5.10964367129827E-05</v>
      </c>
      <c r="Y164" s="787">
        <v>5.074289724637644E-05</v>
      </c>
      <c r="Z164" s="787">
        <v>4.7239578431132656E-05</v>
      </c>
      <c r="AA164" s="788">
        <v>4.4459153603308305E-05</v>
      </c>
    </row>
    <row r="165" spans="1:27" ht="11.25">
      <c r="A165" s="348" t="s">
        <v>373</v>
      </c>
      <c r="B165" s="733">
        <v>0</v>
      </c>
      <c r="C165" s="734">
        <v>0</v>
      </c>
      <c r="D165" s="734">
        <v>0</v>
      </c>
      <c r="E165" s="734">
        <v>0</v>
      </c>
      <c r="F165" s="734">
        <v>0</v>
      </c>
      <c r="G165" s="734">
        <v>0</v>
      </c>
      <c r="H165" s="734">
        <v>0</v>
      </c>
      <c r="I165" s="734">
        <v>0</v>
      </c>
      <c r="J165" s="789">
        <v>4.675606019899741E-08</v>
      </c>
      <c r="K165" s="789">
        <v>1.9591932998219415E-07</v>
      </c>
      <c r="L165" s="789">
        <v>4.4160106124239353E-07</v>
      </c>
      <c r="M165" s="789">
        <v>7.976653267039772E-07</v>
      </c>
      <c r="N165" s="766">
        <v>1.234639690638605E-06</v>
      </c>
      <c r="O165" s="766">
        <v>1.730504767842197E-06</v>
      </c>
      <c r="P165" s="766">
        <v>3.043248266577313E-06</v>
      </c>
      <c r="Q165" s="766">
        <v>4.037906108714647E-06</v>
      </c>
      <c r="R165" s="766">
        <v>3.87891990563814E-06</v>
      </c>
      <c r="S165" s="766">
        <v>3.803939655423544E-06</v>
      </c>
      <c r="T165" s="766">
        <v>3.7359188883814384E-06</v>
      </c>
      <c r="U165" s="766">
        <v>3.6226673765196148E-06</v>
      </c>
      <c r="V165" s="766">
        <v>3.933134756241387E-06</v>
      </c>
      <c r="W165" s="766">
        <v>9.356159006747768E-06</v>
      </c>
      <c r="X165" s="767">
        <v>2.459383660106594E-05</v>
      </c>
      <c r="Y165" s="767">
        <v>5.211335421599789E-05</v>
      </c>
      <c r="Z165" s="767">
        <v>9.030134702945571E-05</v>
      </c>
      <c r="AA165" s="790">
        <v>0.00014712344355448883</v>
      </c>
    </row>
    <row r="166" spans="1:27" ht="11.25">
      <c r="A166" s="278" t="s">
        <v>212</v>
      </c>
      <c r="B166" s="791">
        <v>0.6352116211707566</v>
      </c>
      <c r="C166" s="792">
        <v>0.6880476114936818</v>
      </c>
      <c r="D166" s="792">
        <v>0.7355579764559512</v>
      </c>
      <c r="E166" s="792">
        <v>0.7748262593499252</v>
      </c>
      <c r="F166" s="792">
        <v>0.7958378034392506</v>
      </c>
      <c r="G166" s="792">
        <v>0.8117309370730975</v>
      </c>
      <c r="H166" s="792">
        <v>0.830239038486043</v>
      </c>
      <c r="I166" s="792">
        <v>0.8603310996400049</v>
      </c>
      <c r="J166" s="792">
        <v>0.86993378248071</v>
      </c>
      <c r="K166" s="792">
        <v>0.8758354388059743</v>
      </c>
      <c r="L166" s="792">
        <v>0.8664879049965581</v>
      </c>
      <c r="M166" s="792">
        <v>0.8760424981729165</v>
      </c>
      <c r="N166" s="792">
        <v>0.8761010535060685</v>
      </c>
      <c r="O166" s="792">
        <v>0.8671779429171134</v>
      </c>
      <c r="P166" s="792">
        <v>0.8355992670559951</v>
      </c>
      <c r="Q166" s="792">
        <v>0.8083477808255067</v>
      </c>
      <c r="R166" s="792">
        <v>0.7728732717336005</v>
      </c>
      <c r="S166" s="792">
        <v>0.7269252522036134</v>
      </c>
      <c r="T166" s="792">
        <v>0.6713763307088925</v>
      </c>
      <c r="U166" s="792">
        <v>0.6315162268736396</v>
      </c>
      <c r="V166" s="792">
        <v>0.60954388229193</v>
      </c>
      <c r="W166" s="792">
        <v>0.5801809245694086</v>
      </c>
      <c r="X166" s="792">
        <v>0.5394814603185383</v>
      </c>
      <c r="Y166" s="792">
        <v>0.515271035965087</v>
      </c>
      <c r="Z166" s="792">
        <v>0.48822454004921056</v>
      </c>
      <c r="AA166" s="793">
        <v>0.46579619440039405</v>
      </c>
    </row>
    <row r="167" spans="1:27" ht="11.25">
      <c r="A167" s="265" t="s">
        <v>206</v>
      </c>
      <c r="B167" s="748">
        <v>0.5374301915041506</v>
      </c>
      <c r="C167" s="772">
        <v>0.5952679063798976</v>
      </c>
      <c r="D167" s="772">
        <v>0.652100514343811</v>
      </c>
      <c r="E167" s="772">
        <v>0.7025332438423841</v>
      </c>
      <c r="F167" s="772">
        <v>0.7270816027115419</v>
      </c>
      <c r="G167" s="772">
        <v>0.7532596110050671</v>
      </c>
      <c r="H167" s="772">
        <v>0.774765142428435</v>
      </c>
      <c r="I167" s="772">
        <v>0.8068790207636075</v>
      </c>
      <c r="J167" s="772">
        <v>0.8188216181506757</v>
      </c>
      <c r="K167" s="772">
        <v>0.8271784050811603</v>
      </c>
      <c r="L167" s="772">
        <v>0.8214103870538918</v>
      </c>
      <c r="M167" s="772">
        <v>0.8319099436892228</v>
      </c>
      <c r="N167" s="772">
        <v>0.8342305566510992</v>
      </c>
      <c r="O167" s="772">
        <v>0.8276068017039854</v>
      </c>
      <c r="P167" s="772">
        <v>0.7972084173893355</v>
      </c>
      <c r="Q167" s="772">
        <v>0.7729166241894129</v>
      </c>
      <c r="R167" s="772">
        <v>0.7369130128127537</v>
      </c>
      <c r="S167" s="772">
        <v>0.6923751809973889</v>
      </c>
      <c r="T167" s="772">
        <v>0.6437402131191798</v>
      </c>
      <c r="U167" s="772">
        <v>0.6038345431717467</v>
      </c>
      <c r="V167" s="772">
        <v>0.5834988894497998</v>
      </c>
      <c r="W167" s="772">
        <v>0.5554843069113992</v>
      </c>
      <c r="X167" s="772">
        <v>0.5165752091913767</v>
      </c>
      <c r="Y167" s="772">
        <v>0.4928345307224614</v>
      </c>
      <c r="Z167" s="772">
        <v>0.46751972101148065</v>
      </c>
      <c r="AA167" s="773">
        <v>0.44531357840255886</v>
      </c>
    </row>
    <row r="168" spans="1:27" ht="11.25">
      <c r="A168" s="346" t="s">
        <v>165</v>
      </c>
      <c r="B168" s="774">
        <v>0.09778142966660601</v>
      </c>
      <c r="C168" s="755">
        <v>0.09277970511378424</v>
      </c>
      <c r="D168" s="755">
        <v>0.08345746211214025</v>
      </c>
      <c r="E168" s="755">
        <v>0.07229301550754107</v>
      </c>
      <c r="F168" s="755">
        <v>0.06875620072770872</v>
      </c>
      <c r="G168" s="755">
        <v>0.05847132606803041</v>
      </c>
      <c r="H168" s="755">
        <v>0.05547389605760795</v>
      </c>
      <c r="I168" s="755">
        <v>0.05345207887639733</v>
      </c>
      <c r="J168" s="755">
        <v>0.05111216433003431</v>
      </c>
      <c r="K168" s="755">
        <v>0.04865703372481402</v>
      </c>
      <c r="L168" s="755">
        <v>0.04507751794266632</v>
      </c>
      <c r="M168" s="755">
        <v>0.04413255448369364</v>
      </c>
      <c r="N168" s="755">
        <v>0.04187049685496924</v>
      </c>
      <c r="O168" s="755">
        <v>0.03957114121312799</v>
      </c>
      <c r="P168" s="755">
        <v>0.03839084966665958</v>
      </c>
      <c r="Q168" s="755">
        <v>0.035431156636093815</v>
      </c>
      <c r="R168" s="755">
        <v>0.035960258920846824</v>
      </c>
      <c r="S168" s="755">
        <v>0.034550071206224386</v>
      </c>
      <c r="T168" s="755">
        <v>0.02763611758971267</v>
      </c>
      <c r="U168" s="755">
        <v>0.027681683701892987</v>
      </c>
      <c r="V168" s="755">
        <v>0.026044992842130285</v>
      </c>
      <c r="W168" s="755">
        <v>0.024696617658009443</v>
      </c>
      <c r="X168" s="755">
        <v>0.022906251127161548</v>
      </c>
      <c r="Y168" s="755">
        <v>0.02243650524262562</v>
      </c>
      <c r="Z168" s="755">
        <v>0.020704819037729888</v>
      </c>
      <c r="AA168" s="759">
        <v>0.02048261599783519</v>
      </c>
    </row>
    <row r="169" spans="1:27" ht="11.25">
      <c r="A169" s="278" t="s">
        <v>217</v>
      </c>
      <c r="B169" s="791">
        <v>0.4580085663559698</v>
      </c>
      <c r="C169" s="792">
        <v>0.47309825801458577</v>
      </c>
      <c r="D169" s="792">
        <v>0.4909064542939733</v>
      </c>
      <c r="E169" s="792">
        <v>0.482949097524685</v>
      </c>
      <c r="F169" s="792">
        <v>0.4948707533792653</v>
      </c>
      <c r="G169" s="792">
        <v>0.4967461823438698</v>
      </c>
      <c r="H169" s="792">
        <v>0.49742701768726</v>
      </c>
      <c r="I169" s="792">
        <v>0.5176354960871764</v>
      </c>
      <c r="J169" s="792">
        <v>0.5248055045277067</v>
      </c>
      <c r="K169" s="792">
        <v>0.5377489765828005</v>
      </c>
      <c r="L169" s="792">
        <v>0.5453418295517204</v>
      </c>
      <c r="M169" s="792">
        <v>0.5502496744140023</v>
      </c>
      <c r="N169" s="792">
        <v>0.5548911434075988</v>
      </c>
      <c r="O169" s="792">
        <v>0.5481066916433924</v>
      </c>
      <c r="P169" s="792">
        <v>0.571772174219321</v>
      </c>
      <c r="Q169" s="792">
        <v>0.5747342988143586</v>
      </c>
      <c r="R169" s="792">
        <v>0.5816195742518714</v>
      </c>
      <c r="S169" s="792">
        <v>0.5918810180622955</v>
      </c>
      <c r="T169" s="792">
        <v>0.5549736284625244</v>
      </c>
      <c r="U169" s="792">
        <v>0.5101118449398745</v>
      </c>
      <c r="V169" s="792">
        <v>0.5319068652515758</v>
      </c>
      <c r="W169" s="792">
        <v>0.5446121434442058</v>
      </c>
      <c r="X169" s="792">
        <v>0.515733282310789</v>
      </c>
      <c r="Y169" s="792">
        <v>0.5198917911188945</v>
      </c>
      <c r="Z169" s="792">
        <v>0.5185550078787445</v>
      </c>
      <c r="AA169" s="793">
        <v>0.5128855254941498</v>
      </c>
    </row>
    <row r="170" spans="1:27" ht="11.25">
      <c r="A170" s="345" t="s">
        <v>206</v>
      </c>
      <c r="B170" s="748">
        <v>0.45796248295657976</v>
      </c>
      <c r="C170" s="772">
        <v>0.47305201598928454</v>
      </c>
      <c r="D170" s="772">
        <v>0.4908621222432768</v>
      </c>
      <c r="E170" s="772">
        <v>0.4829065929687292</v>
      </c>
      <c r="F170" s="772">
        <v>0.4948298970799565</v>
      </c>
      <c r="G170" s="772">
        <v>0.4967071236491488</v>
      </c>
      <c r="H170" s="772">
        <v>0.4973897982447924</v>
      </c>
      <c r="I170" s="772">
        <v>0.5175972842881972</v>
      </c>
      <c r="J170" s="772">
        <v>0.52476450379241</v>
      </c>
      <c r="K170" s="772">
        <v>0.5374572096743921</v>
      </c>
      <c r="L170" s="772">
        <v>0.5449232929281125</v>
      </c>
      <c r="M170" s="772">
        <v>0.5496635017865966</v>
      </c>
      <c r="N170" s="772">
        <v>0.5541858009997245</v>
      </c>
      <c r="O170" s="772">
        <v>0.5471240578082271</v>
      </c>
      <c r="P170" s="772">
        <v>0.5706597891083044</v>
      </c>
      <c r="Q170" s="772">
        <v>0.5734983912960763</v>
      </c>
      <c r="R170" s="772">
        <v>0.5799639241675484</v>
      </c>
      <c r="S170" s="772">
        <v>0.5899872006838389</v>
      </c>
      <c r="T170" s="772">
        <v>0.5526439628975923</v>
      </c>
      <c r="U170" s="772">
        <v>0.5077648906232879</v>
      </c>
      <c r="V170" s="772">
        <v>0.529427179986123</v>
      </c>
      <c r="W170" s="772">
        <v>0.5420501972435628</v>
      </c>
      <c r="X170" s="772">
        <v>0.5131451896473782</v>
      </c>
      <c r="Y170" s="772">
        <v>0.5171852207036169</v>
      </c>
      <c r="Z170" s="772">
        <v>0.5157481311721931</v>
      </c>
      <c r="AA170" s="773">
        <v>0.5099758865254741</v>
      </c>
    </row>
    <row r="171" spans="1:27" ht="11.25">
      <c r="A171" s="345" t="s">
        <v>165</v>
      </c>
      <c r="B171" s="794">
        <v>4.608339939003689E-05</v>
      </c>
      <c r="C171" s="795">
        <v>4.62420253012535E-05</v>
      </c>
      <c r="D171" s="795">
        <v>4.433205069649972E-05</v>
      </c>
      <c r="E171" s="795">
        <v>4.250455595582433E-05</v>
      </c>
      <c r="F171" s="795">
        <v>4.085629930877362E-05</v>
      </c>
      <c r="G171" s="795">
        <v>3.905869472097589E-05</v>
      </c>
      <c r="H171" s="795">
        <v>3.721944246759693E-05</v>
      </c>
      <c r="I171" s="795">
        <v>3.821179897927173E-05</v>
      </c>
      <c r="J171" s="795">
        <v>4.100073529663086E-05</v>
      </c>
      <c r="K171" s="795">
        <v>3.171985392056701E-05</v>
      </c>
      <c r="L171" s="795">
        <v>3.0034170056908623E-05</v>
      </c>
      <c r="M171" s="795">
        <v>3.1829645697146395E-05</v>
      </c>
      <c r="N171" s="795">
        <v>3.412766110581107E-05</v>
      </c>
      <c r="O171" s="795">
        <v>3.589033554221047E-05</v>
      </c>
      <c r="P171" s="795">
        <v>3.8495007219278286E-05</v>
      </c>
      <c r="Q171" s="795">
        <v>4.464273567771158E-05</v>
      </c>
      <c r="R171" s="795">
        <v>3.939403354618582E-05</v>
      </c>
      <c r="S171" s="795">
        <v>3.262483041001012E-05</v>
      </c>
      <c r="T171" s="795">
        <v>2.777012013688699E-05</v>
      </c>
      <c r="U171" s="795">
        <v>2.765495500687833E-05</v>
      </c>
      <c r="V171" s="795">
        <v>3.187038344871934E-05</v>
      </c>
      <c r="W171" s="795">
        <v>3.489931905484125E-05</v>
      </c>
      <c r="X171" s="795">
        <v>3.4544834619182746E-05</v>
      </c>
      <c r="Y171" s="795">
        <v>3.408454366414028E-05</v>
      </c>
      <c r="Z171" s="795">
        <v>2.850025539172136E-05</v>
      </c>
      <c r="AA171" s="796">
        <v>3.1396950553309515E-05</v>
      </c>
    </row>
    <row r="172" spans="1:27" ht="11.25">
      <c r="A172" s="345" t="s">
        <v>218</v>
      </c>
      <c r="B172" s="733">
        <v>0</v>
      </c>
      <c r="C172" s="734">
        <v>0</v>
      </c>
      <c r="D172" s="734">
        <v>0</v>
      </c>
      <c r="E172" s="734">
        <v>0</v>
      </c>
      <c r="F172" s="734">
        <v>0</v>
      </c>
      <c r="G172" s="734">
        <v>0</v>
      </c>
      <c r="H172" s="734">
        <v>0</v>
      </c>
      <c r="I172" s="734">
        <v>0</v>
      </c>
      <c r="J172" s="734">
        <v>0</v>
      </c>
      <c r="K172" s="768">
        <v>0.00026004705448780946</v>
      </c>
      <c r="L172" s="768">
        <v>0.00038850245355100344</v>
      </c>
      <c r="M172" s="768">
        <v>0.0005543429817085556</v>
      </c>
      <c r="N172" s="768">
        <v>0.0006712147467685634</v>
      </c>
      <c r="O172" s="768">
        <v>0.000946743499623069</v>
      </c>
      <c r="P172" s="754">
        <v>0.0010738901037973406</v>
      </c>
      <c r="Q172" s="754">
        <v>0.0011912647826045565</v>
      </c>
      <c r="R172" s="754">
        <v>0.0016162560507768787</v>
      </c>
      <c r="S172" s="754">
        <v>0.0018611925480466747</v>
      </c>
      <c r="T172" s="754">
        <v>0.0023018954447951968</v>
      </c>
      <c r="U172" s="754">
        <v>0.0023192993615797322</v>
      </c>
      <c r="V172" s="754">
        <v>0.0024478148820041255</v>
      </c>
      <c r="W172" s="754">
        <v>0.0025270468815880905</v>
      </c>
      <c r="X172" s="754">
        <v>0.002553547828791536</v>
      </c>
      <c r="Y172" s="754">
        <v>0.0026724858716134043</v>
      </c>
      <c r="Z172" s="754">
        <v>0.002778376451159705</v>
      </c>
      <c r="AA172" s="756">
        <v>0.0028782420181223656</v>
      </c>
    </row>
    <row r="173" spans="1:27" ht="11.25">
      <c r="A173" s="278" t="s">
        <v>163</v>
      </c>
      <c r="B173" s="743">
        <v>0.01840935232263904</v>
      </c>
      <c r="C173" s="744">
        <v>0.018238023404164253</v>
      </c>
      <c r="D173" s="744">
        <v>0.018522887187338615</v>
      </c>
      <c r="E173" s="744">
        <v>0.022904642111077386</v>
      </c>
      <c r="F173" s="744">
        <v>0.01982714201187767</v>
      </c>
      <c r="G173" s="744">
        <v>0.017176690936446654</v>
      </c>
      <c r="H173" s="744">
        <v>0.017139772440575598</v>
      </c>
      <c r="I173" s="744">
        <v>0.021078294073152207</v>
      </c>
      <c r="J173" s="744">
        <v>0.026275291987352796</v>
      </c>
      <c r="K173" s="744">
        <v>0.027343911464482572</v>
      </c>
      <c r="L173" s="744">
        <v>0.030359946183458084</v>
      </c>
      <c r="M173" s="744">
        <v>0.03357410514246651</v>
      </c>
      <c r="N173" s="744">
        <v>0.03717447990271508</v>
      </c>
      <c r="O173" s="744">
        <v>0.03751934914291535</v>
      </c>
      <c r="P173" s="744">
        <v>0.04047592028584931</v>
      </c>
      <c r="Q173" s="744">
        <v>0.04249657929316481</v>
      </c>
      <c r="R173" s="744">
        <v>0.04265975171961758</v>
      </c>
      <c r="S173" s="744">
        <v>0.044381571267783554</v>
      </c>
      <c r="T173" s="744">
        <v>0.04649263189108568</v>
      </c>
      <c r="U173" s="744">
        <v>0.049704020504228466</v>
      </c>
      <c r="V173" s="744">
        <v>0.0493975658853056</v>
      </c>
      <c r="W173" s="744">
        <v>0.048982048040058956</v>
      </c>
      <c r="X173" s="744">
        <v>0.04835826022375288</v>
      </c>
      <c r="Y173" s="744">
        <v>0.04795584405702105</v>
      </c>
      <c r="Z173" s="744">
        <v>0.047547324032893405</v>
      </c>
      <c r="AA173" s="745">
        <v>0.04721310487516953</v>
      </c>
    </row>
    <row r="174" spans="1:27" ht="11.25">
      <c r="A174" s="278" t="s">
        <v>219</v>
      </c>
      <c r="B174" s="778">
        <v>2.9170322331250937</v>
      </c>
      <c r="C174" s="779">
        <v>3.0947057730061918</v>
      </c>
      <c r="D174" s="779">
        <v>3.3117115769043024</v>
      </c>
      <c r="E174" s="779">
        <v>3.421672630366984</v>
      </c>
      <c r="F174" s="779">
        <v>3.5615127507008335</v>
      </c>
      <c r="G174" s="779">
        <v>3.7042736678341748</v>
      </c>
      <c r="H174" s="779">
        <v>3.81078793946536</v>
      </c>
      <c r="I174" s="779">
        <v>3.923557318784559</v>
      </c>
      <c r="J174" s="779">
        <v>4.021274497846628</v>
      </c>
      <c r="K174" s="779">
        <v>4.123078540107725</v>
      </c>
      <c r="L174" s="779">
        <v>4.1009301907273175</v>
      </c>
      <c r="M174" s="779">
        <v>4.240207779268001</v>
      </c>
      <c r="N174" s="779">
        <v>4.2482704340529684</v>
      </c>
      <c r="O174" s="779">
        <v>4.2425628408605425</v>
      </c>
      <c r="P174" s="779">
        <v>4.165448850736565</v>
      </c>
      <c r="Q174" s="779">
        <v>4.045644177814991</v>
      </c>
      <c r="R174" s="779">
        <v>3.9705105307341313</v>
      </c>
      <c r="S174" s="779">
        <v>3.867256579948544</v>
      </c>
      <c r="T174" s="779">
        <v>3.651740873186179</v>
      </c>
      <c r="U174" s="779">
        <v>3.47508622440215</v>
      </c>
      <c r="V174" s="779">
        <v>3.345031051319612</v>
      </c>
      <c r="W174" s="779">
        <v>3.2026551987064784</v>
      </c>
      <c r="X174" s="779">
        <v>3.0508889950189384</v>
      </c>
      <c r="Y174" s="779">
        <v>2.94064178140357</v>
      </c>
      <c r="Z174" s="779">
        <v>2.8432505741219254</v>
      </c>
      <c r="AA174" s="780">
        <v>2.758788977900975</v>
      </c>
    </row>
    <row r="175" spans="1:27" ht="11.25">
      <c r="A175" s="345" t="s">
        <v>206</v>
      </c>
      <c r="B175" s="753">
        <v>2.0345027110458753</v>
      </c>
      <c r="C175" s="266">
        <v>2.2346368268138277</v>
      </c>
      <c r="D175" s="266">
        <v>2.4552159450963753</v>
      </c>
      <c r="E175" s="266">
        <v>2.6121416903877943</v>
      </c>
      <c r="F175" s="266">
        <v>2.800933450146764</v>
      </c>
      <c r="G175" s="266">
        <v>3.0063917653920815</v>
      </c>
      <c r="H175" s="266">
        <v>3.1507337717773676</v>
      </c>
      <c r="I175" s="266">
        <v>3.2928651829862687</v>
      </c>
      <c r="J175" s="266">
        <v>3.4162785327787635</v>
      </c>
      <c r="K175" s="266">
        <v>3.5384642408609643</v>
      </c>
      <c r="L175" s="266">
        <v>3.549569122143227</v>
      </c>
      <c r="M175" s="266">
        <v>3.7124568724799505</v>
      </c>
      <c r="N175" s="266">
        <v>3.7492486768187696</v>
      </c>
      <c r="O175" s="266">
        <v>3.7766857163109924</v>
      </c>
      <c r="P175" s="266">
        <v>3.7252132546578873</v>
      </c>
      <c r="Q175" s="266">
        <v>3.6393227030753694</v>
      </c>
      <c r="R175" s="266">
        <v>3.59374553759328</v>
      </c>
      <c r="S175" s="266">
        <v>3.5121681073104405</v>
      </c>
      <c r="T175" s="266">
        <v>3.329006987451095</v>
      </c>
      <c r="U175" s="266">
        <v>3.167800571038186</v>
      </c>
      <c r="V175" s="266">
        <v>3.054618255012537</v>
      </c>
      <c r="W175" s="266">
        <v>2.925704998699741</v>
      </c>
      <c r="X175" s="266">
        <v>2.793269252147251</v>
      </c>
      <c r="Y175" s="266">
        <v>2.6876392080518148</v>
      </c>
      <c r="Z175" s="266">
        <v>2.589120981517454</v>
      </c>
      <c r="AA175" s="749">
        <v>2.5028956748405315</v>
      </c>
    </row>
    <row r="176" spans="1:27" ht="11.25">
      <c r="A176" s="345" t="s">
        <v>165</v>
      </c>
      <c r="B176" s="748">
        <v>0.8820920306790629</v>
      </c>
      <c r="C176" s="772">
        <v>0.8596578709502408</v>
      </c>
      <c r="D176" s="772">
        <v>0.8561472305652256</v>
      </c>
      <c r="E176" s="772">
        <v>0.8092258544843911</v>
      </c>
      <c r="F176" s="772">
        <v>0.7603093010160005</v>
      </c>
      <c r="G176" s="772">
        <v>0.6976552020318424</v>
      </c>
      <c r="H176" s="772">
        <v>0.6596634089460519</v>
      </c>
      <c r="I176" s="772">
        <v>0.629909204339408</v>
      </c>
      <c r="J176" s="772">
        <v>0.6036639843235911</v>
      </c>
      <c r="K176" s="772">
        <v>0.5825697285299964</v>
      </c>
      <c r="L176" s="772">
        <v>0.5490876805048834</v>
      </c>
      <c r="M176" s="772">
        <v>0.52535927429336</v>
      </c>
      <c r="N176" s="772">
        <v>0.49669717533124247</v>
      </c>
      <c r="O176" s="772">
        <v>0.4634451016637018</v>
      </c>
      <c r="P176" s="772">
        <v>0.4377978589599422</v>
      </c>
      <c r="Q176" s="772">
        <v>0.40385264844275476</v>
      </c>
      <c r="R176" s="772">
        <v>0.3739369456242423</v>
      </c>
      <c r="S176" s="772">
        <v>0.3521223491676918</v>
      </c>
      <c r="T176" s="772">
        <v>0.31937987442436644</v>
      </c>
      <c r="U176" s="772">
        <v>0.3040228358299799</v>
      </c>
      <c r="V176" s="772">
        <v>0.28688950887212006</v>
      </c>
      <c r="W176" s="772">
        <v>0.2732352701973234</v>
      </c>
      <c r="X176" s="772">
        <v>0.2539746803351733</v>
      </c>
      <c r="Y176" s="772">
        <v>0.24932275201823723</v>
      </c>
      <c r="Z176" s="772">
        <v>0.25041023394090184</v>
      </c>
      <c r="AA176" s="773">
        <v>0.2521167169432556</v>
      </c>
    </row>
    <row r="177" spans="1:27" ht="11.25">
      <c r="A177" s="349" t="s">
        <v>225</v>
      </c>
      <c r="B177" s="797">
        <v>0.00043749140015532194</v>
      </c>
      <c r="C177" s="768">
        <v>0.00041107524212325374</v>
      </c>
      <c r="D177" s="768">
        <v>0.00034840124270086545</v>
      </c>
      <c r="E177" s="768">
        <v>0.00030508549479837195</v>
      </c>
      <c r="F177" s="768">
        <v>0.00026999953806871983</v>
      </c>
      <c r="G177" s="768">
        <v>0.0002267004102507842</v>
      </c>
      <c r="H177" s="768">
        <v>0.00039075874194088227</v>
      </c>
      <c r="I177" s="768">
        <v>0.0007829314588809113</v>
      </c>
      <c r="J177" s="754">
        <v>0.0013319807442742396</v>
      </c>
      <c r="K177" s="754">
        <v>0.0020445707167637208</v>
      </c>
      <c r="L177" s="754">
        <v>0.0022733880792071815</v>
      </c>
      <c r="M177" s="754">
        <v>0.0023916324946898454</v>
      </c>
      <c r="N177" s="754">
        <v>0.002324581902956772</v>
      </c>
      <c r="O177" s="754">
        <v>0.0024320228858482583</v>
      </c>
      <c r="P177" s="754">
        <v>0.002437737118735024</v>
      </c>
      <c r="Q177" s="754">
        <v>0.0024688262968676866</v>
      </c>
      <c r="R177" s="754">
        <v>0.002828047516608475</v>
      </c>
      <c r="S177" s="754">
        <v>0.002966123470412455</v>
      </c>
      <c r="T177" s="754">
        <v>0.0033540113107169466</v>
      </c>
      <c r="U177" s="754">
        <v>0.0032628175339842443</v>
      </c>
      <c r="V177" s="754">
        <v>0.0035232874349548386</v>
      </c>
      <c r="W177" s="754">
        <v>0.0037149298094145615</v>
      </c>
      <c r="X177" s="754">
        <v>0.0036450625365147607</v>
      </c>
      <c r="Y177" s="754">
        <v>0.003679821333518316</v>
      </c>
      <c r="Z177" s="754">
        <v>0.003719358663570647</v>
      </c>
      <c r="AA177" s="756">
        <v>0.0037765861171878577</v>
      </c>
    </row>
    <row r="178" spans="1:26" ht="11.25">
      <c r="A178" s="351"/>
      <c r="B178" s="266"/>
      <c r="C178" s="266"/>
      <c r="D178" s="266"/>
      <c r="E178" s="266"/>
      <c r="F178" s="266"/>
      <c r="G178" s="266"/>
      <c r="H178" s="266"/>
      <c r="I178" s="266"/>
      <c r="J178" s="266"/>
      <c r="K178" s="266"/>
      <c r="L178" s="266"/>
      <c r="M178" s="266"/>
      <c r="N178" s="266"/>
      <c r="O178" s="266"/>
      <c r="P178" s="266"/>
      <c r="Q178" s="266"/>
      <c r="R178" s="266"/>
      <c r="S178" s="266"/>
      <c r="T178" s="266"/>
      <c r="U178" s="266"/>
      <c r="V178" s="266"/>
      <c r="W178" s="266"/>
      <c r="X178" s="266"/>
      <c r="Y178" s="266"/>
      <c r="Z178" s="269"/>
    </row>
    <row r="179" spans="1:24" ht="11.25">
      <c r="A179" s="273" t="s">
        <v>366</v>
      </c>
      <c r="B179" s="335"/>
      <c r="C179" s="335"/>
      <c r="D179" s="335"/>
      <c r="E179" s="335"/>
      <c r="F179" s="335"/>
      <c r="G179" s="335"/>
      <c r="H179" s="335"/>
      <c r="I179" s="335"/>
      <c r="J179" s="335"/>
      <c r="K179" s="335"/>
      <c r="L179" s="335"/>
      <c r="M179" s="335"/>
      <c r="N179" s="335"/>
      <c r="O179" s="335"/>
      <c r="P179" s="341"/>
      <c r="Q179" s="340"/>
      <c r="R179" s="254"/>
      <c r="S179" s="254"/>
      <c r="T179" s="254"/>
      <c r="U179" s="254"/>
      <c r="V179" s="254"/>
      <c r="W179" s="254"/>
      <c r="X179" s="254"/>
    </row>
    <row r="180" spans="1:24" ht="11.25">
      <c r="A180" s="335"/>
      <c r="B180" s="335"/>
      <c r="C180" s="335"/>
      <c r="D180" s="335"/>
      <c r="E180" s="335"/>
      <c r="F180" s="335"/>
      <c r="G180" s="335"/>
      <c r="H180" s="335"/>
      <c r="I180" s="335"/>
      <c r="J180" s="335"/>
      <c r="K180" s="335"/>
      <c r="L180" s="335"/>
      <c r="M180" s="335"/>
      <c r="N180" s="335"/>
      <c r="O180" s="335"/>
      <c r="P180" s="341"/>
      <c r="Q180" s="340"/>
      <c r="R180" s="254"/>
      <c r="S180" s="254"/>
      <c r="T180" s="254"/>
      <c r="U180" s="254"/>
      <c r="V180" s="254"/>
      <c r="W180" s="254"/>
      <c r="X180" s="254"/>
    </row>
    <row r="181" spans="1:24" ht="11.25">
      <c r="A181" s="968" t="s">
        <v>434</v>
      </c>
      <c r="B181" s="335"/>
      <c r="C181" s="335"/>
      <c r="D181" s="335"/>
      <c r="E181" s="335"/>
      <c r="F181" s="335"/>
      <c r="G181" s="335"/>
      <c r="H181" s="335"/>
      <c r="I181" s="335"/>
      <c r="J181" s="335"/>
      <c r="K181" s="335"/>
      <c r="L181" s="335"/>
      <c r="M181" s="335"/>
      <c r="N181" s="335"/>
      <c r="O181" s="335"/>
      <c r="P181" s="341"/>
      <c r="Q181" s="340"/>
      <c r="R181" s="254"/>
      <c r="S181" s="254"/>
      <c r="T181" s="254"/>
      <c r="U181" s="254"/>
      <c r="V181" s="254"/>
      <c r="W181" s="254"/>
      <c r="X181" s="254"/>
    </row>
    <row r="182" spans="1:27" ht="12">
      <c r="A182" s="254"/>
      <c r="B182" s="335"/>
      <c r="C182" s="335"/>
      <c r="D182" s="335"/>
      <c r="E182" s="335"/>
      <c r="F182" s="335"/>
      <c r="G182" s="335"/>
      <c r="H182" s="335"/>
      <c r="I182" s="335"/>
      <c r="J182" s="335"/>
      <c r="K182" s="335"/>
      <c r="L182" s="335"/>
      <c r="M182" s="335"/>
      <c r="N182" s="335"/>
      <c r="O182" s="335"/>
      <c r="P182" s="341"/>
      <c r="Q182" s="340"/>
      <c r="R182" s="254"/>
      <c r="S182" s="254"/>
      <c r="T182" s="254"/>
      <c r="U182" s="254"/>
      <c r="V182" s="254"/>
      <c r="W182" s="254"/>
      <c r="X182" s="254"/>
      <c r="AA182" s="912" t="s">
        <v>422</v>
      </c>
    </row>
    <row r="183" spans="1:27" ht="11.25">
      <c r="A183" s="342"/>
      <c r="B183" s="717">
        <v>1990</v>
      </c>
      <c r="C183" s="718">
        <v>1991</v>
      </c>
      <c r="D183" s="718">
        <v>1992</v>
      </c>
      <c r="E183" s="718">
        <v>1993</v>
      </c>
      <c r="F183" s="718">
        <v>1994</v>
      </c>
      <c r="G183" s="718">
        <v>1995</v>
      </c>
      <c r="H183" s="718">
        <v>1996</v>
      </c>
      <c r="I183" s="718">
        <v>1997</v>
      </c>
      <c r="J183" s="718">
        <v>1998</v>
      </c>
      <c r="K183" s="718">
        <v>1999</v>
      </c>
      <c r="L183" s="718">
        <v>2000</v>
      </c>
      <c r="M183" s="718">
        <v>2001</v>
      </c>
      <c r="N183" s="718">
        <v>2002</v>
      </c>
      <c r="O183" s="718">
        <v>2003</v>
      </c>
      <c r="P183" s="718">
        <v>2004</v>
      </c>
      <c r="Q183" s="718">
        <v>2005</v>
      </c>
      <c r="R183" s="718">
        <v>2006</v>
      </c>
      <c r="S183" s="718">
        <v>2007</v>
      </c>
      <c r="T183" s="718">
        <v>2008</v>
      </c>
      <c r="U183" s="718">
        <v>2009</v>
      </c>
      <c r="V183" s="718">
        <v>2010</v>
      </c>
      <c r="W183" s="718">
        <v>2011</v>
      </c>
      <c r="X183" s="718">
        <v>2012</v>
      </c>
      <c r="Y183" s="718">
        <v>2013</v>
      </c>
      <c r="Z183" s="718">
        <v>2014</v>
      </c>
      <c r="AA183" s="719">
        <v>2015</v>
      </c>
    </row>
    <row r="184" spans="1:27" ht="11.25">
      <c r="A184" s="278" t="s">
        <v>205</v>
      </c>
      <c r="B184" s="720">
        <v>12.83342820935286</v>
      </c>
      <c r="C184" s="721">
        <v>13.31968517784587</v>
      </c>
      <c r="D184" s="721">
        <v>14.165624044094834</v>
      </c>
      <c r="E184" s="721">
        <v>14.506165667079129</v>
      </c>
      <c r="F184" s="721">
        <v>15.086736623666186</v>
      </c>
      <c r="G184" s="721">
        <v>15.701259415735878</v>
      </c>
      <c r="H184" s="721">
        <v>16.216225535214097</v>
      </c>
      <c r="I184" s="721">
        <v>16.58562232682317</v>
      </c>
      <c r="J184" s="721">
        <v>17.151793586471516</v>
      </c>
      <c r="K184" s="721">
        <v>17.88045960325587</v>
      </c>
      <c r="L184" s="721">
        <v>17.98835786653445</v>
      </c>
      <c r="M184" s="721">
        <v>18.76647645812301</v>
      </c>
      <c r="N184" s="721">
        <v>18.79796066633208</v>
      </c>
      <c r="O184" s="721">
        <v>19.036113251982623</v>
      </c>
      <c r="P184" s="721">
        <v>18.950285128198523</v>
      </c>
      <c r="Q184" s="721">
        <v>18.74891371931438</v>
      </c>
      <c r="R184" s="721">
        <v>19.000281884413766</v>
      </c>
      <c r="S184" s="721">
        <v>19.27721692832617</v>
      </c>
      <c r="T184" s="721">
        <v>19.353759026852114</v>
      </c>
      <c r="U184" s="721">
        <v>19.886983562596814</v>
      </c>
      <c r="V184" s="721">
        <v>19.924722972506352</v>
      </c>
      <c r="W184" s="721">
        <v>19.02041477993021</v>
      </c>
      <c r="X184" s="721">
        <v>17.881426498467473</v>
      </c>
      <c r="Y184" s="721">
        <v>16.681003942298076</v>
      </c>
      <c r="Z184" s="721">
        <v>15.676243665211299</v>
      </c>
      <c r="AA184" s="722">
        <v>14.759219178040286</v>
      </c>
    </row>
    <row r="185" spans="1:27" ht="11.25">
      <c r="A185" s="265" t="s">
        <v>206</v>
      </c>
      <c r="B185" s="723">
        <v>5.253185951693411</v>
      </c>
      <c r="C185" s="292">
        <v>5.896244348760199</v>
      </c>
      <c r="D185" s="292">
        <v>6.633926061072919</v>
      </c>
      <c r="E185" s="292">
        <v>7.212463572663211</v>
      </c>
      <c r="F185" s="292">
        <v>7.982416595844824</v>
      </c>
      <c r="G185" s="292">
        <v>8.87913177991653</v>
      </c>
      <c r="H185" s="292">
        <v>9.496526403126133</v>
      </c>
      <c r="I185" s="292">
        <v>9.950475507679736</v>
      </c>
      <c r="J185" s="292">
        <v>10.610244861613403</v>
      </c>
      <c r="K185" s="292">
        <v>11.32304901986073</v>
      </c>
      <c r="L185" s="292">
        <v>11.676883385646779</v>
      </c>
      <c r="M185" s="292">
        <v>12.839367393359684</v>
      </c>
      <c r="N185" s="292">
        <v>13.45285730650609</v>
      </c>
      <c r="O185" s="292">
        <v>14.244173748721463</v>
      </c>
      <c r="P185" s="292">
        <v>14.637354432172092</v>
      </c>
      <c r="Q185" s="292">
        <v>14.973572803401796</v>
      </c>
      <c r="R185" s="292">
        <v>15.725250718552164</v>
      </c>
      <c r="S185" s="292">
        <v>16.392634310541727</v>
      </c>
      <c r="T185" s="292">
        <v>16.89127244478223</v>
      </c>
      <c r="U185" s="292">
        <v>17.759731342084716</v>
      </c>
      <c r="V185" s="292">
        <v>18.081517125452216</v>
      </c>
      <c r="W185" s="292">
        <v>17.415585415046575</v>
      </c>
      <c r="X185" s="292">
        <v>16.531095510648328</v>
      </c>
      <c r="Y185" s="292">
        <v>15.470550390303245</v>
      </c>
      <c r="Z185" s="292">
        <v>14.55297122758519</v>
      </c>
      <c r="AA185" s="667">
        <v>13.715697722610935</v>
      </c>
    </row>
    <row r="186" spans="1:27" ht="11.25">
      <c r="A186" s="346" t="s">
        <v>165</v>
      </c>
      <c r="B186" s="760">
        <v>7.554599394733403</v>
      </c>
      <c r="C186" s="295">
        <v>7.3993451684126885</v>
      </c>
      <c r="D186" s="295">
        <v>7.51127227135036</v>
      </c>
      <c r="E186" s="295">
        <v>7.2758000111403485</v>
      </c>
      <c r="F186" s="295">
        <v>7.088457855220064</v>
      </c>
      <c r="G186" s="295">
        <v>6.808793641610002</v>
      </c>
      <c r="H186" s="295">
        <v>6.696689105129639</v>
      </c>
      <c r="I186" s="295">
        <v>6.588985749852661</v>
      </c>
      <c r="J186" s="295">
        <v>6.462919004710728</v>
      </c>
      <c r="K186" s="295">
        <v>6.452042381838152</v>
      </c>
      <c r="L186" s="295">
        <v>6.200994785676938</v>
      </c>
      <c r="M186" s="295">
        <v>5.823645072730605</v>
      </c>
      <c r="N186" s="295">
        <v>5.257802405523905</v>
      </c>
      <c r="O186" s="295">
        <v>4.718040812775629</v>
      </c>
      <c r="P186" s="295">
        <v>4.24891483864497</v>
      </c>
      <c r="Q186" s="295">
        <v>3.719054295380973</v>
      </c>
      <c r="R186" s="295">
        <v>3.2250820061396848</v>
      </c>
      <c r="S186" s="295">
        <v>2.842000947944606</v>
      </c>
      <c r="T186" s="295">
        <v>2.424694246151543</v>
      </c>
      <c r="U186" s="295">
        <v>2.0960255224683353</v>
      </c>
      <c r="V186" s="295">
        <v>1.8106360898419802</v>
      </c>
      <c r="W186" s="295">
        <v>1.572049425077328</v>
      </c>
      <c r="X186" s="295">
        <v>1.3231397023391303</v>
      </c>
      <c r="Y186" s="295">
        <v>1.188355705898398</v>
      </c>
      <c r="Z186" s="295">
        <v>1.1053124353458064</v>
      </c>
      <c r="AA186" s="783">
        <v>1.029017526553041</v>
      </c>
    </row>
    <row r="187" spans="1:27" ht="11.25">
      <c r="A187" s="346" t="s">
        <v>166</v>
      </c>
      <c r="B187" s="762">
        <v>0.025642862926043935</v>
      </c>
      <c r="C187" s="731">
        <v>0.02409566067298289</v>
      </c>
      <c r="D187" s="731">
        <v>0.020425711671554093</v>
      </c>
      <c r="E187" s="731">
        <v>0.017902083275570642</v>
      </c>
      <c r="F187" s="763">
        <v>0.015862172601296874</v>
      </c>
      <c r="G187" s="763">
        <v>0.01333399420934546</v>
      </c>
      <c r="H187" s="731">
        <v>0.0230100269583263</v>
      </c>
      <c r="I187" s="731">
        <v>0.04616106929077696</v>
      </c>
      <c r="J187" s="731">
        <v>0.0786297201473849</v>
      </c>
      <c r="K187" s="727">
        <v>0.10536820155698916</v>
      </c>
      <c r="L187" s="727">
        <v>0.1097596658705928</v>
      </c>
      <c r="M187" s="727">
        <v>0.10250785952706287</v>
      </c>
      <c r="N187" s="731">
        <v>0.08633437757025395</v>
      </c>
      <c r="O187" s="731">
        <v>0.07246478140295205</v>
      </c>
      <c r="P187" s="731">
        <v>0.0624243398325413</v>
      </c>
      <c r="Q187" s="731">
        <v>0.05461407740984089</v>
      </c>
      <c r="R187" s="731">
        <v>0.048114745250003366</v>
      </c>
      <c r="S187" s="731">
        <v>0.040836608560993914</v>
      </c>
      <c r="T187" s="731">
        <v>0.03584176298816439</v>
      </c>
      <c r="U187" s="731">
        <v>0.029401617850505157</v>
      </c>
      <c r="V187" s="731">
        <v>0.030878882103037467</v>
      </c>
      <c r="W187" s="731">
        <v>0.0312647214286533</v>
      </c>
      <c r="X187" s="731">
        <v>0.025880569889263256</v>
      </c>
      <c r="Y187" s="731">
        <v>0.0210760273272152</v>
      </c>
      <c r="Z187" s="731">
        <v>0.017098348488838132</v>
      </c>
      <c r="AA187" s="732">
        <v>0.013767528245368149</v>
      </c>
    </row>
    <row r="188" spans="1:27" ht="11.25">
      <c r="A188" s="346" t="s">
        <v>218</v>
      </c>
      <c r="B188" s="729">
        <v>0</v>
      </c>
      <c r="C188" s="730">
        <v>0</v>
      </c>
      <c r="D188" s="730">
        <v>0</v>
      </c>
      <c r="E188" s="730">
        <v>0</v>
      </c>
      <c r="F188" s="730">
        <v>0</v>
      </c>
      <c r="G188" s="730">
        <v>0</v>
      </c>
      <c r="H188" s="730">
        <v>0</v>
      </c>
      <c r="I188" s="730">
        <v>0</v>
      </c>
      <c r="J188" s="730">
        <v>0</v>
      </c>
      <c r="K188" s="730">
        <v>0</v>
      </c>
      <c r="L188" s="787">
        <v>0.0007200293401424672</v>
      </c>
      <c r="M188" s="787">
        <v>0.0009561325056612026</v>
      </c>
      <c r="N188" s="787">
        <v>0.0009665767318346171</v>
      </c>
      <c r="O188" s="763">
        <v>0.0014339090825795384</v>
      </c>
      <c r="P188" s="763">
        <v>0.0015915175489182377</v>
      </c>
      <c r="Q188" s="763">
        <v>0.0016725431217692497</v>
      </c>
      <c r="R188" s="763">
        <v>0.001834414471915035</v>
      </c>
      <c r="S188" s="763">
        <v>0.001745061278843269</v>
      </c>
      <c r="T188" s="763">
        <v>0.001950572930176053</v>
      </c>
      <c r="U188" s="763">
        <v>0.001825080193255627</v>
      </c>
      <c r="V188" s="763">
        <v>0.0016908751091153332</v>
      </c>
      <c r="W188" s="763">
        <v>0.001515218377656467</v>
      </c>
      <c r="X188" s="763">
        <v>0.0013107155907509489</v>
      </c>
      <c r="Y188" s="763">
        <v>0.001021818769216948</v>
      </c>
      <c r="Z188" s="764">
        <v>0.0008616537914637974</v>
      </c>
      <c r="AA188" s="785">
        <v>0.0007364006309419106</v>
      </c>
    </row>
    <row r="189" spans="1:27" ht="11.25">
      <c r="A189" s="348" t="s">
        <v>373</v>
      </c>
      <c r="B189" s="733">
        <v>0</v>
      </c>
      <c r="C189" s="734">
        <v>0</v>
      </c>
      <c r="D189" s="734">
        <v>0</v>
      </c>
      <c r="E189" s="734">
        <v>0</v>
      </c>
      <c r="F189" s="734">
        <v>0</v>
      </c>
      <c r="G189" s="734">
        <v>0</v>
      </c>
      <c r="H189" s="734">
        <v>0</v>
      </c>
      <c r="I189" s="734">
        <v>0</v>
      </c>
      <c r="J189" s="734">
        <v>0</v>
      </c>
      <c r="K189" s="734">
        <v>0</v>
      </c>
      <c r="L189" s="734">
        <v>0</v>
      </c>
      <c r="M189" s="734">
        <v>0</v>
      </c>
      <c r="N189" s="734">
        <v>0</v>
      </c>
      <c r="O189" s="734">
        <v>0</v>
      </c>
      <c r="P189" s="734">
        <v>0</v>
      </c>
      <c r="Q189" s="734">
        <v>0</v>
      </c>
      <c r="R189" s="734">
        <v>0</v>
      </c>
      <c r="S189" s="734">
        <v>0</v>
      </c>
      <c r="T189" s="734">
        <v>0</v>
      </c>
      <c r="U189" s="734">
        <v>0</v>
      </c>
      <c r="V189" s="734">
        <v>0</v>
      </c>
      <c r="W189" s="734">
        <v>0</v>
      </c>
      <c r="X189" s="734">
        <v>0</v>
      </c>
      <c r="Y189" s="734">
        <v>0</v>
      </c>
      <c r="Z189" s="734">
        <v>0</v>
      </c>
      <c r="AA189" s="665">
        <v>0</v>
      </c>
    </row>
    <row r="190" spans="1:27" ht="11.25">
      <c r="A190" s="278" t="s">
        <v>212</v>
      </c>
      <c r="B190" s="740">
        <v>3.6759453373971915</v>
      </c>
      <c r="C190" s="741">
        <v>3.9189400235340335</v>
      </c>
      <c r="D190" s="741">
        <v>4.114369905827425</v>
      </c>
      <c r="E190" s="741">
        <v>4.259440253609113</v>
      </c>
      <c r="F190" s="741">
        <v>4.349565351139449</v>
      </c>
      <c r="G190" s="741">
        <v>4.384648608029295</v>
      </c>
      <c r="H190" s="741">
        <v>4.472779316628897</v>
      </c>
      <c r="I190" s="741">
        <v>4.626193183797411</v>
      </c>
      <c r="J190" s="741">
        <v>4.690041503124263</v>
      </c>
      <c r="K190" s="741">
        <v>4.7802397605664915</v>
      </c>
      <c r="L190" s="741">
        <v>4.824400703858476</v>
      </c>
      <c r="M190" s="741">
        <v>5.005905089879298</v>
      </c>
      <c r="N190" s="741">
        <v>5.144178000244051</v>
      </c>
      <c r="O190" s="741">
        <v>5.270410992383441</v>
      </c>
      <c r="P190" s="741">
        <v>5.2880817741309</v>
      </c>
      <c r="Q190" s="741">
        <v>5.340663023388007</v>
      </c>
      <c r="R190" s="741">
        <v>5.382172449542762</v>
      </c>
      <c r="S190" s="741">
        <v>5.3682007102160005</v>
      </c>
      <c r="T190" s="741">
        <v>5.371065487306838</v>
      </c>
      <c r="U190" s="741">
        <v>5.495968291286129</v>
      </c>
      <c r="V190" s="741">
        <v>5.724056290289571</v>
      </c>
      <c r="W190" s="741">
        <v>5.845730727251792</v>
      </c>
      <c r="X190" s="741">
        <v>5.564503060597039</v>
      </c>
      <c r="Y190" s="741">
        <v>5.053914249315976</v>
      </c>
      <c r="Z190" s="741">
        <v>4.548470111306749</v>
      </c>
      <c r="AA190" s="742">
        <v>4.109589871013341</v>
      </c>
    </row>
    <row r="191" spans="1:27" ht="11.25">
      <c r="A191" s="265" t="s">
        <v>206</v>
      </c>
      <c r="B191" s="753">
        <v>2.71490487149629</v>
      </c>
      <c r="C191" s="266">
        <v>3.007047378178492</v>
      </c>
      <c r="D191" s="266">
        <v>3.294103505833727</v>
      </c>
      <c r="E191" s="266">
        <v>3.5488692497771592</v>
      </c>
      <c r="F191" s="266">
        <v>3.672866520508013</v>
      </c>
      <c r="G191" s="266">
        <v>3.805071458242783</v>
      </c>
      <c r="H191" s="266">
        <v>3.913647433587858</v>
      </c>
      <c r="I191" s="266">
        <v>4.07583874380915</v>
      </c>
      <c r="J191" s="266">
        <v>4.153082139457994</v>
      </c>
      <c r="K191" s="266">
        <v>4.256617542422655</v>
      </c>
      <c r="L191" s="266">
        <v>4.32715214435281</v>
      </c>
      <c r="M191" s="266">
        <v>4.508386854164724</v>
      </c>
      <c r="N191" s="266">
        <v>4.669800399692153</v>
      </c>
      <c r="O191" s="266">
        <v>4.827075898660709</v>
      </c>
      <c r="P191" s="266">
        <v>4.865421399927398</v>
      </c>
      <c r="Q191" s="266">
        <v>4.9603497652433495</v>
      </c>
      <c r="R191" s="266">
        <v>5.01179425881984</v>
      </c>
      <c r="S191" s="266">
        <v>5.032572330052026</v>
      </c>
      <c r="T191" s="266">
        <v>5.116044234610552</v>
      </c>
      <c r="U191" s="266">
        <v>5.2613568644901285</v>
      </c>
      <c r="V191" s="266">
        <v>5.522422158746453</v>
      </c>
      <c r="W191" s="266">
        <v>5.67175509395815</v>
      </c>
      <c r="X191" s="266">
        <v>5.418519448078396</v>
      </c>
      <c r="Y191" s="266">
        <v>4.924519328173082</v>
      </c>
      <c r="Z191" s="266">
        <v>4.438645924544216</v>
      </c>
      <c r="AA191" s="749">
        <v>4.00880840856971</v>
      </c>
    </row>
    <row r="192" spans="1:27" ht="11.25">
      <c r="A192" s="346" t="s">
        <v>165</v>
      </c>
      <c r="B192" s="757">
        <v>0.9610404659009018</v>
      </c>
      <c r="C192" s="746">
        <v>0.9118926453555413</v>
      </c>
      <c r="D192" s="746">
        <v>0.8202663999936971</v>
      </c>
      <c r="E192" s="746">
        <v>0.7105710038319535</v>
      </c>
      <c r="F192" s="746">
        <v>0.6766988306314362</v>
      </c>
      <c r="G192" s="746">
        <v>0.5795771497865113</v>
      </c>
      <c r="H192" s="746">
        <v>0.5591318830410391</v>
      </c>
      <c r="I192" s="746">
        <v>0.5503544399882605</v>
      </c>
      <c r="J192" s="746">
        <v>0.5369593636662692</v>
      </c>
      <c r="K192" s="746">
        <v>0.523622218143837</v>
      </c>
      <c r="L192" s="746">
        <v>0.49724855950566654</v>
      </c>
      <c r="M192" s="746">
        <v>0.4975182357145746</v>
      </c>
      <c r="N192" s="746">
        <v>0.4743776005518987</v>
      </c>
      <c r="O192" s="746">
        <v>0.443335093722732</v>
      </c>
      <c r="P192" s="746">
        <v>0.42266037420350183</v>
      </c>
      <c r="Q192" s="746">
        <v>0.3803132581446582</v>
      </c>
      <c r="R192" s="746">
        <v>0.3703781907229213</v>
      </c>
      <c r="S192" s="746">
        <v>0.33562838016397484</v>
      </c>
      <c r="T192" s="746">
        <v>0.2550212526962863</v>
      </c>
      <c r="U192" s="746">
        <v>0.2346114267960008</v>
      </c>
      <c r="V192" s="746">
        <v>0.20163413154311777</v>
      </c>
      <c r="W192" s="746">
        <v>0.17397563329364155</v>
      </c>
      <c r="X192" s="746">
        <v>0.1459836125186433</v>
      </c>
      <c r="Y192" s="746">
        <v>0.12939492114289386</v>
      </c>
      <c r="Z192" s="746">
        <v>0.1098241867625331</v>
      </c>
      <c r="AA192" s="747">
        <v>0.10078146244363113</v>
      </c>
    </row>
    <row r="193" spans="1:27" ht="11.25">
      <c r="A193" s="278" t="s">
        <v>217</v>
      </c>
      <c r="B193" s="740">
        <v>1.7457115336044058</v>
      </c>
      <c r="C193" s="741">
        <v>1.8029326179609815</v>
      </c>
      <c r="D193" s="741">
        <v>1.8712696898878827</v>
      </c>
      <c r="E193" s="741">
        <v>1.8403502928453208</v>
      </c>
      <c r="F193" s="741">
        <v>1.8860861972804575</v>
      </c>
      <c r="G193" s="741">
        <v>1.8937140634891239</v>
      </c>
      <c r="H193" s="741">
        <v>1.8961835339973698</v>
      </c>
      <c r="I193" s="741">
        <v>1.9735970775454466</v>
      </c>
      <c r="J193" s="741">
        <v>2.0013427349963178</v>
      </c>
      <c r="K193" s="741">
        <v>2.0509215891746733</v>
      </c>
      <c r="L193" s="741">
        <v>2.079335997082153</v>
      </c>
      <c r="M193" s="741">
        <v>2.0981645590291254</v>
      </c>
      <c r="N193" s="741">
        <v>2.1154454909766636</v>
      </c>
      <c r="O193" s="741">
        <v>2.088273057026691</v>
      </c>
      <c r="P193" s="741">
        <v>2.1789115895953026</v>
      </c>
      <c r="Q193" s="741">
        <v>2.189030451083892</v>
      </c>
      <c r="R193" s="741">
        <v>2.2143474065802176</v>
      </c>
      <c r="S193" s="741">
        <v>2.2522295239518724</v>
      </c>
      <c r="T193" s="741">
        <v>2.1076668060376895</v>
      </c>
      <c r="U193" s="741">
        <v>1.9053731265165932</v>
      </c>
      <c r="V193" s="741">
        <v>1.8586064279187167</v>
      </c>
      <c r="W193" s="741">
        <v>1.672287100816814</v>
      </c>
      <c r="X193" s="741">
        <v>1.341640483446014</v>
      </c>
      <c r="Y193" s="741">
        <v>1.1281105673655076</v>
      </c>
      <c r="Z193" s="792">
        <v>0.9091276242586913</v>
      </c>
      <c r="AA193" s="793">
        <v>0.7697955211350003</v>
      </c>
    </row>
    <row r="194" spans="1:27" ht="11.25">
      <c r="A194" s="345" t="s">
        <v>206</v>
      </c>
      <c r="B194" s="753">
        <v>1.7454335987124994</v>
      </c>
      <c r="C194" s="266">
        <v>1.8026536957192627</v>
      </c>
      <c r="D194" s="266">
        <v>1.8710022842666396</v>
      </c>
      <c r="E194" s="266">
        <v>1.84009359734051</v>
      </c>
      <c r="F194" s="266">
        <v>1.8858386141128078</v>
      </c>
      <c r="G194" s="266">
        <v>1.893476705839882</v>
      </c>
      <c r="H194" s="266">
        <v>1.8959571256431396</v>
      </c>
      <c r="I194" s="266">
        <v>1.9733646901559756</v>
      </c>
      <c r="J194" s="266">
        <v>2.0010929006775435</v>
      </c>
      <c r="K194" s="266">
        <v>2.050223299205083</v>
      </c>
      <c r="L194" s="266">
        <v>2.0783982039538174</v>
      </c>
      <c r="M194" s="266">
        <v>2.0969481920436124</v>
      </c>
      <c r="N194" s="266">
        <v>2.114204322386165</v>
      </c>
      <c r="O194" s="266">
        <v>2.0868577996530187</v>
      </c>
      <c r="P194" s="266">
        <v>2.177479215482519</v>
      </c>
      <c r="Q194" s="266">
        <v>2.187528753961029</v>
      </c>
      <c r="R194" s="266">
        <v>2.2125543878999427</v>
      </c>
      <c r="S194" s="266">
        <v>2.2503938728307262</v>
      </c>
      <c r="T194" s="266">
        <v>2.105588415131962</v>
      </c>
      <c r="U194" s="266">
        <v>1.9034974409373158</v>
      </c>
      <c r="V194" s="266">
        <v>1.856847649620585</v>
      </c>
      <c r="W194" s="266">
        <v>1.6706610799136685</v>
      </c>
      <c r="X194" s="266">
        <v>1.3401407265886418</v>
      </c>
      <c r="Y194" s="266">
        <v>1.1266669746247655</v>
      </c>
      <c r="Z194" s="772">
        <v>0.9077481140216078</v>
      </c>
      <c r="AA194" s="773">
        <v>0.7684457717056712</v>
      </c>
    </row>
    <row r="195" spans="1:27" ht="11.25">
      <c r="A195" s="345" t="s">
        <v>165</v>
      </c>
      <c r="B195" s="769">
        <v>0.00027793489190641805</v>
      </c>
      <c r="C195" s="770">
        <v>0.0002789222417186814</v>
      </c>
      <c r="D195" s="770">
        <v>0.00026740562124300964</v>
      </c>
      <c r="E195" s="770">
        <v>0.00025669550481090763</v>
      </c>
      <c r="F195" s="770">
        <v>0.00024758316764961376</v>
      </c>
      <c r="G195" s="770">
        <v>0.0002373576492418312</v>
      </c>
      <c r="H195" s="770">
        <v>0.0002264083542302642</v>
      </c>
      <c r="I195" s="770">
        <v>0.00023238738947087506</v>
      </c>
      <c r="J195" s="770">
        <v>0.0002498343187740517</v>
      </c>
      <c r="K195" s="770">
        <v>0.00019346297001816124</v>
      </c>
      <c r="L195" s="770">
        <v>0.0001833390203026272</v>
      </c>
      <c r="M195" s="770">
        <v>0.00018513437839330347</v>
      </c>
      <c r="N195" s="770">
        <v>0.00016730876107688513</v>
      </c>
      <c r="O195" s="770">
        <v>0.00014452002267169507</v>
      </c>
      <c r="P195" s="770">
        <v>0.0001353010159937706</v>
      </c>
      <c r="Q195" s="770">
        <v>0.00014460482048265334</v>
      </c>
      <c r="R195" s="770">
        <v>0.00011793266592141409</v>
      </c>
      <c r="S195" s="795">
        <v>8.883898259382832E-05</v>
      </c>
      <c r="T195" s="795">
        <v>6.921496259745233E-05</v>
      </c>
      <c r="U195" s="795">
        <v>6.021014451765719E-05</v>
      </c>
      <c r="V195" s="795">
        <v>6.273228460993395E-05</v>
      </c>
      <c r="W195" s="795">
        <v>6.270502627404994E-05</v>
      </c>
      <c r="X195" s="795">
        <v>5.6964097603262554E-05</v>
      </c>
      <c r="Y195" s="795">
        <v>5.22246718313118E-05</v>
      </c>
      <c r="Z195" s="795">
        <v>4.111698253360497E-05</v>
      </c>
      <c r="AA195" s="796">
        <v>4.362232171372792E-05</v>
      </c>
    </row>
    <row r="196" spans="1:27" ht="11.25">
      <c r="A196" s="345" t="s">
        <v>218</v>
      </c>
      <c r="B196" s="733">
        <v>0</v>
      </c>
      <c r="C196" s="734">
        <v>0</v>
      </c>
      <c r="D196" s="734">
        <v>0</v>
      </c>
      <c r="E196" s="734">
        <v>0</v>
      </c>
      <c r="F196" s="734">
        <v>0</v>
      </c>
      <c r="G196" s="734">
        <v>0</v>
      </c>
      <c r="H196" s="734">
        <v>0</v>
      </c>
      <c r="I196" s="734">
        <v>0</v>
      </c>
      <c r="J196" s="734">
        <v>0</v>
      </c>
      <c r="K196" s="768">
        <v>0.0005048269995722285</v>
      </c>
      <c r="L196" s="768">
        <v>0.0007544541080330887</v>
      </c>
      <c r="M196" s="754">
        <v>0.0010312326071193834</v>
      </c>
      <c r="N196" s="754">
        <v>0.0010738598294217543</v>
      </c>
      <c r="O196" s="754">
        <v>0.0012707373510006154</v>
      </c>
      <c r="P196" s="754">
        <v>0.0012970730967899232</v>
      </c>
      <c r="Q196" s="754">
        <v>0.0013570923023802028</v>
      </c>
      <c r="R196" s="754">
        <v>0.0016750860143536562</v>
      </c>
      <c r="S196" s="754">
        <v>0.0017468121385523874</v>
      </c>
      <c r="T196" s="754">
        <v>0.002009175943129868</v>
      </c>
      <c r="U196" s="754">
        <v>0.0018154754347597204</v>
      </c>
      <c r="V196" s="754">
        <v>0.0016960460135218936</v>
      </c>
      <c r="W196" s="754">
        <v>0.0015633158768714188</v>
      </c>
      <c r="X196" s="754">
        <v>0.0014427927597689505</v>
      </c>
      <c r="Y196" s="754">
        <v>0.001391368068910739</v>
      </c>
      <c r="Z196" s="754">
        <v>0.001338393254549927</v>
      </c>
      <c r="AA196" s="756">
        <v>0.00130612710761537</v>
      </c>
    </row>
    <row r="197" spans="1:27" ht="11.25">
      <c r="A197" s="278" t="s">
        <v>163</v>
      </c>
      <c r="B197" s="748">
        <v>0.20346524685943956</v>
      </c>
      <c r="C197" s="772">
        <v>0.20156729773265067</v>
      </c>
      <c r="D197" s="772">
        <v>0.2047112573390411</v>
      </c>
      <c r="E197" s="772">
        <v>0.2531374816764902</v>
      </c>
      <c r="F197" s="772">
        <v>0.2191234472645965</v>
      </c>
      <c r="G197" s="772">
        <v>0.18982786047624522</v>
      </c>
      <c r="H197" s="772">
        <v>0.18941821935568132</v>
      </c>
      <c r="I197" s="772">
        <v>0.23294408276040668</v>
      </c>
      <c r="J197" s="772">
        <v>0.29037900438057873</v>
      </c>
      <c r="K197" s="772">
        <v>0.3021787614329106</v>
      </c>
      <c r="L197" s="772">
        <v>0.3354991530733885</v>
      </c>
      <c r="M197" s="772">
        <v>0.3710175252521895</v>
      </c>
      <c r="N197" s="772">
        <v>0.41079785608040764</v>
      </c>
      <c r="O197" s="772">
        <v>0.4145975664716905</v>
      </c>
      <c r="P197" s="772">
        <v>0.4472576907302948</v>
      </c>
      <c r="Q197" s="772">
        <v>0.469563998739372</v>
      </c>
      <c r="R197" s="772">
        <v>0.4634998687311248</v>
      </c>
      <c r="S197" s="772">
        <v>0.44990089932787664</v>
      </c>
      <c r="T197" s="772">
        <v>0.4254998725605385</v>
      </c>
      <c r="U197" s="772">
        <v>0.41362199602310074</v>
      </c>
      <c r="V197" s="772">
        <v>0.37598847203306035</v>
      </c>
      <c r="W197" s="772">
        <v>0.342521200130929</v>
      </c>
      <c r="X197" s="772">
        <v>0.31360874237657244</v>
      </c>
      <c r="Y197" s="772">
        <v>0.29029023218953126</v>
      </c>
      <c r="Z197" s="772">
        <v>0.2678869118434832</v>
      </c>
      <c r="AA197" s="773">
        <v>0.24696145644552508</v>
      </c>
    </row>
    <row r="198" spans="1:27" ht="11.25">
      <c r="A198" s="278" t="s">
        <v>219</v>
      </c>
      <c r="B198" s="720">
        <v>18.458550327213896</v>
      </c>
      <c r="C198" s="721">
        <v>19.243125117073532</v>
      </c>
      <c r="D198" s="721">
        <v>20.35597489714919</v>
      </c>
      <c r="E198" s="721">
        <v>20.859093695210053</v>
      </c>
      <c r="F198" s="721">
        <v>21.54151161935069</v>
      </c>
      <c r="G198" s="721">
        <v>22.16944994773054</v>
      </c>
      <c r="H198" s="721">
        <v>22.774606605196045</v>
      </c>
      <c r="I198" s="721">
        <v>23.418356670926435</v>
      </c>
      <c r="J198" s="721">
        <v>24.133556828972676</v>
      </c>
      <c r="K198" s="721">
        <v>25.013799714429947</v>
      </c>
      <c r="L198" s="721">
        <v>25.22759372054847</v>
      </c>
      <c r="M198" s="721">
        <v>26.241563632283622</v>
      </c>
      <c r="N198" s="721">
        <v>26.468382013633207</v>
      </c>
      <c r="O198" s="721">
        <v>26.809394867864444</v>
      </c>
      <c r="P198" s="721">
        <v>26.864536182655026</v>
      </c>
      <c r="Q198" s="721">
        <v>26.748171192525653</v>
      </c>
      <c r="R198" s="721">
        <v>27.06030160926787</v>
      </c>
      <c r="S198" s="721">
        <v>27.34754806182192</v>
      </c>
      <c r="T198" s="721">
        <v>27.25799119275718</v>
      </c>
      <c r="U198" s="721">
        <v>27.701946976422636</v>
      </c>
      <c r="V198" s="721">
        <v>27.883374162747696</v>
      </c>
      <c r="W198" s="721">
        <v>26.880953808129743</v>
      </c>
      <c r="X198" s="721">
        <v>25.1011787848871</v>
      </c>
      <c r="Y198" s="721">
        <v>23.15331899116909</v>
      </c>
      <c r="Z198" s="721">
        <v>21.40172831262022</v>
      </c>
      <c r="AA198" s="722">
        <v>19.88556602663415</v>
      </c>
    </row>
    <row r="199" spans="1:27" ht="11.25">
      <c r="A199" s="345" t="s">
        <v>206</v>
      </c>
      <c r="B199" s="737">
        <v>9.7135244219022</v>
      </c>
      <c r="C199" s="308">
        <v>10.705945422657953</v>
      </c>
      <c r="D199" s="308">
        <v>11.799031851173286</v>
      </c>
      <c r="E199" s="308">
        <v>12.601426419780879</v>
      </c>
      <c r="F199" s="308">
        <v>13.541121730465646</v>
      </c>
      <c r="G199" s="308">
        <v>14.577679943999195</v>
      </c>
      <c r="H199" s="308">
        <v>15.30613096235713</v>
      </c>
      <c r="I199" s="308">
        <v>15.999678941644861</v>
      </c>
      <c r="J199" s="308">
        <v>16.76441990174894</v>
      </c>
      <c r="K199" s="308">
        <v>17.629889861488465</v>
      </c>
      <c r="L199" s="308">
        <v>18.082433733953405</v>
      </c>
      <c r="M199" s="308">
        <v>19.44470243956802</v>
      </c>
      <c r="N199" s="308">
        <v>20.236862028584408</v>
      </c>
      <c r="O199" s="308">
        <v>21.158107447035192</v>
      </c>
      <c r="P199" s="308">
        <v>21.68025504758201</v>
      </c>
      <c r="Q199" s="308">
        <v>22.121451322606173</v>
      </c>
      <c r="R199" s="308">
        <v>22.949599365271947</v>
      </c>
      <c r="S199" s="308">
        <v>23.67560051342448</v>
      </c>
      <c r="T199" s="308">
        <v>24.112905094524745</v>
      </c>
      <c r="U199" s="308">
        <v>24.92458564751216</v>
      </c>
      <c r="V199" s="308">
        <v>25.46078693381925</v>
      </c>
      <c r="W199" s="308">
        <v>24.758001588918393</v>
      </c>
      <c r="X199" s="308">
        <v>23.289755685315367</v>
      </c>
      <c r="Y199" s="308">
        <v>21.521736693101094</v>
      </c>
      <c r="Z199" s="308">
        <v>19.899365266151012</v>
      </c>
      <c r="AA199" s="649">
        <v>18.49295190288632</v>
      </c>
    </row>
    <row r="200" spans="1:27" ht="11.25">
      <c r="A200" s="345" t="s">
        <v>165</v>
      </c>
      <c r="B200" s="753">
        <v>8.71938304238565</v>
      </c>
      <c r="C200" s="266">
        <v>8.513084033742599</v>
      </c>
      <c r="D200" s="266">
        <v>8.53651733430434</v>
      </c>
      <c r="E200" s="266">
        <v>8.239765192153603</v>
      </c>
      <c r="F200" s="266">
        <v>7.984527716283746</v>
      </c>
      <c r="G200" s="266">
        <v>7.578436009522</v>
      </c>
      <c r="H200" s="266">
        <v>7.44546561588059</v>
      </c>
      <c r="I200" s="266">
        <v>7.372516659990799</v>
      </c>
      <c r="J200" s="266">
        <v>7.290507207076351</v>
      </c>
      <c r="K200" s="266">
        <v>7.278036824384918</v>
      </c>
      <c r="L200" s="266">
        <v>7.033925837276295</v>
      </c>
      <c r="M200" s="266">
        <v>6.692365968075762</v>
      </c>
      <c r="N200" s="266">
        <v>6.143145170917289</v>
      </c>
      <c r="O200" s="266">
        <v>5.576117992992724</v>
      </c>
      <c r="P200" s="266">
        <v>5.11896820459476</v>
      </c>
      <c r="Q200" s="266">
        <v>4.569076157085486</v>
      </c>
      <c r="R200" s="266">
        <v>4.059077998259652</v>
      </c>
      <c r="S200" s="266">
        <v>3.6276190664190513</v>
      </c>
      <c r="T200" s="266">
        <v>3.105284586370965</v>
      </c>
      <c r="U200" s="266">
        <v>2.744319155431955</v>
      </c>
      <c r="V200" s="266">
        <v>2.388321425702768</v>
      </c>
      <c r="W200" s="266">
        <v>2.0886089635281726</v>
      </c>
      <c r="X200" s="266">
        <v>1.7827890213319493</v>
      </c>
      <c r="Y200" s="266">
        <v>1.6080930839026544</v>
      </c>
      <c r="Z200" s="266">
        <v>1.4830646509343564</v>
      </c>
      <c r="AA200" s="749">
        <v>1.376804067763911</v>
      </c>
    </row>
    <row r="201" spans="1:27" ht="11.25">
      <c r="A201" s="349" t="s">
        <v>225</v>
      </c>
      <c r="B201" s="774">
        <v>0.025642862926043935</v>
      </c>
      <c r="C201" s="755">
        <v>0.02409566067298289</v>
      </c>
      <c r="D201" s="755">
        <v>0.020425711671554093</v>
      </c>
      <c r="E201" s="755">
        <v>0.017902083275570642</v>
      </c>
      <c r="F201" s="754">
        <v>0.015862172601296874</v>
      </c>
      <c r="G201" s="754">
        <v>0.01333399420934546</v>
      </c>
      <c r="H201" s="755">
        <v>0.0230100269583263</v>
      </c>
      <c r="I201" s="755">
        <v>0.04616106929077696</v>
      </c>
      <c r="J201" s="755">
        <v>0.0786297201473849</v>
      </c>
      <c r="K201" s="746">
        <v>0.10587302855656139</v>
      </c>
      <c r="L201" s="746">
        <v>0.11123414931876835</v>
      </c>
      <c r="M201" s="746">
        <v>0.10449522463984345</v>
      </c>
      <c r="N201" s="755">
        <v>0.08837481413151031</v>
      </c>
      <c r="O201" s="755">
        <v>0.0751694278365322</v>
      </c>
      <c r="P201" s="755">
        <v>0.06531293047824946</v>
      </c>
      <c r="Q201" s="755">
        <v>0.05764371283399034</v>
      </c>
      <c r="R201" s="755">
        <v>0.051624245736272056</v>
      </c>
      <c r="S201" s="755">
        <v>0.044328481978389574</v>
      </c>
      <c r="T201" s="755">
        <v>0.03980151186147031</v>
      </c>
      <c r="U201" s="755">
        <v>0.0330421734785205</v>
      </c>
      <c r="V201" s="755">
        <v>0.03426580322567469</v>
      </c>
      <c r="W201" s="755">
        <v>0.03434325568318119</v>
      </c>
      <c r="X201" s="755">
        <v>0.028634078239783155</v>
      </c>
      <c r="Y201" s="755">
        <v>0.023489214165342887</v>
      </c>
      <c r="Z201" s="755">
        <v>0.019298395534851857</v>
      </c>
      <c r="AA201" s="759">
        <v>0.01581005598392543</v>
      </c>
    </row>
    <row r="202" spans="1:26" ht="11.25">
      <c r="A202" s="351"/>
      <c r="B202" s="266"/>
      <c r="C202" s="266"/>
      <c r="D202" s="266"/>
      <c r="E202" s="266"/>
      <c r="F202" s="266"/>
      <c r="G202" s="266"/>
      <c r="H202" s="266"/>
      <c r="I202" s="266"/>
      <c r="J202" s="266"/>
      <c r="K202" s="266"/>
      <c r="L202" s="266"/>
      <c r="M202" s="266"/>
      <c r="N202" s="266"/>
      <c r="O202" s="266"/>
      <c r="P202" s="266"/>
      <c r="Q202" s="266"/>
      <c r="R202" s="266"/>
      <c r="S202" s="266"/>
      <c r="T202" s="266"/>
      <c r="U202" s="266"/>
      <c r="V202" s="266"/>
      <c r="W202" s="266"/>
      <c r="X202" s="266"/>
      <c r="Y202" s="266"/>
      <c r="Z202" s="269"/>
    </row>
    <row r="203" spans="1:24" ht="11.25">
      <c r="A203" s="273" t="s">
        <v>366</v>
      </c>
      <c r="B203" s="335"/>
      <c r="C203" s="335"/>
      <c r="D203" s="335"/>
      <c r="E203" s="335"/>
      <c r="F203" s="335"/>
      <c r="G203" s="335"/>
      <c r="H203" s="335"/>
      <c r="I203" s="335"/>
      <c r="J203" s="335"/>
      <c r="K203" s="335"/>
      <c r="L203" s="335"/>
      <c r="M203" s="335"/>
      <c r="N203" s="335"/>
      <c r="O203" s="335"/>
      <c r="P203" s="341"/>
      <c r="Q203" s="340"/>
      <c r="R203" s="254"/>
      <c r="S203" s="254"/>
      <c r="T203" s="254"/>
      <c r="U203" s="254"/>
      <c r="V203" s="254"/>
      <c r="W203" s="254"/>
      <c r="X203" s="254"/>
    </row>
    <row r="204" spans="1:24" ht="11.25">
      <c r="A204" s="335"/>
      <c r="B204" s="335"/>
      <c r="C204" s="335"/>
      <c r="D204" s="335"/>
      <c r="E204" s="335"/>
      <c r="F204" s="335"/>
      <c r="G204" s="335"/>
      <c r="H204" s="335"/>
      <c r="I204" s="335"/>
      <c r="J204" s="335"/>
      <c r="K204" s="335"/>
      <c r="L204" s="335"/>
      <c r="M204" s="335"/>
      <c r="N204" s="335"/>
      <c r="O204" s="335"/>
      <c r="P204" s="341"/>
      <c r="Q204" s="340"/>
      <c r="R204" s="254"/>
      <c r="S204" s="254"/>
      <c r="T204" s="254"/>
      <c r="U204" s="254"/>
      <c r="V204" s="254"/>
      <c r="W204" s="254"/>
      <c r="X204" s="254"/>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H26"/>
  <sheetViews>
    <sheetView showGridLines="0" zoomScalePageLayoutView="0" workbookViewId="0" topLeftCell="A1">
      <selection activeCell="A1" sqref="A1"/>
    </sheetView>
  </sheetViews>
  <sheetFormatPr defaultColWidth="11.421875" defaultRowHeight="12.75" customHeight="1"/>
  <cols>
    <col min="1" max="1" width="26.421875" style="352" customWidth="1"/>
    <col min="2" max="6" width="6.7109375" style="352" customWidth="1"/>
    <col min="7" max="7" width="6.7109375" style="354" customWidth="1"/>
    <col min="8" max="8" width="10.140625" style="352" customWidth="1"/>
    <col min="9" max="9" width="8.7109375" style="352" customWidth="1"/>
    <col min="10" max="16384" width="11.421875" style="352" customWidth="1"/>
  </cols>
  <sheetData>
    <row r="1" spans="1:7" ht="12.75" customHeight="1">
      <c r="A1" s="355" t="s">
        <v>345</v>
      </c>
      <c r="B1" s="356"/>
      <c r="C1" s="356"/>
      <c r="D1" s="356"/>
      <c r="E1" s="356"/>
      <c r="F1" s="356"/>
      <c r="G1" s="356"/>
    </row>
    <row r="2" spans="7:8" ht="12.75" customHeight="1">
      <c r="G2" s="357"/>
      <c r="H2" s="357" t="s">
        <v>300</v>
      </c>
    </row>
    <row r="3" spans="1:8" ht="12.75" customHeight="1">
      <c r="A3" s="555"/>
      <c r="B3" s="858">
        <v>2010</v>
      </c>
      <c r="C3" s="858">
        <v>2011</v>
      </c>
      <c r="D3" s="858">
        <v>2012</v>
      </c>
      <c r="E3" s="858">
        <v>2013</v>
      </c>
      <c r="F3" s="858">
        <v>2014</v>
      </c>
      <c r="G3" s="859">
        <v>2015</v>
      </c>
      <c r="H3" s="860" t="s">
        <v>398</v>
      </c>
    </row>
    <row r="4" spans="1:8" ht="13.5" customHeight="1">
      <c r="A4" s="556" t="s">
        <v>399</v>
      </c>
      <c r="B4" s="358"/>
      <c r="C4" s="358"/>
      <c r="D4" s="358"/>
      <c r="E4" s="358"/>
      <c r="F4" s="358"/>
      <c r="G4" s="358"/>
      <c r="H4" s="359"/>
    </row>
    <row r="5" spans="1:8" ht="13.5" customHeight="1">
      <c r="A5" s="557" t="s">
        <v>221</v>
      </c>
      <c r="B5" s="361">
        <v>5</v>
      </c>
      <c r="C5" s="361">
        <v>1</v>
      </c>
      <c r="D5" s="361">
        <v>7</v>
      </c>
      <c r="E5" s="361">
        <v>4</v>
      </c>
      <c r="F5" s="361">
        <v>1</v>
      </c>
      <c r="G5" s="361">
        <v>2</v>
      </c>
      <c r="H5" s="362">
        <v>1</v>
      </c>
    </row>
    <row r="6" spans="1:8" ht="13.5" customHeight="1">
      <c r="A6" s="557" t="s">
        <v>222</v>
      </c>
      <c r="B6" s="361">
        <v>4</v>
      </c>
      <c r="C6" s="361">
        <v>0</v>
      </c>
      <c r="D6" s="361">
        <v>12</v>
      </c>
      <c r="E6" s="361">
        <v>0</v>
      </c>
      <c r="F6" s="361">
        <v>1</v>
      </c>
      <c r="G6" s="361">
        <v>150</v>
      </c>
      <c r="H6" s="362">
        <v>0</v>
      </c>
    </row>
    <row r="7" spans="1:8" ht="13.5" customHeight="1">
      <c r="A7" s="558" t="s">
        <v>223</v>
      </c>
      <c r="B7" s="559">
        <v>3</v>
      </c>
      <c r="C7" s="559">
        <v>0</v>
      </c>
      <c r="D7" s="559">
        <v>3</v>
      </c>
      <c r="E7" s="559">
        <v>4</v>
      </c>
      <c r="F7" s="559">
        <v>2</v>
      </c>
      <c r="G7" s="559">
        <v>2</v>
      </c>
      <c r="H7" s="560">
        <v>0</v>
      </c>
    </row>
    <row r="8" spans="1:8" ht="13.5" customHeight="1">
      <c r="A8" s="561" t="s">
        <v>400</v>
      </c>
      <c r="B8" s="361"/>
      <c r="C8" s="361"/>
      <c r="D8" s="361"/>
      <c r="E8" s="361"/>
      <c r="F8" s="361"/>
      <c r="G8" s="361"/>
      <c r="H8" s="362"/>
    </row>
    <row r="9" spans="1:8" ht="13.5" customHeight="1">
      <c r="A9" s="557" t="s">
        <v>221</v>
      </c>
      <c r="B9" s="361">
        <v>81</v>
      </c>
      <c r="C9" s="361">
        <v>96</v>
      </c>
      <c r="D9" s="361">
        <v>61</v>
      </c>
      <c r="E9" s="361">
        <v>68</v>
      </c>
      <c r="F9" s="361">
        <v>68</v>
      </c>
      <c r="G9" s="361">
        <v>87</v>
      </c>
      <c r="H9" s="362">
        <v>69</v>
      </c>
    </row>
    <row r="10" spans="1:8" ht="13.5" customHeight="1">
      <c r="A10" s="557" t="s">
        <v>222</v>
      </c>
      <c r="B10" s="361">
        <v>67</v>
      </c>
      <c r="C10" s="361">
        <v>78</v>
      </c>
      <c r="D10" s="361">
        <v>41</v>
      </c>
      <c r="E10" s="361">
        <v>71</v>
      </c>
      <c r="F10" s="361">
        <v>53</v>
      </c>
      <c r="G10" s="361">
        <v>63</v>
      </c>
      <c r="H10" s="362">
        <v>30</v>
      </c>
    </row>
    <row r="11" spans="1:8" ht="13.5" customHeight="1">
      <c r="A11" s="557" t="s">
        <v>223</v>
      </c>
      <c r="B11" s="361">
        <v>48</v>
      </c>
      <c r="C11" s="361">
        <v>62</v>
      </c>
      <c r="D11" s="361">
        <v>36</v>
      </c>
      <c r="E11" s="361">
        <v>34</v>
      </c>
      <c r="F11" s="361">
        <v>54</v>
      </c>
      <c r="G11" s="361">
        <v>47</v>
      </c>
      <c r="H11" s="362">
        <v>47</v>
      </c>
    </row>
    <row r="12" spans="1:8" ht="13.5" customHeight="1">
      <c r="A12" s="562" t="s">
        <v>401</v>
      </c>
      <c r="B12" s="563"/>
      <c r="C12" s="563"/>
      <c r="D12" s="563"/>
      <c r="E12" s="563"/>
      <c r="F12" s="563"/>
      <c r="G12" s="563"/>
      <c r="H12" s="564"/>
    </row>
    <row r="13" spans="1:8" ht="13.5" customHeight="1">
      <c r="A13" s="557" t="s">
        <v>221</v>
      </c>
      <c r="B13" s="361">
        <v>5</v>
      </c>
      <c r="C13" s="361">
        <v>3</v>
      </c>
      <c r="D13" s="361">
        <v>7</v>
      </c>
      <c r="E13" s="361">
        <v>1</v>
      </c>
      <c r="F13" s="361">
        <v>3</v>
      </c>
      <c r="G13" s="361">
        <v>5</v>
      </c>
      <c r="H13" s="362">
        <v>2</v>
      </c>
    </row>
    <row r="14" spans="1:8" ht="13.5" customHeight="1">
      <c r="A14" s="557" t="s">
        <v>222</v>
      </c>
      <c r="B14" s="361">
        <v>5</v>
      </c>
      <c r="C14" s="361">
        <v>5</v>
      </c>
      <c r="D14" s="361">
        <v>2</v>
      </c>
      <c r="E14" s="361">
        <v>2</v>
      </c>
      <c r="F14" s="361">
        <v>3</v>
      </c>
      <c r="G14" s="361">
        <v>3</v>
      </c>
      <c r="H14" s="362">
        <v>0</v>
      </c>
    </row>
    <row r="15" spans="1:8" ht="13.5" customHeight="1" thickBot="1">
      <c r="A15" s="558" t="s">
        <v>223</v>
      </c>
      <c r="B15" s="559">
        <v>4</v>
      </c>
      <c r="C15" s="559">
        <v>1</v>
      </c>
      <c r="D15" s="559">
        <v>6</v>
      </c>
      <c r="E15" s="559">
        <v>0</v>
      </c>
      <c r="F15" s="559">
        <v>1</v>
      </c>
      <c r="G15" s="559">
        <v>5</v>
      </c>
      <c r="H15" s="560">
        <v>2</v>
      </c>
    </row>
    <row r="16" spans="1:8" ht="13.5" customHeight="1" thickTop="1">
      <c r="A16" s="565" t="s">
        <v>224</v>
      </c>
      <c r="B16" s="363"/>
      <c r="C16" s="363"/>
      <c r="D16" s="363"/>
      <c r="E16" s="363"/>
      <c r="F16" s="363"/>
      <c r="G16" s="363"/>
      <c r="H16" s="364"/>
    </row>
    <row r="17" spans="1:8" ht="13.5" customHeight="1">
      <c r="A17" s="557" t="s">
        <v>221</v>
      </c>
      <c r="B17" s="360">
        <v>91</v>
      </c>
      <c r="C17" s="360">
        <v>100</v>
      </c>
      <c r="D17" s="360">
        <v>75</v>
      </c>
      <c r="E17" s="360">
        <v>73</v>
      </c>
      <c r="F17" s="360">
        <v>72</v>
      </c>
      <c r="G17" s="360">
        <v>94</v>
      </c>
      <c r="H17" s="365">
        <v>73</v>
      </c>
    </row>
    <row r="18" spans="1:8" ht="13.5" customHeight="1">
      <c r="A18" s="557" t="s">
        <v>222</v>
      </c>
      <c r="B18" s="360">
        <v>76</v>
      </c>
      <c r="C18" s="360">
        <v>83</v>
      </c>
      <c r="D18" s="360">
        <v>55</v>
      </c>
      <c r="E18" s="360">
        <v>73</v>
      </c>
      <c r="F18" s="360">
        <v>57</v>
      </c>
      <c r="G18" s="360">
        <v>216</v>
      </c>
      <c r="H18" s="365">
        <v>30</v>
      </c>
    </row>
    <row r="19" spans="1:8" ht="13.5" customHeight="1">
      <c r="A19" s="639" t="s">
        <v>223</v>
      </c>
      <c r="B19" s="640">
        <v>55</v>
      </c>
      <c r="C19" s="640">
        <v>63</v>
      </c>
      <c r="D19" s="640">
        <v>45</v>
      </c>
      <c r="E19" s="640">
        <v>38</v>
      </c>
      <c r="F19" s="640">
        <v>57</v>
      </c>
      <c r="G19" s="640">
        <v>54</v>
      </c>
      <c r="H19" s="641">
        <v>50</v>
      </c>
    </row>
    <row r="20" spans="1:8" s="353" customFormat="1" ht="27" customHeight="1">
      <c r="A20" s="998" t="s">
        <v>402</v>
      </c>
      <c r="B20" s="998"/>
      <c r="C20" s="998"/>
      <c r="D20" s="998"/>
      <c r="E20" s="998"/>
      <c r="F20" s="998"/>
      <c r="G20" s="998"/>
      <c r="H20" s="998"/>
    </row>
    <row r="21" spans="1:8" ht="13.5" customHeight="1">
      <c r="A21" s="998" t="s">
        <v>403</v>
      </c>
      <c r="B21" s="998"/>
      <c r="C21" s="998"/>
      <c r="D21" s="998"/>
      <c r="E21" s="998"/>
      <c r="F21" s="998"/>
      <c r="G21" s="998"/>
      <c r="H21" s="998"/>
    </row>
    <row r="22" spans="1:8" ht="13.5" customHeight="1">
      <c r="A22" s="998" t="s">
        <v>404</v>
      </c>
      <c r="B22" s="998"/>
      <c r="C22" s="998"/>
      <c r="D22" s="998"/>
      <c r="E22" s="998"/>
      <c r="F22" s="998"/>
      <c r="G22" s="998"/>
      <c r="H22" s="998"/>
    </row>
    <row r="23" spans="1:8" ht="27" customHeight="1">
      <c r="A23" s="998" t="s">
        <v>405</v>
      </c>
      <c r="B23" s="998"/>
      <c r="C23" s="998"/>
      <c r="D23" s="998"/>
      <c r="E23" s="998"/>
      <c r="F23" s="998"/>
      <c r="G23" s="998"/>
      <c r="H23" s="998"/>
    </row>
    <row r="24" spans="1:8" ht="53.25" customHeight="1">
      <c r="A24" s="998" t="s">
        <v>301</v>
      </c>
      <c r="B24" s="998"/>
      <c r="C24" s="998"/>
      <c r="D24" s="998"/>
      <c r="E24" s="998"/>
      <c r="F24" s="998"/>
      <c r="G24" s="998"/>
      <c r="H24" s="998"/>
    </row>
    <row r="25" spans="1:8" ht="13.5" customHeight="1">
      <c r="A25" s="553" t="s">
        <v>302</v>
      </c>
      <c r="B25" s="553"/>
      <c r="C25" s="553"/>
      <c r="D25" s="553"/>
      <c r="E25" s="553"/>
      <c r="F25" s="553"/>
      <c r="G25" s="553"/>
      <c r="H25" s="553"/>
    </row>
    <row r="26" spans="1:8" ht="13.5" customHeight="1">
      <c r="A26" s="999" t="s">
        <v>303</v>
      </c>
      <c r="B26" s="999"/>
      <c r="C26" s="999"/>
      <c r="D26" s="999"/>
      <c r="E26" s="999"/>
      <c r="F26" s="999"/>
      <c r="G26" s="999"/>
      <c r="H26" s="999"/>
    </row>
  </sheetData>
  <sheetProtection selectLockedCells="1" selectUnlockedCells="1"/>
  <mergeCells count="6">
    <mergeCell ref="A20:H20"/>
    <mergeCell ref="A21:H21"/>
    <mergeCell ref="A22:H22"/>
    <mergeCell ref="A23:H23"/>
    <mergeCell ref="A24:H24"/>
    <mergeCell ref="A26:H26"/>
  </mergeCells>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sheetPr>
    <tabColor theme="0"/>
  </sheetPr>
  <dimension ref="A1:J31"/>
  <sheetViews>
    <sheetView showGridLines="0" zoomScalePageLayoutView="0" workbookViewId="0" topLeftCell="A1">
      <selection activeCell="A1" sqref="A1"/>
    </sheetView>
  </sheetViews>
  <sheetFormatPr defaultColWidth="11.421875" defaultRowHeight="12.75" customHeight="1"/>
  <cols>
    <col min="1" max="1" width="41.7109375" style="352" customWidth="1"/>
    <col min="2" max="7" width="6.7109375" style="352" customWidth="1"/>
    <col min="8" max="9" width="6.7109375" style="354" customWidth="1"/>
    <col min="10" max="10" width="8.7109375" style="352" customWidth="1"/>
    <col min="11" max="16384" width="11.421875" style="352" customWidth="1"/>
  </cols>
  <sheetData>
    <row r="1" ht="13.5" customHeight="1">
      <c r="A1" s="367" t="s">
        <v>348</v>
      </c>
    </row>
    <row r="2" spans="1:9" ht="13.5" customHeight="1">
      <c r="A2" s="368"/>
      <c r="B2" s="566"/>
      <c r="H2" s="369"/>
      <c r="I2" s="451" t="s">
        <v>300</v>
      </c>
    </row>
    <row r="3" spans="1:9" ht="13.5" customHeight="1">
      <c r="A3" s="567"/>
      <c r="B3" s="861">
        <v>2009</v>
      </c>
      <c r="C3" s="862">
        <v>2010</v>
      </c>
      <c r="D3" s="862">
        <v>2011</v>
      </c>
      <c r="E3" s="862">
        <v>2012</v>
      </c>
      <c r="F3" s="862">
        <v>2013</v>
      </c>
      <c r="G3" s="862">
        <v>2014</v>
      </c>
      <c r="H3" s="863">
        <v>2015</v>
      </c>
      <c r="I3" s="864" t="s">
        <v>304</v>
      </c>
    </row>
    <row r="4" spans="1:9" ht="26.25" customHeight="1">
      <c r="A4" s="370" t="s">
        <v>305</v>
      </c>
      <c r="B4" s="568">
        <v>171</v>
      </c>
      <c r="C4" s="371">
        <v>155</v>
      </c>
      <c r="D4" s="371">
        <v>154</v>
      </c>
      <c r="E4" s="371">
        <v>138</v>
      </c>
      <c r="F4" s="371">
        <v>146</v>
      </c>
      <c r="G4" s="371">
        <v>177</v>
      </c>
      <c r="H4" s="376">
        <v>150</v>
      </c>
      <c r="I4" s="569">
        <v>145</v>
      </c>
    </row>
    <row r="5" spans="1:9" ht="13.5" customHeight="1">
      <c r="A5" s="372" t="s">
        <v>306</v>
      </c>
      <c r="B5" s="570">
        <v>7</v>
      </c>
      <c r="C5" s="373">
        <v>15</v>
      </c>
      <c r="D5" s="373">
        <v>12</v>
      </c>
      <c r="E5" s="373">
        <v>18</v>
      </c>
      <c r="F5" s="373">
        <v>10</v>
      </c>
      <c r="G5" s="373">
        <v>23</v>
      </c>
      <c r="H5" s="383">
        <v>27</v>
      </c>
      <c r="I5" s="571">
        <v>7</v>
      </c>
    </row>
    <row r="6" spans="1:9" ht="13.5" customHeight="1">
      <c r="A6" s="372" t="s">
        <v>307</v>
      </c>
      <c r="B6" s="570">
        <v>14</v>
      </c>
      <c r="C6" s="373">
        <v>14</v>
      </c>
      <c r="D6" s="373">
        <v>11</v>
      </c>
      <c r="E6" s="373">
        <v>14</v>
      </c>
      <c r="F6" s="373">
        <v>11</v>
      </c>
      <c r="G6" s="373">
        <v>15</v>
      </c>
      <c r="H6" s="383">
        <v>11</v>
      </c>
      <c r="I6" s="571">
        <v>5</v>
      </c>
    </row>
    <row r="7" spans="1:9" ht="13.5" customHeight="1">
      <c r="A7" s="372" t="s">
        <v>308</v>
      </c>
      <c r="B7" s="570">
        <v>49</v>
      </c>
      <c r="C7" s="373">
        <v>36</v>
      </c>
      <c r="D7" s="373">
        <v>40</v>
      </c>
      <c r="E7" s="373">
        <v>38</v>
      </c>
      <c r="F7" s="373">
        <v>42</v>
      </c>
      <c r="G7" s="373">
        <v>51</v>
      </c>
      <c r="H7" s="383">
        <v>41</v>
      </c>
      <c r="I7" s="571">
        <v>48</v>
      </c>
    </row>
    <row r="8" spans="1:9" ht="13.5" customHeight="1">
      <c r="A8" s="372" t="s">
        <v>309</v>
      </c>
      <c r="B8" s="570">
        <v>64</v>
      </c>
      <c r="C8" s="373">
        <v>64</v>
      </c>
      <c r="D8" s="373">
        <v>76</v>
      </c>
      <c r="E8" s="373">
        <v>51</v>
      </c>
      <c r="F8" s="373">
        <v>64</v>
      </c>
      <c r="G8" s="373">
        <v>63</v>
      </c>
      <c r="H8" s="383">
        <v>53</v>
      </c>
      <c r="I8" s="571">
        <v>78</v>
      </c>
    </row>
    <row r="9" spans="1:9" ht="13.5" customHeight="1">
      <c r="A9" s="372" t="s">
        <v>310</v>
      </c>
      <c r="B9" s="570">
        <v>16</v>
      </c>
      <c r="C9" s="373">
        <v>6</v>
      </c>
      <c r="D9" s="373">
        <v>2</v>
      </c>
      <c r="E9" s="373">
        <v>1</v>
      </c>
      <c r="F9" s="373">
        <v>8</v>
      </c>
      <c r="G9" s="373">
        <v>2</v>
      </c>
      <c r="H9" s="383">
        <v>8</v>
      </c>
      <c r="I9" s="571">
        <v>4</v>
      </c>
    </row>
    <row r="10" spans="1:9" ht="13.5" customHeight="1">
      <c r="A10" s="372" t="s">
        <v>225</v>
      </c>
      <c r="B10" s="572">
        <v>21</v>
      </c>
      <c r="C10" s="374">
        <v>20</v>
      </c>
      <c r="D10" s="374">
        <v>13</v>
      </c>
      <c r="E10" s="374">
        <v>16</v>
      </c>
      <c r="F10" s="374">
        <v>11</v>
      </c>
      <c r="G10" s="374">
        <v>23</v>
      </c>
      <c r="H10" s="378">
        <v>10</v>
      </c>
      <c r="I10" s="573">
        <v>3</v>
      </c>
    </row>
    <row r="11" spans="1:9" s="354" customFormat="1" ht="13.5" customHeight="1">
      <c r="A11" s="375" t="s">
        <v>226</v>
      </c>
      <c r="B11" s="574">
        <v>76</v>
      </c>
      <c r="C11" s="376">
        <v>66</v>
      </c>
      <c r="D11" s="376">
        <v>88</v>
      </c>
      <c r="E11" s="376">
        <v>73</v>
      </c>
      <c r="F11" s="376">
        <v>85</v>
      </c>
      <c r="G11" s="376">
        <v>66</v>
      </c>
      <c r="H11" s="376">
        <v>54</v>
      </c>
      <c r="I11" s="569">
        <v>80</v>
      </c>
    </row>
    <row r="12" spans="1:9" ht="13.5" customHeight="1">
      <c r="A12" s="372" t="s">
        <v>227</v>
      </c>
      <c r="B12" s="570">
        <v>7</v>
      </c>
      <c r="C12" s="373">
        <v>1</v>
      </c>
      <c r="D12" s="373">
        <v>7</v>
      </c>
      <c r="E12" s="373">
        <v>2</v>
      </c>
      <c r="F12" s="373">
        <v>4</v>
      </c>
      <c r="G12" s="373">
        <v>0</v>
      </c>
      <c r="H12" s="383">
        <v>4</v>
      </c>
      <c r="I12" s="571">
        <v>2</v>
      </c>
    </row>
    <row r="13" spans="1:9" ht="13.5" customHeight="1">
      <c r="A13" s="372" t="s">
        <v>228</v>
      </c>
      <c r="B13" s="570">
        <v>1</v>
      </c>
      <c r="C13" s="373">
        <v>1</v>
      </c>
      <c r="D13" s="373">
        <v>2</v>
      </c>
      <c r="E13" s="373">
        <v>6</v>
      </c>
      <c r="F13" s="373">
        <v>3</v>
      </c>
      <c r="G13" s="373">
        <v>1</v>
      </c>
      <c r="H13" s="383">
        <v>2</v>
      </c>
      <c r="I13" s="571">
        <v>1</v>
      </c>
    </row>
    <row r="14" spans="1:9" ht="13.5" customHeight="1">
      <c r="A14" s="372" t="s">
        <v>229</v>
      </c>
      <c r="B14" s="570">
        <v>36</v>
      </c>
      <c r="C14" s="373">
        <v>27</v>
      </c>
      <c r="D14" s="373">
        <v>29</v>
      </c>
      <c r="E14" s="373">
        <v>33</v>
      </c>
      <c r="F14" s="373">
        <v>29</v>
      </c>
      <c r="G14" s="373">
        <v>26</v>
      </c>
      <c r="H14" s="383">
        <v>27</v>
      </c>
      <c r="I14" s="571">
        <v>31</v>
      </c>
    </row>
    <row r="15" spans="1:9" ht="13.5" customHeight="1">
      <c r="A15" s="372" t="s">
        <v>350</v>
      </c>
      <c r="B15" s="570">
        <v>31</v>
      </c>
      <c r="C15" s="373">
        <v>37</v>
      </c>
      <c r="D15" s="373">
        <v>50</v>
      </c>
      <c r="E15" s="373">
        <v>33</v>
      </c>
      <c r="F15" s="373">
        <v>45</v>
      </c>
      <c r="G15" s="373">
        <v>36</v>
      </c>
      <c r="H15" s="383">
        <v>20</v>
      </c>
      <c r="I15" s="571">
        <v>45</v>
      </c>
    </row>
    <row r="16" spans="1:9" ht="13.5" customHeight="1">
      <c r="A16" s="377" t="s">
        <v>230</v>
      </c>
      <c r="B16" s="572">
        <v>1</v>
      </c>
      <c r="C16" s="374">
        <v>0</v>
      </c>
      <c r="D16" s="374">
        <v>0</v>
      </c>
      <c r="E16" s="374">
        <v>0</v>
      </c>
      <c r="F16" s="374">
        <v>4</v>
      </c>
      <c r="G16" s="378">
        <v>3</v>
      </c>
      <c r="H16" s="378">
        <v>1</v>
      </c>
      <c r="I16" s="573">
        <v>1</v>
      </c>
    </row>
    <row r="17" spans="1:9" ht="13.5" customHeight="1">
      <c r="A17" s="379" t="s">
        <v>231</v>
      </c>
      <c r="B17" s="642">
        <v>61</v>
      </c>
      <c r="C17" s="381">
        <v>41</v>
      </c>
      <c r="D17" s="380">
        <v>53</v>
      </c>
      <c r="E17" s="380">
        <v>37</v>
      </c>
      <c r="F17" s="381">
        <v>72</v>
      </c>
      <c r="G17" s="381">
        <v>74</v>
      </c>
      <c r="H17" s="381">
        <v>41</v>
      </c>
      <c r="I17" s="575">
        <v>48</v>
      </c>
    </row>
    <row r="18" spans="1:9" ht="13.5" customHeight="1">
      <c r="A18" s="372" t="s">
        <v>227</v>
      </c>
      <c r="B18" s="570">
        <v>14</v>
      </c>
      <c r="C18" s="373">
        <v>7</v>
      </c>
      <c r="D18" s="373">
        <v>14</v>
      </c>
      <c r="E18" s="373">
        <v>6</v>
      </c>
      <c r="F18" s="373">
        <v>31</v>
      </c>
      <c r="G18" s="373">
        <v>12</v>
      </c>
      <c r="H18" s="383">
        <v>6</v>
      </c>
      <c r="I18" s="571">
        <v>9</v>
      </c>
    </row>
    <row r="19" spans="1:9" ht="13.5" customHeight="1">
      <c r="A19" s="372" t="s">
        <v>228</v>
      </c>
      <c r="B19" s="570">
        <v>3</v>
      </c>
      <c r="C19" s="373">
        <v>4</v>
      </c>
      <c r="D19" s="373">
        <v>5</v>
      </c>
      <c r="E19" s="373">
        <v>6</v>
      </c>
      <c r="F19" s="373">
        <v>2</v>
      </c>
      <c r="G19" s="373">
        <v>8</v>
      </c>
      <c r="H19" s="383">
        <v>2</v>
      </c>
      <c r="I19" s="571">
        <v>3</v>
      </c>
    </row>
    <row r="20" spans="1:9" ht="13.5" customHeight="1">
      <c r="A20" s="372" t="s">
        <v>229</v>
      </c>
      <c r="B20" s="570">
        <v>22</v>
      </c>
      <c r="C20" s="373">
        <v>17</v>
      </c>
      <c r="D20" s="373">
        <v>9</v>
      </c>
      <c r="E20" s="373">
        <v>10</v>
      </c>
      <c r="F20" s="383">
        <v>19</v>
      </c>
      <c r="G20" s="373">
        <v>26</v>
      </c>
      <c r="H20" s="383">
        <v>11</v>
      </c>
      <c r="I20" s="571">
        <v>14</v>
      </c>
    </row>
    <row r="21" spans="1:9" ht="13.5" customHeight="1">
      <c r="A21" s="372" t="s">
        <v>350</v>
      </c>
      <c r="B21" s="570">
        <v>21</v>
      </c>
      <c r="C21" s="373">
        <v>11</v>
      </c>
      <c r="D21" s="373">
        <v>23</v>
      </c>
      <c r="E21" s="373">
        <v>11</v>
      </c>
      <c r="F21" s="373">
        <v>16</v>
      </c>
      <c r="G21" s="373">
        <v>24</v>
      </c>
      <c r="H21" s="383">
        <v>17</v>
      </c>
      <c r="I21" s="571">
        <v>19</v>
      </c>
    </row>
    <row r="22" spans="1:9" ht="13.5" customHeight="1">
      <c r="A22" s="377" t="s">
        <v>230</v>
      </c>
      <c r="B22" s="643">
        <v>1</v>
      </c>
      <c r="C22" s="576">
        <v>2</v>
      </c>
      <c r="D22" s="576">
        <v>2</v>
      </c>
      <c r="E22" s="576">
        <v>4</v>
      </c>
      <c r="F22" s="576">
        <v>4</v>
      </c>
      <c r="G22" s="576">
        <v>4</v>
      </c>
      <c r="H22" s="577">
        <v>5</v>
      </c>
      <c r="I22" s="578">
        <v>3</v>
      </c>
    </row>
    <row r="23" spans="1:9" ht="42" customHeight="1">
      <c r="A23" s="1001" t="s">
        <v>311</v>
      </c>
      <c r="B23" s="1002"/>
      <c r="C23" s="1002"/>
      <c r="D23" s="1002"/>
      <c r="E23" s="1002"/>
      <c r="F23" s="1002"/>
      <c r="G23" s="1002"/>
      <c r="H23" s="1002"/>
      <c r="I23" s="1002"/>
    </row>
    <row r="24" spans="1:10" ht="35.25" customHeight="1">
      <c r="A24" s="1003" t="s">
        <v>312</v>
      </c>
      <c r="B24" s="1003"/>
      <c r="C24" s="1003"/>
      <c r="D24" s="1003"/>
      <c r="E24" s="1003"/>
      <c r="F24" s="1003"/>
      <c r="G24" s="1003"/>
      <c r="H24" s="1003"/>
      <c r="I24" s="1003"/>
      <c r="J24" s="353"/>
    </row>
    <row r="25" spans="1:10" ht="16.5" customHeight="1">
      <c r="A25" s="1000" t="s">
        <v>313</v>
      </c>
      <c r="B25" s="1000"/>
      <c r="C25" s="1000"/>
      <c r="D25" s="1000"/>
      <c r="E25" s="1000"/>
      <c r="F25" s="1000"/>
      <c r="G25" s="1000"/>
      <c r="H25" s="1000"/>
      <c r="I25" s="1000"/>
      <c r="J25" s="353"/>
    </row>
    <row r="26" spans="1:10" s="386" customFormat="1" ht="38.25" customHeight="1">
      <c r="A26" s="1002" t="s">
        <v>314</v>
      </c>
      <c r="B26" s="1002"/>
      <c r="C26" s="1002"/>
      <c r="D26" s="1002"/>
      <c r="E26" s="1002"/>
      <c r="F26" s="1002"/>
      <c r="G26" s="1002"/>
      <c r="H26" s="1002"/>
      <c r="I26" s="1002"/>
      <c r="J26" s="385"/>
    </row>
    <row r="27" spans="1:10" s="386" customFormat="1" ht="37.5" customHeight="1">
      <c r="A27" s="1004" t="s">
        <v>315</v>
      </c>
      <c r="B27" s="1004"/>
      <c r="C27" s="1004"/>
      <c r="D27" s="1004"/>
      <c r="E27" s="1004"/>
      <c r="F27" s="1004"/>
      <c r="G27" s="1004"/>
      <c r="H27" s="1004"/>
      <c r="I27" s="1004"/>
      <c r="J27" s="385"/>
    </row>
    <row r="28" spans="1:10" ht="27" customHeight="1">
      <c r="A28" s="1004" t="s">
        <v>316</v>
      </c>
      <c r="B28" s="1004"/>
      <c r="C28" s="1004"/>
      <c r="D28" s="1004"/>
      <c r="E28" s="1004"/>
      <c r="F28" s="1004"/>
      <c r="G28" s="1004"/>
      <c r="H28" s="1004"/>
      <c r="I28" s="1004"/>
      <c r="J28" s="353"/>
    </row>
    <row r="29" spans="1:10" ht="14.25" customHeight="1">
      <c r="A29" s="554" t="s">
        <v>349</v>
      </c>
      <c r="B29" s="554"/>
      <c r="C29" s="554"/>
      <c r="D29" s="554"/>
      <c r="E29" s="554"/>
      <c r="F29" s="554"/>
      <c r="G29" s="554"/>
      <c r="H29" s="554"/>
      <c r="I29" s="554"/>
      <c r="J29" s="353"/>
    </row>
    <row r="30" spans="1:10" ht="13.5" customHeight="1">
      <c r="A30" s="1000" t="s">
        <v>317</v>
      </c>
      <c r="B30" s="1000"/>
      <c r="C30" s="1000"/>
      <c r="D30" s="1000"/>
      <c r="E30" s="1000"/>
      <c r="F30" s="1000"/>
      <c r="G30" s="1000"/>
      <c r="H30" s="1000"/>
      <c r="I30" s="1000"/>
      <c r="J30" s="353"/>
    </row>
    <row r="31" spans="1:10" s="382" customFormat="1" ht="13.5" customHeight="1">
      <c r="A31" s="382" t="s">
        <v>318</v>
      </c>
      <c r="B31" s="416"/>
      <c r="C31" s="416"/>
      <c r="D31" s="416"/>
      <c r="E31" s="416"/>
      <c r="F31" s="416"/>
      <c r="G31" s="416"/>
      <c r="H31" s="579"/>
      <c r="I31" s="579"/>
      <c r="J31" s="416"/>
    </row>
  </sheetData>
  <sheetProtection selectLockedCells="1" selectUnlockedCells="1"/>
  <mergeCells count="7">
    <mergeCell ref="A30:I30"/>
    <mergeCell ref="A23:I23"/>
    <mergeCell ref="A24:I24"/>
    <mergeCell ref="A25:I25"/>
    <mergeCell ref="A26:I26"/>
    <mergeCell ref="A27:I27"/>
    <mergeCell ref="A28:I28"/>
  </mergeCells>
  <printOptions/>
  <pageMargins left="0.5097222222222222" right="0.31527777777777777" top="0.9840277777777777" bottom="0.9840277777777777" header="0.5118055555555555" footer="0.5118055555555555"/>
  <pageSetup horizontalDpi="300" verticalDpi="300" orientation="portrait" paperSize="9" r:id="rId1"/>
  <headerFooter alignWithMargins="0">
    <oddHeader>&amp;C&amp;F - &amp;A</oddHeader>
    <oddFooter>&amp;L&amp;8SOeS - Les comptes des transports</oddFooter>
  </headerFooter>
</worksheet>
</file>

<file path=xl/worksheets/sheet16.xml><?xml version="1.0" encoding="utf-8"?>
<worksheet xmlns="http://schemas.openxmlformats.org/spreadsheetml/2006/main" xmlns:r="http://schemas.openxmlformats.org/officeDocument/2006/relationships">
  <sheetPr>
    <tabColor theme="0"/>
  </sheetPr>
  <dimension ref="A1:P10"/>
  <sheetViews>
    <sheetView showGridLines="0" zoomScalePageLayoutView="0" workbookViewId="0" topLeftCell="A1">
      <selection activeCell="A1" sqref="A1"/>
    </sheetView>
  </sheetViews>
  <sheetFormatPr defaultColWidth="8.7109375" defaultRowHeight="12.75"/>
  <cols>
    <col min="1" max="1" width="36.7109375" style="387" customWidth="1"/>
    <col min="2" max="15" width="6.7109375" style="387" customWidth="1"/>
    <col min="16" max="16384" width="8.7109375" style="387" customWidth="1"/>
  </cols>
  <sheetData>
    <row r="1" spans="1:16" ht="12.75" customHeight="1">
      <c r="A1" s="388" t="s">
        <v>74</v>
      </c>
      <c r="B1" s="389"/>
      <c r="C1" s="389"/>
      <c r="D1" s="389"/>
      <c r="E1" s="389"/>
      <c r="F1" s="389"/>
      <c r="G1" s="389"/>
      <c r="H1" s="389"/>
      <c r="I1" s="389"/>
      <c r="J1" s="389"/>
      <c r="K1" s="389"/>
      <c r="L1" s="389"/>
      <c r="M1" s="389"/>
      <c r="N1" s="389"/>
      <c r="O1" s="389"/>
      <c r="P1" s="389"/>
    </row>
    <row r="2" spans="1:15" ht="12.75" customHeight="1">
      <c r="A2" s="389"/>
      <c r="B2" s="389"/>
      <c r="C2" s="389"/>
      <c r="D2" s="389"/>
      <c r="E2" s="389"/>
      <c r="F2" s="389"/>
      <c r="G2" s="389"/>
      <c r="H2" s="389"/>
      <c r="I2" s="389"/>
      <c r="J2" s="389"/>
      <c r="K2" s="389"/>
      <c r="L2" s="389"/>
      <c r="O2" s="451" t="s">
        <v>300</v>
      </c>
    </row>
    <row r="3" spans="1:15" s="390" customFormat="1" ht="12.75" customHeight="1">
      <c r="A3" s="580"/>
      <c r="B3" s="865">
        <v>2003</v>
      </c>
      <c r="C3" s="866">
        <v>2004</v>
      </c>
      <c r="D3" s="866">
        <v>2005</v>
      </c>
      <c r="E3" s="866">
        <v>2006</v>
      </c>
      <c r="F3" s="866">
        <v>2007</v>
      </c>
      <c r="G3" s="866">
        <v>2008</v>
      </c>
      <c r="H3" s="866">
        <v>2009</v>
      </c>
      <c r="I3" s="866">
        <v>2010</v>
      </c>
      <c r="J3" s="866">
        <v>2011</v>
      </c>
      <c r="K3" s="866">
        <v>2012</v>
      </c>
      <c r="L3" s="867">
        <v>2013</v>
      </c>
      <c r="M3" s="867">
        <v>2014</v>
      </c>
      <c r="N3" s="867">
        <v>2015</v>
      </c>
      <c r="O3" s="860" t="s">
        <v>304</v>
      </c>
    </row>
    <row r="4" spans="1:15" ht="24" customHeight="1">
      <c r="A4" s="391" t="s">
        <v>232</v>
      </c>
      <c r="B4" s="392">
        <v>5003</v>
      </c>
      <c r="C4" s="393">
        <v>4475</v>
      </c>
      <c r="D4" s="393">
        <v>5011</v>
      </c>
      <c r="E4" s="393">
        <v>5208</v>
      </c>
      <c r="F4" s="393">
        <v>5445</v>
      </c>
      <c r="G4" s="393">
        <v>5504</v>
      </c>
      <c r="H4" s="393">
        <v>5200</v>
      </c>
      <c r="I4" s="393">
        <v>6642</v>
      </c>
      <c r="J4" s="393">
        <v>6842</v>
      </c>
      <c r="K4" s="393">
        <v>8242</v>
      </c>
      <c r="L4" s="393">
        <v>7437</v>
      </c>
      <c r="M4" s="393">
        <v>7710</v>
      </c>
      <c r="N4" s="581">
        <v>8668</v>
      </c>
      <c r="O4" s="394">
        <v>8156</v>
      </c>
    </row>
    <row r="5" spans="1:15" ht="13.5" customHeight="1">
      <c r="A5" s="395" t="s">
        <v>223</v>
      </c>
      <c r="B5" s="396">
        <v>517</v>
      </c>
      <c r="C5" s="397">
        <v>458</v>
      </c>
      <c r="D5" s="397">
        <v>576</v>
      </c>
      <c r="E5" s="397">
        <v>556</v>
      </c>
      <c r="F5" s="397">
        <v>571</v>
      </c>
      <c r="G5" s="397">
        <v>576</v>
      </c>
      <c r="H5" s="397">
        <v>645</v>
      </c>
      <c r="I5" s="397">
        <v>674</v>
      </c>
      <c r="J5" s="397">
        <v>676</v>
      </c>
      <c r="K5" s="397">
        <v>611</v>
      </c>
      <c r="L5" s="397">
        <v>621</v>
      </c>
      <c r="M5" s="397">
        <v>598</v>
      </c>
      <c r="N5" s="582">
        <v>739</v>
      </c>
      <c r="O5" s="398">
        <v>156</v>
      </c>
    </row>
    <row r="6" spans="1:15" ht="13.5" customHeight="1">
      <c r="A6" s="395" t="s">
        <v>319</v>
      </c>
      <c r="B6" s="396">
        <v>61</v>
      </c>
      <c r="C6" s="397">
        <v>67</v>
      </c>
      <c r="D6" s="397">
        <v>126</v>
      </c>
      <c r="E6" s="397">
        <v>96</v>
      </c>
      <c r="F6" s="397">
        <v>113</v>
      </c>
      <c r="G6" s="397">
        <v>117</v>
      </c>
      <c r="H6" s="397">
        <v>63</v>
      </c>
      <c r="I6" s="397">
        <v>51</v>
      </c>
      <c r="J6" s="397">
        <v>44</v>
      </c>
      <c r="K6" s="397">
        <v>136</v>
      </c>
      <c r="L6" s="397">
        <v>155</v>
      </c>
      <c r="M6" s="397">
        <v>98</v>
      </c>
      <c r="N6" s="582">
        <v>96</v>
      </c>
      <c r="O6" s="398">
        <v>82</v>
      </c>
    </row>
    <row r="7" spans="1:15" s="403" customFormat="1" ht="13.5" customHeight="1">
      <c r="A7" s="399" t="s">
        <v>320</v>
      </c>
      <c r="B7" s="400">
        <v>157</v>
      </c>
      <c r="C7" s="401">
        <v>110</v>
      </c>
      <c r="D7" s="401">
        <v>127</v>
      </c>
      <c r="E7" s="401">
        <v>141</v>
      </c>
      <c r="F7" s="401">
        <v>140</v>
      </c>
      <c r="G7" s="401">
        <v>159</v>
      </c>
      <c r="H7" s="401">
        <v>121</v>
      </c>
      <c r="I7" s="401">
        <v>164</v>
      </c>
      <c r="J7" s="401">
        <v>182</v>
      </c>
      <c r="K7" s="401">
        <v>209</v>
      </c>
      <c r="L7" s="401">
        <v>160</v>
      </c>
      <c r="M7" s="401">
        <v>178</v>
      </c>
      <c r="N7" s="583">
        <v>166</v>
      </c>
      <c r="O7" s="402">
        <v>238</v>
      </c>
    </row>
    <row r="8" spans="1:15" s="403" customFormat="1" ht="27.75" customHeight="1">
      <c r="A8" s="1005" t="s">
        <v>321</v>
      </c>
      <c r="B8" s="1005"/>
      <c r="C8" s="1005"/>
      <c r="D8" s="1005"/>
      <c r="E8" s="1005"/>
      <c r="F8" s="1005"/>
      <c r="G8" s="1005"/>
      <c r="H8" s="1005"/>
      <c r="I8" s="1005"/>
      <c r="J8" s="1005"/>
      <c r="K8" s="1005"/>
      <c r="L8" s="1005"/>
      <c r="M8" s="1005"/>
      <c r="N8" s="1005"/>
      <c r="O8" s="1005"/>
    </row>
    <row r="9" spans="1:16" ht="13.5" customHeight="1">
      <c r="A9" s="998" t="s">
        <v>233</v>
      </c>
      <c r="B9" s="998"/>
      <c r="C9" s="998"/>
      <c r="D9" s="998"/>
      <c r="E9" s="998"/>
      <c r="F9" s="998"/>
      <c r="G9" s="998"/>
      <c r="H9" s="998"/>
      <c r="I9" s="998"/>
      <c r="J9" s="998"/>
      <c r="K9" s="998"/>
      <c r="L9" s="998"/>
      <c r="M9" s="998"/>
      <c r="N9" s="998"/>
      <c r="O9" s="998"/>
      <c r="P9" s="404"/>
    </row>
    <row r="10" ht="13.5" customHeight="1">
      <c r="A10" s="405" t="s">
        <v>322</v>
      </c>
    </row>
  </sheetData>
  <sheetProtection selectLockedCells="1" selectUnlockedCells="1"/>
  <mergeCells count="2">
    <mergeCell ref="A8:O8"/>
    <mergeCell ref="A9:O9"/>
  </mergeCells>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AP17"/>
  <sheetViews>
    <sheetView showGridLines="0" zoomScalePageLayoutView="0" workbookViewId="0" topLeftCell="A1">
      <selection activeCell="A1" sqref="A1:O1"/>
    </sheetView>
  </sheetViews>
  <sheetFormatPr defaultColWidth="11.421875" defaultRowHeight="12.75" customHeight="1"/>
  <cols>
    <col min="1" max="1" width="44.421875" style="353" customWidth="1"/>
    <col min="2" max="41" width="7.7109375" style="353" customWidth="1"/>
    <col min="42" max="42" width="7.7109375" style="361" customWidth="1"/>
    <col min="43" max="43" width="8.7109375" style="353" customWidth="1"/>
    <col min="44" max="16384" width="11.421875" style="353" customWidth="1"/>
  </cols>
  <sheetData>
    <row r="1" spans="1:15" ht="12.75" customHeight="1">
      <c r="A1" s="1007" t="s">
        <v>75</v>
      </c>
      <c r="B1" s="1007"/>
      <c r="C1" s="1007"/>
      <c r="D1" s="1007"/>
      <c r="E1" s="1007"/>
      <c r="F1" s="1007"/>
      <c r="G1" s="1007"/>
      <c r="H1" s="1007"/>
      <c r="I1" s="1007"/>
      <c r="J1" s="1007"/>
      <c r="K1" s="1007"/>
      <c r="L1" s="1007"/>
      <c r="M1" s="1007"/>
      <c r="N1" s="1007"/>
      <c r="O1" s="1007"/>
    </row>
    <row r="2" spans="1:42" ht="12.75" customHeight="1">
      <c r="A2" s="406"/>
      <c r="B2" s="407"/>
      <c r="AP2" s="408" t="s">
        <v>323</v>
      </c>
    </row>
    <row r="3" spans="1:42" s="409" customFormat="1" ht="12.75" customHeight="1">
      <c r="A3" s="584"/>
      <c r="B3" s="868">
        <v>1976</v>
      </c>
      <c r="C3" s="868">
        <v>1977</v>
      </c>
      <c r="D3" s="868">
        <v>1978</v>
      </c>
      <c r="E3" s="868">
        <v>1979</v>
      </c>
      <c r="F3" s="868">
        <v>1980</v>
      </c>
      <c r="G3" s="868">
        <v>1981</v>
      </c>
      <c r="H3" s="868">
        <v>1982</v>
      </c>
      <c r="I3" s="868">
        <v>1983</v>
      </c>
      <c r="J3" s="868">
        <v>1984</v>
      </c>
      <c r="K3" s="868">
        <v>1985</v>
      </c>
      <c r="L3" s="868">
        <v>1986</v>
      </c>
      <c r="M3" s="868">
        <v>1987</v>
      </c>
      <c r="N3" s="868">
        <v>1988</v>
      </c>
      <c r="O3" s="868">
        <v>1989</v>
      </c>
      <c r="P3" s="868">
        <v>1990</v>
      </c>
      <c r="Q3" s="868">
        <v>1991</v>
      </c>
      <c r="R3" s="868">
        <v>1992</v>
      </c>
      <c r="S3" s="868">
        <v>1993</v>
      </c>
      <c r="T3" s="868">
        <v>1994</v>
      </c>
      <c r="U3" s="868">
        <v>1995</v>
      </c>
      <c r="V3" s="868">
        <v>1996</v>
      </c>
      <c r="W3" s="868">
        <v>1997</v>
      </c>
      <c r="X3" s="868">
        <v>1998</v>
      </c>
      <c r="Y3" s="868">
        <v>1999</v>
      </c>
      <c r="Z3" s="868">
        <v>2000</v>
      </c>
      <c r="AA3" s="868">
        <v>2001</v>
      </c>
      <c r="AB3" s="868">
        <v>2002</v>
      </c>
      <c r="AC3" s="868">
        <v>2003</v>
      </c>
      <c r="AD3" s="868">
        <v>2004</v>
      </c>
      <c r="AE3" s="868">
        <v>2005</v>
      </c>
      <c r="AF3" s="868">
        <v>2006</v>
      </c>
      <c r="AG3" s="868">
        <v>2007</v>
      </c>
      <c r="AH3" s="868">
        <v>2008</v>
      </c>
      <c r="AI3" s="868">
        <v>2009</v>
      </c>
      <c r="AJ3" s="868">
        <v>2010</v>
      </c>
      <c r="AK3" s="868">
        <v>2011</v>
      </c>
      <c r="AL3" s="868">
        <v>2012</v>
      </c>
      <c r="AM3" s="868">
        <v>2013</v>
      </c>
      <c r="AN3" s="868">
        <v>2014</v>
      </c>
      <c r="AO3" s="869">
        <v>2015</v>
      </c>
      <c r="AP3" s="860">
        <v>2016</v>
      </c>
    </row>
    <row r="4" spans="1:42" ht="13.5" customHeight="1">
      <c r="A4" s="585" t="s">
        <v>324</v>
      </c>
      <c r="B4" s="410">
        <v>261275</v>
      </c>
      <c r="C4" s="410">
        <v>257698</v>
      </c>
      <c r="D4" s="410">
        <v>247785</v>
      </c>
      <c r="E4" s="410">
        <v>253208</v>
      </c>
      <c r="F4" s="410">
        <v>248469</v>
      </c>
      <c r="G4" s="410">
        <v>239734</v>
      </c>
      <c r="H4" s="410">
        <v>230701</v>
      </c>
      <c r="I4" s="410">
        <v>216139</v>
      </c>
      <c r="J4" s="410">
        <v>202637</v>
      </c>
      <c r="K4" s="410">
        <v>191132</v>
      </c>
      <c r="L4" s="410">
        <v>184615</v>
      </c>
      <c r="M4" s="410">
        <v>170994</v>
      </c>
      <c r="N4" s="410">
        <v>175887</v>
      </c>
      <c r="O4" s="410">
        <v>170590</v>
      </c>
      <c r="P4" s="410">
        <v>162573</v>
      </c>
      <c r="Q4" s="410">
        <v>148890</v>
      </c>
      <c r="R4" s="410">
        <v>143362</v>
      </c>
      <c r="S4" s="410">
        <v>137500</v>
      </c>
      <c r="T4" s="410">
        <v>132726</v>
      </c>
      <c r="U4" s="410">
        <v>132949</v>
      </c>
      <c r="V4" s="410">
        <v>125406</v>
      </c>
      <c r="W4" s="410">
        <v>125202</v>
      </c>
      <c r="X4" s="410">
        <v>124387</v>
      </c>
      <c r="Y4" s="410">
        <v>124524</v>
      </c>
      <c r="Z4" s="410">
        <v>121223</v>
      </c>
      <c r="AA4" s="410">
        <v>116745</v>
      </c>
      <c r="AB4" s="410">
        <v>105470</v>
      </c>
      <c r="AC4" s="410">
        <v>90220</v>
      </c>
      <c r="AD4" s="410">
        <v>85390</v>
      </c>
      <c r="AE4" s="410">
        <v>84525</v>
      </c>
      <c r="AF4" s="410">
        <v>80309</v>
      </c>
      <c r="AG4" s="410">
        <v>81272</v>
      </c>
      <c r="AH4" s="410">
        <v>74487</v>
      </c>
      <c r="AI4" s="410">
        <v>72315</v>
      </c>
      <c r="AJ4" s="410">
        <v>67288</v>
      </c>
      <c r="AK4" s="410">
        <v>65024</v>
      </c>
      <c r="AL4" s="410">
        <v>60437</v>
      </c>
      <c r="AM4" s="410">
        <v>56812</v>
      </c>
      <c r="AN4" s="410">
        <v>58191</v>
      </c>
      <c r="AO4" s="586">
        <v>56603</v>
      </c>
      <c r="AP4" s="411">
        <v>57522</v>
      </c>
    </row>
    <row r="5" spans="1:42" ht="13.5" customHeight="1">
      <c r="A5" s="587" t="s">
        <v>325</v>
      </c>
      <c r="B5" s="412">
        <v>13787</v>
      </c>
      <c r="C5" s="412">
        <v>13104</v>
      </c>
      <c r="D5" s="412">
        <v>12137</v>
      </c>
      <c r="E5" s="412">
        <v>12480</v>
      </c>
      <c r="F5" s="412">
        <v>12543</v>
      </c>
      <c r="G5" s="412">
        <v>12428</v>
      </c>
      <c r="H5" s="412">
        <v>12410</v>
      </c>
      <c r="I5" s="412">
        <v>11946</v>
      </c>
      <c r="J5" s="412">
        <v>11685</v>
      </c>
      <c r="K5" s="412">
        <v>10448</v>
      </c>
      <c r="L5" s="412">
        <v>10960</v>
      </c>
      <c r="M5" s="412">
        <v>9855</v>
      </c>
      <c r="N5" s="412">
        <v>10548</v>
      </c>
      <c r="O5" s="412">
        <v>10528</v>
      </c>
      <c r="P5" s="412">
        <v>10289</v>
      </c>
      <c r="Q5" s="412">
        <v>9617</v>
      </c>
      <c r="R5" s="412">
        <v>9083</v>
      </c>
      <c r="S5" s="412">
        <v>9052</v>
      </c>
      <c r="T5" s="412">
        <v>8533</v>
      </c>
      <c r="U5" s="412">
        <v>8412</v>
      </c>
      <c r="V5" s="412">
        <v>8080</v>
      </c>
      <c r="W5" s="412">
        <v>7989</v>
      </c>
      <c r="X5" s="412">
        <v>8437</v>
      </c>
      <c r="Y5" s="412">
        <v>8029</v>
      </c>
      <c r="Z5" s="412">
        <v>7643</v>
      </c>
      <c r="AA5" s="412">
        <v>7720</v>
      </c>
      <c r="AB5" s="412">
        <v>7242</v>
      </c>
      <c r="AC5" s="412">
        <v>5731</v>
      </c>
      <c r="AD5" s="412">
        <v>5232</v>
      </c>
      <c r="AE5" s="413" t="s">
        <v>122</v>
      </c>
      <c r="AF5" s="413" t="s">
        <v>122</v>
      </c>
      <c r="AG5" s="413" t="s">
        <v>122</v>
      </c>
      <c r="AH5" s="413" t="s">
        <v>122</v>
      </c>
      <c r="AI5" s="413" t="s">
        <v>122</v>
      </c>
      <c r="AJ5" s="413" t="s">
        <v>122</v>
      </c>
      <c r="AK5" s="413" t="s">
        <v>122</v>
      </c>
      <c r="AL5" s="413" t="s">
        <v>122</v>
      </c>
      <c r="AM5" s="413" t="s">
        <v>122</v>
      </c>
      <c r="AN5" s="413" t="s">
        <v>122</v>
      </c>
      <c r="AO5" s="413" t="s">
        <v>122</v>
      </c>
      <c r="AP5" s="414" t="s">
        <v>122</v>
      </c>
    </row>
    <row r="6" spans="1:42" s="416" customFormat="1" ht="13.5" customHeight="1">
      <c r="A6" s="588" t="s">
        <v>234</v>
      </c>
      <c r="B6" s="415">
        <v>5.276815615730552</v>
      </c>
      <c r="C6" s="415">
        <v>5.085022002499049</v>
      </c>
      <c r="D6" s="415">
        <v>4.898198034586436</v>
      </c>
      <c r="E6" s="415">
        <v>4.928754225774857</v>
      </c>
      <c r="F6" s="415">
        <v>5.0481146541419655</v>
      </c>
      <c r="G6" s="415">
        <v>5.184079020914847</v>
      </c>
      <c r="H6" s="415">
        <v>5.379257133692528</v>
      </c>
      <c r="I6" s="415">
        <v>5.5269988294569705</v>
      </c>
      <c r="J6" s="415">
        <v>5.766469104852519</v>
      </c>
      <c r="K6" s="415">
        <v>5.466379256220832</v>
      </c>
      <c r="L6" s="415">
        <v>5.936679034747989</v>
      </c>
      <c r="M6" s="415">
        <v>5.763360117898873</v>
      </c>
      <c r="N6" s="415">
        <v>5.997032185437241</v>
      </c>
      <c r="O6" s="415">
        <v>6.171522363561756</v>
      </c>
      <c r="P6" s="415">
        <v>6.328849193900586</v>
      </c>
      <c r="Q6" s="415">
        <v>6.4591309020081935</v>
      </c>
      <c r="R6" s="415">
        <v>6.335709602265593</v>
      </c>
      <c r="S6" s="415">
        <v>6.583272727272728</v>
      </c>
      <c r="T6" s="415">
        <v>6.429034251013366</v>
      </c>
      <c r="U6" s="415">
        <v>6.327238264296836</v>
      </c>
      <c r="V6" s="415">
        <v>6.443072899223323</v>
      </c>
      <c r="W6" s="415">
        <v>6.380888484209517</v>
      </c>
      <c r="X6" s="415">
        <v>6.782863160941257</v>
      </c>
      <c r="Y6" s="415">
        <v>6.447753043589991</v>
      </c>
      <c r="Z6" s="415">
        <v>6.304909134405187</v>
      </c>
      <c r="AA6" s="415">
        <v>6.612702899481776</v>
      </c>
      <c r="AB6" s="415">
        <v>6.866407509244335</v>
      </c>
      <c r="AC6" s="415">
        <v>6.352250055420085</v>
      </c>
      <c r="AD6" s="415">
        <v>6.127181168755123</v>
      </c>
      <c r="AE6" s="413" t="s">
        <v>122</v>
      </c>
      <c r="AF6" s="413" t="s">
        <v>122</v>
      </c>
      <c r="AG6" s="413" t="s">
        <v>122</v>
      </c>
      <c r="AH6" s="413" t="s">
        <v>122</v>
      </c>
      <c r="AI6" s="413" t="s">
        <v>122</v>
      </c>
      <c r="AJ6" s="413" t="s">
        <v>122</v>
      </c>
      <c r="AK6" s="413" t="s">
        <v>122</v>
      </c>
      <c r="AL6" s="413" t="s">
        <v>122</v>
      </c>
      <c r="AM6" s="413" t="s">
        <v>122</v>
      </c>
      <c r="AN6" s="413" t="s">
        <v>122</v>
      </c>
      <c r="AO6" s="413" t="s">
        <v>122</v>
      </c>
      <c r="AP6" s="414" t="s">
        <v>122</v>
      </c>
    </row>
    <row r="7" spans="1:42" ht="13.5" customHeight="1">
      <c r="A7" s="587" t="s">
        <v>326</v>
      </c>
      <c r="B7" s="412">
        <v>14738.303</v>
      </c>
      <c r="C7" s="412">
        <v>14008.176</v>
      </c>
      <c r="D7" s="412">
        <v>12974.453</v>
      </c>
      <c r="E7" s="412">
        <v>13341.12</v>
      </c>
      <c r="F7" s="412">
        <v>13408.466999999999</v>
      </c>
      <c r="G7" s="412">
        <v>13285.532</v>
      </c>
      <c r="H7" s="412">
        <v>13266.29</v>
      </c>
      <c r="I7" s="412">
        <v>12770.274</v>
      </c>
      <c r="J7" s="412">
        <v>12491.265</v>
      </c>
      <c r="K7" s="412">
        <v>11168.912</v>
      </c>
      <c r="L7" s="412">
        <v>11716.24</v>
      </c>
      <c r="M7" s="412">
        <v>10534.994999999999</v>
      </c>
      <c r="N7" s="412">
        <v>11275.812</v>
      </c>
      <c r="O7" s="412">
        <v>11254.431999999999</v>
      </c>
      <c r="P7" s="412">
        <v>10998.940999999999</v>
      </c>
      <c r="Q7" s="412">
        <v>10280.573</v>
      </c>
      <c r="R7" s="412">
        <v>9709.726999999999</v>
      </c>
      <c r="S7" s="412">
        <v>9676.588</v>
      </c>
      <c r="T7" s="412">
        <v>9121.777</v>
      </c>
      <c r="U7" s="412">
        <v>8992.428</v>
      </c>
      <c r="V7" s="412">
        <v>8637.52</v>
      </c>
      <c r="W7" s="412">
        <v>8540.241</v>
      </c>
      <c r="X7" s="412">
        <v>9019.153</v>
      </c>
      <c r="Y7" s="412">
        <v>8583.001</v>
      </c>
      <c r="Z7" s="412">
        <v>8170.366999999999</v>
      </c>
      <c r="AA7" s="412">
        <v>8252.68</v>
      </c>
      <c r="AB7" s="412">
        <v>7741.697999999999</v>
      </c>
      <c r="AC7" s="412">
        <v>6126.438999999999</v>
      </c>
      <c r="AD7" s="412">
        <v>5593.008</v>
      </c>
      <c r="AE7" s="417">
        <v>5318</v>
      </c>
      <c r="AF7" s="417">
        <v>4709</v>
      </c>
      <c r="AG7" s="417">
        <v>4620</v>
      </c>
      <c r="AH7" s="417">
        <v>4275</v>
      </c>
      <c r="AI7" s="417">
        <v>4273</v>
      </c>
      <c r="AJ7" s="417">
        <v>3992</v>
      </c>
      <c r="AK7" s="417">
        <v>3963</v>
      </c>
      <c r="AL7" s="417">
        <v>3653</v>
      </c>
      <c r="AM7" s="417">
        <v>3268</v>
      </c>
      <c r="AN7" s="417">
        <v>3384</v>
      </c>
      <c r="AO7" s="430">
        <v>3461</v>
      </c>
      <c r="AP7" s="418">
        <v>3477</v>
      </c>
    </row>
    <row r="8" spans="1:42" s="416" customFormat="1" ht="13.5" customHeight="1">
      <c r="A8" s="589" t="s">
        <v>235</v>
      </c>
      <c r="B8" s="419">
        <v>5.64091589321596</v>
      </c>
      <c r="C8" s="419">
        <v>5.435888520671483</v>
      </c>
      <c r="D8" s="419">
        <v>5.2361736989729</v>
      </c>
      <c r="E8" s="419">
        <v>5.268838267353323</v>
      </c>
      <c r="F8" s="419">
        <v>5.396434565277761</v>
      </c>
      <c r="G8" s="419">
        <v>5.541780473357971</v>
      </c>
      <c r="H8" s="419">
        <v>5.750425875917313</v>
      </c>
      <c r="I8" s="419">
        <v>5.9083617486895</v>
      </c>
      <c r="J8" s="419">
        <v>6.164355473087343</v>
      </c>
      <c r="K8" s="419">
        <v>5.843559424900069</v>
      </c>
      <c r="L8" s="419">
        <v>6.3463098881456</v>
      </c>
      <c r="M8" s="419">
        <v>6.161031966033895</v>
      </c>
      <c r="N8" s="419">
        <v>6.410827406232411</v>
      </c>
      <c r="O8" s="419">
        <v>6.597357406647516</v>
      </c>
      <c r="P8" s="419">
        <v>6.7655397882797255</v>
      </c>
      <c r="Q8" s="419">
        <v>6.904810934246759</v>
      </c>
      <c r="R8" s="419">
        <v>6.772873564821919</v>
      </c>
      <c r="S8" s="419">
        <v>7.037518545454545</v>
      </c>
      <c r="T8" s="419">
        <v>6.8726376143332875</v>
      </c>
      <c r="U8" s="419">
        <v>6.763817704533317</v>
      </c>
      <c r="V8" s="419">
        <v>6.887644929269731</v>
      </c>
      <c r="W8" s="419">
        <v>6.821169789619974</v>
      </c>
      <c r="X8" s="419">
        <v>7.250880719046203</v>
      </c>
      <c r="Y8" s="419">
        <v>6.892648003597699</v>
      </c>
      <c r="Z8" s="419">
        <v>6.739947864679144</v>
      </c>
      <c r="AA8" s="419">
        <v>7.068979399546019</v>
      </c>
      <c r="AB8" s="419">
        <v>7.340189627382193</v>
      </c>
      <c r="AC8" s="419">
        <v>6.790555309244069</v>
      </c>
      <c r="AD8" s="419">
        <v>6.549956669399226</v>
      </c>
      <c r="AE8" s="419">
        <v>6.291629695356403</v>
      </c>
      <c r="AF8" s="419">
        <v>5.863601837901107</v>
      </c>
      <c r="AG8" s="419">
        <v>5.684614627423959</v>
      </c>
      <c r="AH8" s="419">
        <v>5.739256514559587</v>
      </c>
      <c r="AI8" s="419">
        <v>5.9088709119823</v>
      </c>
      <c r="AJ8" s="419">
        <v>5.932707169183212</v>
      </c>
      <c r="AK8" s="419">
        <v>6.094672736220472</v>
      </c>
      <c r="AL8" s="419">
        <v>6.044310604431061</v>
      </c>
      <c r="AM8" s="419">
        <v>5.752305850876575</v>
      </c>
      <c r="AN8" s="419">
        <v>5.815332267876476</v>
      </c>
      <c r="AO8" s="590">
        <v>6.1145168983976115</v>
      </c>
      <c r="AP8" s="420">
        <v>6.044643788463545</v>
      </c>
    </row>
    <row r="9" spans="1:42" s="416" customFormat="1" ht="13.5" customHeight="1">
      <c r="A9" s="1008" t="s">
        <v>327</v>
      </c>
      <c r="B9" s="1009"/>
      <c r="C9" s="1009"/>
      <c r="D9" s="1009"/>
      <c r="E9" s="1009"/>
      <c r="F9" s="1009"/>
      <c r="G9" s="1009"/>
      <c r="H9" s="1009"/>
      <c r="I9" s="1009"/>
      <c r="J9" s="1009"/>
      <c r="K9" s="1009"/>
      <c r="L9" s="415"/>
      <c r="M9" s="415"/>
      <c r="N9" s="415"/>
      <c r="O9" s="415"/>
      <c r="P9" s="415"/>
      <c r="Q9" s="415"/>
      <c r="R9" s="415"/>
      <c r="S9" s="415"/>
      <c r="T9" s="415"/>
      <c r="U9" s="415"/>
      <c r="V9" s="415"/>
      <c r="W9" s="415"/>
      <c r="X9" s="415"/>
      <c r="Y9" s="415"/>
      <c r="Z9" s="415"/>
      <c r="AA9" s="415"/>
      <c r="AB9" s="415"/>
      <c r="AC9" s="415"/>
      <c r="AD9" s="415"/>
      <c r="AE9" s="415"/>
      <c r="AF9" s="415"/>
      <c r="AG9" s="415"/>
      <c r="AH9" s="415"/>
      <c r="AI9" s="415"/>
      <c r="AJ9" s="415"/>
      <c r="AK9" s="415"/>
      <c r="AL9" s="415"/>
      <c r="AM9" s="415"/>
      <c r="AN9" s="415"/>
      <c r="AO9" s="415"/>
      <c r="AP9" s="421"/>
    </row>
    <row r="10" spans="1:42" s="416" customFormat="1" ht="13.5" customHeight="1">
      <c r="A10" s="1006" t="s">
        <v>236</v>
      </c>
      <c r="B10" s="1006"/>
      <c r="C10" s="1006"/>
      <c r="D10" s="1006"/>
      <c r="E10" s="1006"/>
      <c r="F10" s="1006"/>
      <c r="G10" s="1006"/>
      <c r="H10" s="1006"/>
      <c r="I10" s="1006"/>
      <c r="J10" s="1006"/>
      <c r="K10" s="1006"/>
      <c r="L10" s="415"/>
      <c r="M10" s="415"/>
      <c r="N10" s="415"/>
      <c r="O10" s="415"/>
      <c r="P10" s="415"/>
      <c r="Q10" s="415"/>
      <c r="R10" s="415"/>
      <c r="S10" s="415"/>
      <c r="T10" s="415"/>
      <c r="U10" s="415"/>
      <c r="V10" s="415"/>
      <c r="W10" s="415"/>
      <c r="X10" s="415"/>
      <c r="Y10" s="415"/>
      <c r="Z10" s="415"/>
      <c r="AA10" s="415"/>
      <c r="AB10" s="415"/>
      <c r="AC10" s="415"/>
      <c r="AD10" s="415"/>
      <c r="AE10" s="415"/>
      <c r="AF10" s="415"/>
      <c r="AG10" s="415"/>
      <c r="AH10" s="415"/>
      <c r="AI10" s="415"/>
      <c r="AJ10" s="415"/>
      <c r="AK10" s="415"/>
      <c r="AL10" s="415"/>
      <c r="AM10" s="415"/>
      <c r="AN10" s="415"/>
      <c r="AO10" s="415"/>
      <c r="AP10" s="421"/>
    </row>
    <row r="11" spans="1:42" s="416" customFormat="1" ht="13.5" customHeight="1">
      <c r="A11" s="1010" t="s">
        <v>237</v>
      </c>
      <c r="B11" s="1010"/>
      <c r="C11" s="1010"/>
      <c r="D11" s="1010"/>
      <c r="E11" s="1010"/>
      <c r="F11" s="1010"/>
      <c r="G11" s="1010"/>
      <c r="H11" s="1010"/>
      <c r="I11" s="1010"/>
      <c r="J11" s="1010"/>
      <c r="K11" s="1010"/>
      <c r="L11" s="415"/>
      <c r="M11" s="415"/>
      <c r="N11" s="415"/>
      <c r="O11" s="415"/>
      <c r="P11" s="415"/>
      <c r="Q11" s="415"/>
      <c r="R11" s="415"/>
      <c r="S11" s="415"/>
      <c r="T11" s="415"/>
      <c r="U11" s="415"/>
      <c r="V11" s="415"/>
      <c r="W11" s="415"/>
      <c r="X11" s="415"/>
      <c r="Y11" s="415"/>
      <c r="Z11" s="415"/>
      <c r="AA11" s="415"/>
      <c r="AB11" s="415"/>
      <c r="AC11" s="415"/>
      <c r="AD11" s="415"/>
      <c r="AE11" s="415"/>
      <c r="AF11" s="415"/>
      <c r="AG11" s="415"/>
      <c r="AH11" s="415"/>
      <c r="AI11" s="415"/>
      <c r="AJ11" s="415"/>
      <c r="AK11" s="415"/>
      <c r="AL11" s="415"/>
      <c r="AM11" s="415"/>
      <c r="AN11" s="415"/>
      <c r="AO11" s="415"/>
      <c r="AP11" s="421"/>
    </row>
    <row r="12" spans="1:42" s="416" customFormat="1" ht="13.5" customHeight="1">
      <c r="A12" s="1010" t="s">
        <v>238</v>
      </c>
      <c r="B12" s="1010"/>
      <c r="C12" s="1010"/>
      <c r="D12" s="1010"/>
      <c r="E12" s="1010"/>
      <c r="F12" s="1010"/>
      <c r="G12" s="1010"/>
      <c r="H12" s="1010"/>
      <c r="I12" s="1010"/>
      <c r="J12" s="1010"/>
      <c r="K12" s="1010"/>
      <c r="L12" s="415"/>
      <c r="M12" s="415"/>
      <c r="N12" s="415"/>
      <c r="O12" s="415"/>
      <c r="P12" s="415"/>
      <c r="Q12" s="415"/>
      <c r="R12" s="415"/>
      <c r="S12" s="415"/>
      <c r="T12" s="415"/>
      <c r="U12" s="415"/>
      <c r="V12" s="415"/>
      <c r="W12" s="415"/>
      <c r="X12" s="415"/>
      <c r="Y12" s="415"/>
      <c r="Z12" s="415"/>
      <c r="AA12" s="415"/>
      <c r="AB12" s="415"/>
      <c r="AC12" s="415"/>
      <c r="AD12" s="415"/>
      <c r="AE12" s="415"/>
      <c r="AF12" s="415"/>
      <c r="AG12" s="415"/>
      <c r="AH12" s="415"/>
      <c r="AI12" s="415"/>
      <c r="AJ12" s="415"/>
      <c r="AK12" s="415"/>
      <c r="AL12" s="415"/>
      <c r="AM12" s="415"/>
      <c r="AN12" s="415"/>
      <c r="AO12" s="415"/>
      <c r="AP12" s="421"/>
    </row>
    <row r="13" spans="1:42" s="416" customFormat="1" ht="13.5" customHeight="1">
      <c r="A13" s="1010" t="s">
        <v>239</v>
      </c>
      <c r="B13" s="1010"/>
      <c r="C13" s="1010"/>
      <c r="D13" s="1010"/>
      <c r="E13" s="1010"/>
      <c r="F13" s="1010"/>
      <c r="G13" s="1010"/>
      <c r="H13" s="1010"/>
      <c r="I13" s="1010"/>
      <c r="J13" s="1010"/>
      <c r="K13" s="1010"/>
      <c r="L13" s="415"/>
      <c r="M13" s="415"/>
      <c r="N13" s="415"/>
      <c r="O13" s="415"/>
      <c r="P13" s="415"/>
      <c r="Q13" s="415"/>
      <c r="R13" s="415"/>
      <c r="S13" s="415"/>
      <c r="T13" s="415"/>
      <c r="U13" s="415"/>
      <c r="V13" s="415"/>
      <c r="W13" s="415"/>
      <c r="X13" s="415"/>
      <c r="Y13" s="415"/>
      <c r="Z13" s="415"/>
      <c r="AA13" s="415"/>
      <c r="AB13" s="415"/>
      <c r="AC13" s="415"/>
      <c r="AD13" s="415"/>
      <c r="AE13" s="415"/>
      <c r="AF13" s="415"/>
      <c r="AG13" s="415"/>
      <c r="AH13" s="415"/>
      <c r="AI13" s="415"/>
      <c r="AJ13" s="415"/>
      <c r="AK13" s="415"/>
      <c r="AL13" s="415"/>
      <c r="AM13" s="415"/>
      <c r="AN13" s="415"/>
      <c r="AO13" s="415"/>
      <c r="AP13" s="421"/>
    </row>
    <row r="14" spans="1:42" s="416" customFormat="1" ht="13.5" customHeight="1">
      <c r="A14" s="1006" t="s">
        <v>240</v>
      </c>
      <c r="B14" s="1006"/>
      <c r="C14" s="1006"/>
      <c r="D14" s="1006"/>
      <c r="E14" s="1006"/>
      <c r="F14" s="1006"/>
      <c r="G14" s="1006"/>
      <c r="H14" s="1006"/>
      <c r="I14" s="1006"/>
      <c r="J14" s="1006"/>
      <c r="K14" s="1006"/>
      <c r="L14" s="415"/>
      <c r="M14" s="415"/>
      <c r="N14" s="415"/>
      <c r="O14" s="415"/>
      <c r="P14" s="415"/>
      <c r="Q14" s="415"/>
      <c r="R14" s="415"/>
      <c r="S14" s="415"/>
      <c r="T14" s="415"/>
      <c r="U14" s="415"/>
      <c r="V14" s="415"/>
      <c r="W14" s="415"/>
      <c r="X14" s="415"/>
      <c r="Y14" s="415"/>
      <c r="Z14" s="415"/>
      <c r="AA14" s="415"/>
      <c r="AB14" s="415"/>
      <c r="AC14" s="415"/>
      <c r="AD14" s="415"/>
      <c r="AE14" s="415"/>
      <c r="AF14" s="415"/>
      <c r="AG14" s="415"/>
      <c r="AH14" s="415"/>
      <c r="AI14" s="415"/>
      <c r="AJ14" s="415"/>
      <c r="AK14" s="415"/>
      <c r="AL14" s="415"/>
      <c r="AM14" s="415"/>
      <c r="AN14" s="415"/>
      <c r="AO14" s="415"/>
      <c r="AP14" s="421"/>
    </row>
    <row r="15" spans="1:41" ht="13.5" customHeight="1">
      <c r="A15" s="1000" t="s">
        <v>328</v>
      </c>
      <c r="B15" s="1000"/>
      <c r="C15" s="1000"/>
      <c r="D15" s="1000"/>
      <c r="E15" s="1000"/>
      <c r="F15" s="1000"/>
      <c r="G15" s="1000"/>
      <c r="H15" s="1000"/>
      <c r="I15" s="1000"/>
      <c r="J15" s="1000"/>
      <c r="K15" s="1000"/>
      <c r="L15" s="1000"/>
      <c r="M15" s="1000"/>
      <c r="N15" s="1000"/>
      <c r="O15" s="1000"/>
      <c r="P15" s="1000"/>
      <c r="Q15" s="1000"/>
      <c r="R15" s="1000"/>
      <c r="S15" s="1000"/>
      <c r="T15" s="1000"/>
      <c r="U15" s="1000"/>
      <c r="V15" s="1000"/>
      <c r="W15" s="1000"/>
      <c r="X15" s="1000"/>
      <c r="Y15" s="1000"/>
      <c r="Z15" s="1000"/>
      <c r="AA15" s="1000"/>
      <c r="AB15" s="1000"/>
      <c r="AC15" s="1000"/>
      <c r="AD15" s="1000"/>
      <c r="AE15" s="1000"/>
      <c r="AF15" s="1000"/>
      <c r="AG15" s="1000"/>
      <c r="AH15" s="1000"/>
      <c r="AI15" s="1000"/>
      <c r="AJ15" s="1000"/>
      <c r="AK15" s="1000"/>
      <c r="AL15" s="1000"/>
      <c r="AM15" s="1000"/>
      <c r="AN15" s="1000"/>
      <c r="AO15" s="384"/>
    </row>
    <row r="16" spans="1:7" ht="13.5" customHeight="1">
      <c r="A16" s="1000" t="s">
        <v>241</v>
      </c>
      <c r="B16" s="1000"/>
      <c r="C16" s="1000"/>
      <c r="D16" s="1000"/>
      <c r="E16" s="1000"/>
      <c r="F16" s="1000"/>
      <c r="G16" s="1000"/>
    </row>
    <row r="17" ht="13.5" customHeight="1">
      <c r="A17" s="416" t="s">
        <v>329</v>
      </c>
    </row>
  </sheetData>
  <sheetProtection selectLockedCells="1" selectUnlockedCells="1"/>
  <mergeCells count="9">
    <mergeCell ref="A14:K14"/>
    <mergeCell ref="A15:AN15"/>
    <mergeCell ref="A16:G16"/>
    <mergeCell ref="A1:O1"/>
    <mergeCell ref="A9:K9"/>
    <mergeCell ref="A10:K10"/>
    <mergeCell ref="A11:K11"/>
    <mergeCell ref="A12:K12"/>
    <mergeCell ref="A13:K13"/>
  </mergeCells>
  <printOptions/>
  <pageMargins left="0.7875" right="0.31527777777777777" top="0.9840277777777777" bottom="0.9840277777777777" header="0.5118055555555555" footer="0.5118055555555555"/>
  <pageSetup horizontalDpi="300" verticalDpi="300" orientation="landscape" paperSize="9"/>
  <headerFooter alignWithMargins="0">
    <oddHeader>&amp;C&amp;F - &amp;A</oddHeader>
    <oddFooter>&amp;L&amp;8SOeS - Les comptes des transports</oddFooter>
  </headerFooter>
</worksheet>
</file>

<file path=xl/worksheets/sheet18.xml><?xml version="1.0" encoding="utf-8"?>
<worksheet xmlns="http://schemas.openxmlformats.org/spreadsheetml/2006/main" xmlns:r="http://schemas.openxmlformats.org/officeDocument/2006/relationships">
  <dimension ref="A1:M23"/>
  <sheetViews>
    <sheetView showGridLines="0" zoomScalePageLayoutView="0" workbookViewId="0" topLeftCell="A1">
      <selection activeCell="A1" sqref="A1"/>
    </sheetView>
  </sheetViews>
  <sheetFormatPr defaultColWidth="12.421875" defaultRowHeight="12.75"/>
  <cols>
    <col min="1" max="1" width="28.7109375" style="422" customWidth="1"/>
    <col min="2" max="13" width="8.7109375" style="422" customWidth="1"/>
    <col min="14" max="16384" width="12.421875" style="422" customWidth="1"/>
  </cols>
  <sheetData>
    <row r="1" ht="14.25">
      <c r="A1" s="355" t="s">
        <v>330</v>
      </c>
    </row>
    <row r="2" ht="12.75">
      <c r="L2" s="451" t="s">
        <v>300</v>
      </c>
    </row>
    <row r="3" spans="1:12" ht="12.75">
      <c r="A3" s="591"/>
      <c r="B3" s="870">
        <v>2006</v>
      </c>
      <c r="C3" s="870">
        <v>2007</v>
      </c>
      <c r="D3" s="870">
        <v>2008</v>
      </c>
      <c r="E3" s="870">
        <v>2009</v>
      </c>
      <c r="F3" s="870">
        <v>2010</v>
      </c>
      <c r="G3" s="870">
        <v>2011</v>
      </c>
      <c r="H3" s="870">
        <v>2012</v>
      </c>
      <c r="I3" s="870">
        <v>2013</v>
      </c>
      <c r="J3" s="870">
        <v>2014</v>
      </c>
      <c r="K3" s="859">
        <v>2015</v>
      </c>
      <c r="L3" s="860">
        <v>2016</v>
      </c>
    </row>
    <row r="4" spans="1:12" s="427" customFormat="1" ht="13.5" customHeight="1">
      <c r="A4" s="592" t="s">
        <v>243</v>
      </c>
      <c r="B4" s="424"/>
      <c r="C4" s="424"/>
      <c r="D4" s="424"/>
      <c r="E4" s="424"/>
      <c r="F4" s="425"/>
      <c r="G4" s="425"/>
      <c r="H4" s="425"/>
      <c r="I4" s="425"/>
      <c r="J4" s="425"/>
      <c r="K4" s="425"/>
      <c r="L4" s="426"/>
    </row>
    <row r="5" spans="1:12" ht="13.5" customHeight="1">
      <c r="A5" s="593" t="s">
        <v>244</v>
      </c>
      <c r="B5" s="429">
        <v>54986</v>
      </c>
      <c r="C5" s="429">
        <v>56054</v>
      </c>
      <c r="D5" s="429">
        <v>52076</v>
      </c>
      <c r="E5" s="429">
        <v>50884</v>
      </c>
      <c r="F5" s="417">
        <v>46859</v>
      </c>
      <c r="G5" s="430">
        <v>45378</v>
      </c>
      <c r="H5" s="430">
        <v>42454</v>
      </c>
      <c r="I5" s="417">
        <v>39419</v>
      </c>
      <c r="J5" s="417">
        <v>40194</v>
      </c>
      <c r="K5" s="417">
        <v>37218</v>
      </c>
      <c r="L5" s="431">
        <v>37176</v>
      </c>
    </row>
    <row r="6" spans="1:12" ht="13.5" customHeight="1">
      <c r="A6" s="593" t="s">
        <v>245</v>
      </c>
      <c r="B6" s="429">
        <v>20224</v>
      </c>
      <c r="C6" s="429">
        <v>19881</v>
      </c>
      <c r="D6" s="429">
        <v>18183</v>
      </c>
      <c r="E6" s="429">
        <v>17517</v>
      </c>
      <c r="F6" s="417">
        <v>16131</v>
      </c>
      <c r="G6" s="430">
        <v>15507</v>
      </c>
      <c r="H6" s="430">
        <v>13566</v>
      </c>
      <c r="I6" s="417">
        <v>12857</v>
      </c>
      <c r="J6" s="417">
        <v>13201</v>
      </c>
      <c r="K6" s="417">
        <v>14170</v>
      </c>
      <c r="L6" s="431">
        <v>14601</v>
      </c>
    </row>
    <row r="7" spans="1:12" ht="13.5" customHeight="1">
      <c r="A7" s="594" t="s">
        <v>246</v>
      </c>
      <c r="B7" s="432">
        <v>5099</v>
      </c>
      <c r="C7" s="432">
        <v>5337</v>
      </c>
      <c r="D7" s="432">
        <v>4228</v>
      </c>
      <c r="E7" s="432">
        <v>3914</v>
      </c>
      <c r="F7" s="433">
        <v>4298</v>
      </c>
      <c r="G7" s="434">
        <v>4139</v>
      </c>
      <c r="H7" s="434">
        <v>4417</v>
      </c>
      <c r="I7" s="433">
        <v>4536</v>
      </c>
      <c r="J7" s="433">
        <v>4796</v>
      </c>
      <c r="K7" s="433">
        <v>5215</v>
      </c>
      <c r="L7" s="435">
        <v>5745</v>
      </c>
    </row>
    <row r="8" spans="1:12" ht="13.5" customHeight="1">
      <c r="A8" s="592" t="s">
        <v>247</v>
      </c>
      <c r="B8" s="436"/>
      <c r="C8" s="436"/>
      <c r="D8" s="436"/>
      <c r="E8" s="436"/>
      <c r="F8" s="437"/>
      <c r="G8" s="425"/>
      <c r="H8" s="425"/>
      <c r="I8" s="437"/>
      <c r="J8" s="437"/>
      <c r="K8" s="437"/>
      <c r="L8" s="438"/>
    </row>
    <row r="9" spans="1:12" ht="13.5" customHeight="1">
      <c r="A9" s="595" t="s">
        <v>246</v>
      </c>
      <c r="B9" s="429">
        <v>5099</v>
      </c>
      <c r="C9" s="429">
        <v>5337</v>
      </c>
      <c r="D9" s="429">
        <v>4228</v>
      </c>
      <c r="E9" s="429">
        <v>3914</v>
      </c>
      <c r="F9" s="417">
        <v>4298</v>
      </c>
      <c r="G9" s="417">
        <v>4139</v>
      </c>
      <c r="H9" s="417">
        <v>4417</v>
      </c>
      <c r="I9" s="417">
        <v>4536</v>
      </c>
      <c r="J9" s="417">
        <v>4796</v>
      </c>
      <c r="K9" s="417">
        <v>5215</v>
      </c>
      <c r="L9" s="431">
        <v>5745</v>
      </c>
    </row>
    <row r="10" spans="1:12" ht="13.5" customHeight="1">
      <c r="A10" s="595" t="s">
        <v>377</v>
      </c>
      <c r="B10" s="429">
        <v>30985</v>
      </c>
      <c r="C10" s="429">
        <v>30434</v>
      </c>
      <c r="D10" s="429">
        <v>27583</v>
      </c>
      <c r="E10" s="429">
        <v>27925</v>
      </c>
      <c r="F10" s="429">
        <v>25723</v>
      </c>
      <c r="G10" s="429">
        <v>24961</v>
      </c>
      <c r="H10" s="429">
        <v>23129</v>
      </c>
      <c r="I10" s="429">
        <v>21520</v>
      </c>
      <c r="J10" s="429">
        <v>22453</v>
      </c>
      <c r="K10" s="429">
        <v>21947</v>
      </c>
      <c r="L10" s="439">
        <v>22676</v>
      </c>
    </row>
    <row r="11" spans="1:12" ht="13.5" customHeight="1">
      <c r="A11" s="596" t="s">
        <v>248</v>
      </c>
      <c r="B11" s="441">
        <v>8531</v>
      </c>
      <c r="C11" s="441">
        <v>6544</v>
      </c>
      <c r="D11" s="441">
        <v>5218</v>
      </c>
      <c r="E11" s="441">
        <v>4381</v>
      </c>
      <c r="F11" s="442">
        <v>3834</v>
      </c>
      <c r="G11" s="442">
        <v>3761</v>
      </c>
      <c r="H11" s="442">
        <v>3504</v>
      </c>
      <c r="I11" s="442">
        <v>3096</v>
      </c>
      <c r="J11" s="442">
        <v>2937</v>
      </c>
      <c r="K11" s="442">
        <v>3200</v>
      </c>
      <c r="L11" s="443">
        <v>2990</v>
      </c>
    </row>
    <row r="12" spans="1:12" ht="13.5" customHeight="1">
      <c r="A12" s="596" t="s">
        <v>249</v>
      </c>
      <c r="B12" s="441">
        <v>22454</v>
      </c>
      <c r="C12" s="441">
        <v>23890</v>
      </c>
      <c r="D12" s="441">
        <v>22365</v>
      </c>
      <c r="E12" s="441">
        <v>23544</v>
      </c>
      <c r="F12" s="442">
        <v>21889</v>
      </c>
      <c r="G12" s="442">
        <v>21200</v>
      </c>
      <c r="H12" s="442">
        <v>19625</v>
      </c>
      <c r="I12" s="442">
        <v>18424</v>
      </c>
      <c r="J12" s="442">
        <v>19516</v>
      </c>
      <c r="K12" s="442">
        <v>18747</v>
      </c>
      <c r="L12" s="443">
        <v>19686</v>
      </c>
    </row>
    <row r="13" spans="1:12" ht="13.5" customHeight="1">
      <c r="A13" s="597" t="s">
        <v>250</v>
      </c>
      <c r="B13" s="432">
        <v>44225</v>
      </c>
      <c r="C13" s="432">
        <v>45501</v>
      </c>
      <c r="D13" s="432">
        <v>42676</v>
      </c>
      <c r="E13" s="432">
        <v>40476</v>
      </c>
      <c r="F13" s="433">
        <v>37267</v>
      </c>
      <c r="G13" s="433">
        <v>35924</v>
      </c>
      <c r="H13" s="433">
        <v>32891</v>
      </c>
      <c r="I13" s="434">
        <v>30756</v>
      </c>
      <c r="J13" s="434">
        <v>30942</v>
      </c>
      <c r="K13" s="434">
        <v>29441</v>
      </c>
      <c r="L13" s="444">
        <v>29101</v>
      </c>
    </row>
    <row r="14" spans="1:13" ht="13.5" customHeight="1">
      <c r="A14" s="598" t="s">
        <v>167</v>
      </c>
      <c r="B14" s="445">
        <v>80309</v>
      </c>
      <c r="C14" s="445">
        <v>81272</v>
      </c>
      <c r="D14" s="445">
        <v>74487</v>
      </c>
      <c r="E14" s="445">
        <v>72315</v>
      </c>
      <c r="F14" s="446">
        <v>67288</v>
      </c>
      <c r="G14" s="446">
        <v>65024</v>
      </c>
      <c r="H14" s="446">
        <v>60437</v>
      </c>
      <c r="I14" s="446">
        <v>56812</v>
      </c>
      <c r="J14" s="446">
        <v>58191</v>
      </c>
      <c r="K14" s="446">
        <v>56603</v>
      </c>
      <c r="L14" s="447">
        <v>57522</v>
      </c>
      <c r="M14" s="599"/>
    </row>
    <row r="15" spans="1:11" ht="13.5" customHeight="1">
      <c r="A15" s="1011" t="s">
        <v>331</v>
      </c>
      <c r="B15" s="1012"/>
      <c r="C15" s="1012"/>
      <c r="D15" s="1012"/>
      <c r="E15" s="1012"/>
      <c r="F15" s="1012"/>
      <c r="G15" s="1012"/>
      <c r="H15" s="1012"/>
      <c r="I15" s="1012"/>
      <c r="J15" s="1012"/>
      <c r="K15" s="1012"/>
    </row>
    <row r="16" spans="1:11" ht="13.5" customHeight="1">
      <c r="A16" s="1006" t="s">
        <v>236</v>
      </c>
      <c r="B16" s="1006"/>
      <c r="C16" s="1006"/>
      <c r="D16" s="1006"/>
      <c r="E16" s="1006"/>
      <c r="F16" s="1006"/>
      <c r="G16" s="1006"/>
      <c r="H16" s="1006"/>
      <c r="I16" s="1006"/>
      <c r="J16" s="1006"/>
      <c r="K16" s="1006"/>
    </row>
    <row r="17" spans="1:11" ht="13.5" customHeight="1">
      <c r="A17" s="1010" t="s">
        <v>237</v>
      </c>
      <c r="B17" s="1010"/>
      <c r="C17" s="1010"/>
      <c r="D17" s="1010"/>
      <c r="E17" s="1010"/>
      <c r="F17" s="1010"/>
      <c r="G17" s="1010"/>
      <c r="H17" s="1010"/>
      <c r="I17" s="1010"/>
      <c r="J17" s="1010"/>
      <c r="K17" s="1010"/>
    </row>
    <row r="18" spans="1:11" ht="13.5" customHeight="1">
      <c r="A18" s="1010" t="s">
        <v>238</v>
      </c>
      <c r="B18" s="1010"/>
      <c r="C18" s="1010"/>
      <c r="D18" s="1010"/>
      <c r="E18" s="1010"/>
      <c r="F18" s="1010"/>
      <c r="G18" s="1010"/>
      <c r="H18" s="1010"/>
      <c r="I18" s="1010"/>
      <c r="J18" s="1010"/>
      <c r="K18" s="1010"/>
    </row>
    <row r="19" spans="1:11" ht="13.5" customHeight="1">
      <c r="A19" s="1010" t="s">
        <v>239</v>
      </c>
      <c r="B19" s="1010"/>
      <c r="C19" s="1010"/>
      <c r="D19" s="1010"/>
      <c r="E19" s="1010"/>
      <c r="F19" s="1010"/>
      <c r="G19" s="1010"/>
      <c r="H19" s="1010"/>
      <c r="I19" s="1010"/>
      <c r="J19" s="1010"/>
      <c r="K19" s="1010"/>
    </row>
    <row r="20" spans="1:11" ht="14.25" customHeight="1">
      <c r="A20" s="1006" t="s">
        <v>240</v>
      </c>
      <c r="B20" s="1006"/>
      <c r="C20" s="1006"/>
      <c r="D20" s="1006"/>
      <c r="E20" s="1006"/>
      <c r="F20" s="1006"/>
      <c r="G20" s="1006"/>
      <c r="H20" s="1006"/>
      <c r="I20" s="1006"/>
      <c r="J20" s="1006"/>
      <c r="K20" s="1006"/>
    </row>
    <row r="21" spans="1:12" ht="39" customHeight="1">
      <c r="A21" s="1006" t="s">
        <v>251</v>
      </c>
      <c r="B21" s="1006"/>
      <c r="C21" s="1006"/>
      <c r="D21" s="1006"/>
      <c r="E21" s="1006"/>
      <c r="F21" s="1006"/>
      <c r="G21" s="1006"/>
      <c r="H21" s="1006"/>
      <c r="I21" s="1006"/>
      <c r="J21" s="1006"/>
      <c r="K21" s="1006"/>
      <c r="L21" s="1006"/>
    </row>
    <row r="22" spans="1:11" ht="15" customHeight="1">
      <c r="A22" s="1000" t="s">
        <v>241</v>
      </c>
      <c r="B22" s="1000"/>
      <c r="C22" s="1000"/>
      <c r="D22" s="1000"/>
      <c r="E22" s="1000"/>
      <c r="F22" s="1000"/>
      <c r="G22" s="1000"/>
      <c r="H22" s="448"/>
      <c r="I22" s="448"/>
      <c r="J22" s="448"/>
      <c r="K22" s="448"/>
    </row>
    <row r="23" spans="1:11" ht="16.5" customHeight="1">
      <c r="A23" s="416" t="s">
        <v>242</v>
      </c>
      <c r="B23" s="353"/>
      <c r="C23" s="353"/>
      <c r="D23" s="353"/>
      <c r="E23" s="353"/>
      <c r="F23" s="353"/>
      <c r="G23" s="353"/>
      <c r="H23" s="449"/>
      <c r="I23" s="449"/>
      <c r="J23" s="449"/>
      <c r="K23" s="449"/>
    </row>
    <row r="24" ht="13.5" customHeight="1"/>
  </sheetData>
  <sheetProtection selectLockedCells="1" selectUnlockedCells="1"/>
  <mergeCells count="8">
    <mergeCell ref="A21:L21"/>
    <mergeCell ref="A22:G22"/>
    <mergeCell ref="A15:K15"/>
    <mergeCell ref="A16:K16"/>
    <mergeCell ref="A17:K17"/>
    <mergeCell ref="A18:K18"/>
    <mergeCell ref="A19:K19"/>
    <mergeCell ref="A20:K20"/>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L19"/>
  <sheetViews>
    <sheetView showGridLines="0" zoomScalePageLayoutView="0" workbookViewId="0" topLeftCell="A1">
      <selection activeCell="A1" sqref="A1"/>
    </sheetView>
  </sheetViews>
  <sheetFormatPr defaultColWidth="12.421875" defaultRowHeight="12.75"/>
  <cols>
    <col min="1" max="1" width="28.7109375" style="354" customWidth="1"/>
    <col min="2" max="4" width="8.7109375" style="450" customWidth="1"/>
    <col min="5" max="13" width="8.7109375" style="354" customWidth="1"/>
    <col min="14" max="16384" width="12.421875" style="354" customWidth="1"/>
  </cols>
  <sheetData>
    <row r="1" ht="12.75" customHeight="1">
      <c r="A1" s="355" t="s">
        <v>332</v>
      </c>
    </row>
    <row r="2" ht="12.75" customHeight="1">
      <c r="L2" s="451" t="s">
        <v>300</v>
      </c>
    </row>
    <row r="3" spans="1:12" s="454" customFormat="1" ht="12.75" customHeight="1">
      <c r="A3" s="591"/>
      <c r="B3" s="871">
        <v>2006</v>
      </c>
      <c r="C3" s="872">
        <v>2007</v>
      </c>
      <c r="D3" s="872">
        <v>2008</v>
      </c>
      <c r="E3" s="872">
        <v>2009</v>
      </c>
      <c r="F3" s="872">
        <v>2010</v>
      </c>
      <c r="G3" s="872">
        <v>2011</v>
      </c>
      <c r="H3" s="872">
        <v>2012</v>
      </c>
      <c r="I3" s="872">
        <v>2013</v>
      </c>
      <c r="J3" s="872">
        <v>2014</v>
      </c>
      <c r="K3" s="859">
        <v>2015</v>
      </c>
      <c r="L3" s="860">
        <v>2016</v>
      </c>
    </row>
    <row r="4" spans="1:12" s="455" customFormat="1" ht="13.5" customHeight="1">
      <c r="A4" s="592" t="s">
        <v>243</v>
      </c>
      <c r="B4" s="423"/>
      <c r="C4" s="424"/>
      <c r="D4" s="424"/>
      <c r="E4" s="424"/>
      <c r="F4" s="425"/>
      <c r="G4" s="425"/>
      <c r="H4" s="425"/>
      <c r="I4" s="425"/>
      <c r="J4" s="425"/>
      <c r="K4" s="425"/>
      <c r="L4" s="426"/>
    </row>
    <row r="5" spans="1:12" s="455" customFormat="1" ht="13.5" customHeight="1">
      <c r="A5" s="593" t="s">
        <v>244</v>
      </c>
      <c r="B5" s="456">
        <v>1346</v>
      </c>
      <c r="C5" s="457">
        <v>1359</v>
      </c>
      <c r="D5" s="457">
        <v>1235</v>
      </c>
      <c r="E5" s="457">
        <v>1252</v>
      </c>
      <c r="F5" s="457">
        <v>1133</v>
      </c>
      <c r="G5" s="457">
        <v>1096</v>
      </c>
      <c r="H5" s="457">
        <v>1027</v>
      </c>
      <c r="I5" s="457">
        <v>930</v>
      </c>
      <c r="J5" s="457">
        <v>992</v>
      </c>
      <c r="K5" s="457">
        <v>988</v>
      </c>
      <c r="L5" s="458">
        <v>1019</v>
      </c>
    </row>
    <row r="6" spans="1:12" s="455" customFormat="1" ht="13.5" customHeight="1">
      <c r="A6" s="593" t="s">
        <v>245</v>
      </c>
      <c r="B6" s="456">
        <v>3067</v>
      </c>
      <c r="C6" s="457">
        <v>2988</v>
      </c>
      <c r="D6" s="457">
        <v>2806</v>
      </c>
      <c r="E6" s="457">
        <v>2796</v>
      </c>
      <c r="F6" s="430">
        <v>2621</v>
      </c>
      <c r="G6" s="430">
        <v>2597</v>
      </c>
      <c r="H6" s="430">
        <v>2384</v>
      </c>
      <c r="I6" s="430">
        <v>2077</v>
      </c>
      <c r="J6" s="430">
        <v>2150</v>
      </c>
      <c r="K6" s="430">
        <v>2175</v>
      </c>
      <c r="L6" s="458">
        <v>2188</v>
      </c>
    </row>
    <row r="7" spans="1:12" s="455" customFormat="1" ht="13.5" customHeight="1">
      <c r="A7" s="594" t="s">
        <v>246</v>
      </c>
      <c r="B7" s="459">
        <v>296</v>
      </c>
      <c r="C7" s="460">
        <v>273</v>
      </c>
      <c r="D7" s="460">
        <v>234</v>
      </c>
      <c r="E7" s="460">
        <v>225</v>
      </c>
      <c r="F7" s="434">
        <v>238</v>
      </c>
      <c r="G7" s="434">
        <v>270</v>
      </c>
      <c r="H7" s="434">
        <v>242</v>
      </c>
      <c r="I7" s="434">
        <v>261</v>
      </c>
      <c r="J7" s="434">
        <v>242</v>
      </c>
      <c r="K7" s="434">
        <v>298</v>
      </c>
      <c r="L7" s="458">
        <v>270</v>
      </c>
    </row>
    <row r="8" spans="1:12" s="455" customFormat="1" ht="13.5" customHeight="1">
      <c r="A8" s="592" t="s">
        <v>247</v>
      </c>
      <c r="B8" s="423"/>
      <c r="C8" s="424"/>
      <c r="D8" s="424"/>
      <c r="E8" s="424"/>
      <c r="F8" s="425"/>
      <c r="G8" s="425"/>
      <c r="H8" s="425"/>
      <c r="I8" s="425"/>
      <c r="J8" s="425"/>
      <c r="K8" s="425"/>
      <c r="L8" s="426"/>
    </row>
    <row r="9" spans="1:12" s="455" customFormat="1" ht="13.5" customHeight="1">
      <c r="A9" s="595" t="s">
        <v>246</v>
      </c>
      <c r="B9" s="456">
        <v>296</v>
      </c>
      <c r="C9" s="457">
        <v>273</v>
      </c>
      <c r="D9" s="457">
        <v>234</v>
      </c>
      <c r="E9" s="457">
        <v>225</v>
      </c>
      <c r="F9" s="430">
        <v>238</v>
      </c>
      <c r="G9" s="430">
        <v>270</v>
      </c>
      <c r="H9" s="430">
        <v>242</v>
      </c>
      <c r="I9" s="430">
        <v>261</v>
      </c>
      <c r="J9" s="430">
        <v>242</v>
      </c>
      <c r="K9" s="430">
        <v>298</v>
      </c>
      <c r="L9" s="418">
        <v>270</v>
      </c>
    </row>
    <row r="10" spans="1:12" s="455" customFormat="1" ht="13.5" customHeight="1">
      <c r="A10" s="595" t="s">
        <v>377</v>
      </c>
      <c r="B10" s="456">
        <v>3461</v>
      </c>
      <c r="C10" s="457">
        <v>3407</v>
      </c>
      <c r="D10" s="457">
        <v>3144</v>
      </c>
      <c r="E10" s="457">
        <v>3168</v>
      </c>
      <c r="F10" s="457">
        <v>2994</v>
      </c>
      <c r="G10" s="457">
        <v>2930</v>
      </c>
      <c r="H10" s="457">
        <v>2757</v>
      </c>
      <c r="I10" s="457">
        <v>2417</v>
      </c>
      <c r="J10" s="457">
        <v>2515</v>
      </c>
      <c r="K10" s="457">
        <v>2512</v>
      </c>
      <c r="L10" s="418">
        <v>2544</v>
      </c>
    </row>
    <row r="11" spans="1:12" s="600" customFormat="1" ht="13.5" customHeight="1">
      <c r="A11" s="596" t="s">
        <v>248</v>
      </c>
      <c r="B11" s="461">
        <v>870</v>
      </c>
      <c r="C11" s="462">
        <v>552</v>
      </c>
      <c r="D11" s="462">
        <v>411</v>
      </c>
      <c r="E11" s="462">
        <v>408</v>
      </c>
      <c r="F11" s="463">
        <v>350</v>
      </c>
      <c r="G11" s="463">
        <v>321</v>
      </c>
      <c r="H11" s="463">
        <v>339</v>
      </c>
      <c r="I11" s="463">
        <v>297</v>
      </c>
      <c r="J11" s="463">
        <v>250</v>
      </c>
      <c r="K11" s="463">
        <v>264</v>
      </c>
      <c r="L11" s="464">
        <v>302</v>
      </c>
    </row>
    <row r="12" spans="1:12" s="600" customFormat="1" ht="13.5" customHeight="1">
      <c r="A12" s="596" t="s">
        <v>249</v>
      </c>
      <c r="B12" s="461">
        <v>2591</v>
      </c>
      <c r="C12" s="462">
        <v>2855</v>
      </c>
      <c r="D12" s="462">
        <v>2733</v>
      </c>
      <c r="E12" s="462">
        <v>2760</v>
      </c>
      <c r="F12" s="463">
        <v>2644</v>
      </c>
      <c r="G12" s="463">
        <v>2609</v>
      </c>
      <c r="H12" s="463">
        <v>2418</v>
      </c>
      <c r="I12" s="463">
        <v>2120</v>
      </c>
      <c r="J12" s="463">
        <v>2265</v>
      </c>
      <c r="K12" s="463">
        <v>2248</v>
      </c>
      <c r="L12" s="464">
        <v>2242</v>
      </c>
    </row>
    <row r="13" spans="1:12" s="455" customFormat="1" ht="13.5" customHeight="1">
      <c r="A13" s="597" t="s">
        <v>250</v>
      </c>
      <c r="B13" s="459">
        <v>952</v>
      </c>
      <c r="C13" s="460">
        <v>940</v>
      </c>
      <c r="D13" s="460">
        <v>897</v>
      </c>
      <c r="E13" s="460">
        <v>880</v>
      </c>
      <c r="F13" s="434">
        <v>760</v>
      </c>
      <c r="G13" s="434">
        <v>763</v>
      </c>
      <c r="H13" s="434">
        <v>654</v>
      </c>
      <c r="I13" s="434">
        <v>590</v>
      </c>
      <c r="J13" s="434">
        <v>627</v>
      </c>
      <c r="K13" s="434">
        <v>651</v>
      </c>
      <c r="L13" s="444">
        <v>663</v>
      </c>
    </row>
    <row r="14" spans="1:12" s="455" customFormat="1" ht="13.5" customHeight="1">
      <c r="A14" s="598" t="s">
        <v>167</v>
      </c>
      <c r="B14" s="465">
        <v>4709</v>
      </c>
      <c r="C14" s="466">
        <v>4620</v>
      </c>
      <c r="D14" s="466">
        <v>4275</v>
      </c>
      <c r="E14" s="466">
        <v>4273</v>
      </c>
      <c r="F14" s="467">
        <v>3992</v>
      </c>
      <c r="G14" s="467">
        <v>3963</v>
      </c>
      <c r="H14" s="467">
        <v>3653</v>
      </c>
      <c r="I14" s="467">
        <v>3268</v>
      </c>
      <c r="J14" s="467">
        <v>3384</v>
      </c>
      <c r="K14" s="467">
        <v>3461</v>
      </c>
      <c r="L14" s="468">
        <v>3477</v>
      </c>
    </row>
    <row r="15" spans="1:11" s="422" customFormat="1" ht="13.5" customHeight="1">
      <c r="A15" s="1012" t="s">
        <v>331</v>
      </c>
      <c r="B15" s="1012"/>
      <c r="C15" s="1012"/>
      <c r="D15" s="1012"/>
      <c r="E15" s="1012"/>
      <c r="F15" s="1012"/>
      <c r="G15" s="1012"/>
      <c r="H15" s="1012"/>
      <c r="I15" s="1012"/>
      <c r="J15" s="1012"/>
      <c r="K15" s="1012"/>
    </row>
    <row r="16" spans="1:11" s="469" customFormat="1" ht="13.5" customHeight="1">
      <c r="A16" s="1013" t="s">
        <v>252</v>
      </c>
      <c r="B16" s="1013"/>
      <c r="C16" s="1013"/>
      <c r="D16" s="1013"/>
      <c r="E16" s="1013"/>
      <c r="F16" s="1013"/>
      <c r="G16" s="1013"/>
      <c r="H16" s="1013"/>
      <c r="I16" s="1013"/>
      <c r="J16" s="1013"/>
      <c r="K16" s="1013"/>
    </row>
    <row r="17" spans="1:12" s="422" customFormat="1" ht="39" customHeight="1">
      <c r="A17" s="1006" t="s">
        <v>251</v>
      </c>
      <c r="B17" s="1006"/>
      <c r="C17" s="1006"/>
      <c r="D17" s="1006"/>
      <c r="E17" s="1006"/>
      <c r="F17" s="1006"/>
      <c r="G17" s="1006"/>
      <c r="H17" s="1006"/>
      <c r="I17" s="1006"/>
      <c r="J17" s="1006"/>
      <c r="K17" s="1006"/>
      <c r="L17" s="1006"/>
    </row>
    <row r="18" spans="1:11" ht="13.5" customHeight="1">
      <c r="A18" s="384" t="s">
        <v>241</v>
      </c>
      <c r="B18" s="384"/>
      <c r="C18" s="384"/>
      <c r="D18" s="384"/>
      <c r="E18" s="384"/>
      <c r="F18" s="384"/>
      <c r="G18" s="384"/>
      <c r="H18" s="470"/>
      <c r="I18" s="470"/>
      <c r="J18" s="470"/>
      <c r="K18" s="470"/>
    </row>
    <row r="19" spans="1:11" ht="13.5" customHeight="1">
      <c r="A19" s="1014" t="s">
        <v>242</v>
      </c>
      <c r="B19" s="1014"/>
      <c r="C19" s="1014"/>
      <c r="D19" s="1014"/>
      <c r="E19" s="1014"/>
      <c r="F19" s="1014"/>
      <c r="G19" s="1014"/>
      <c r="H19" s="1014"/>
      <c r="I19" s="1014"/>
      <c r="J19" s="1014"/>
      <c r="K19" s="1014"/>
    </row>
  </sheetData>
  <sheetProtection selectLockedCells="1" selectUnlockedCells="1"/>
  <mergeCells count="4">
    <mergeCell ref="A15:K15"/>
    <mergeCell ref="A16:K16"/>
    <mergeCell ref="A17:L17"/>
    <mergeCell ref="A19:K19"/>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B51"/>
  <sheetViews>
    <sheetView showGridLines="0" tabSelected="1" zoomScalePageLayoutView="0" workbookViewId="0" topLeftCell="A1">
      <selection activeCell="A1" sqref="A1"/>
    </sheetView>
  </sheetViews>
  <sheetFormatPr defaultColWidth="11.00390625" defaultRowHeight="12.75"/>
  <cols>
    <col min="1" max="1" width="102.7109375" style="109" customWidth="1"/>
    <col min="2" max="2" width="29.00390625" style="109" customWidth="1"/>
  </cols>
  <sheetData>
    <row r="1" spans="1:2" ht="15.75">
      <c r="A1" s="110" t="s">
        <v>346</v>
      </c>
      <c r="B1" s="111" t="s">
        <v>347</v>
      </c>
    </row>
    <row r="2" spans="1:2" ht="21">
      <c r="A2" s="112" t="s">
        <v>65</v>
      </c>
      <c r="B2" s="798" t="s">
        <v>415</v>
      </c>
    </row>
    <row r="4" ht="12.75">
      <c r="A4" s="842" t="s">
        <v>351</v>
      </c>
    </row>
    <row r="5" ht="12.75">
      <c r="A5" s="842" t="s">
        <v>396</v>
      </c>
    </row>
    <row r="6" ht="12.75">
      <c r="A6" s="842" t="s">
        <v>66</v>
      </c>
    </row>
    <row r="7" spans="1:2" ht="12.75">
      <c r="A7" s="842" t="s">
        <v>67</v>
      </c>
      <c r="B7" s="113"/>
    </row>
    <row r="8" spans="1:2" ht="12.75">
      <c r="A8" s="842" t="s">
        <v>68</v>
      </c>
      <c r="B8" s="113"/>
    </row>
    <row r="9" spans="1:2" ht="12.75">
      <c r="A9" s="842" t="s">
        <v>408</v>
      </c>
      <c r="B9" s="113"/>
    </row>
    <row r="10" spans="1:2" s="114" customFormat="1" ht="12.75">
      <c r="A10" s="842" t="s">
        <v>413</v>
      </c>
      <c r="B10" s="113"/>
    </row>
    <row r="11" spans="1:2" ht="12.75">
      <c r="A11" s="842" t="s">
        <v>414</v>
      </c>
      <c r="B11" s="113"/>
    </row>
    <row r="12" spans="1:2" ht="12.75">
      <c r="A12" s="842" t="s">
        <v>69</v>
      </c>
      <c r="B12" s="113"/>
    </row>
    <row r="13" spans="1:2" ht="12.75">
      <c r="A13" s="842" t="s">
        <v>70</v>
      </c>
      <c r="B13" s="113"/>
    </row>
    <row r="14" spans="1:2" ht="12.75">
      <c r="A14" s="842" t="s">
        <v>71</v>
      </c>
      <c r="B14" s="113"/>
    </row>
    <row r="15" spans="1:2" ht="12.75">
      <c r="A15" s="842" t="s">
        <v>72</v>
      </c>
      <c r="B15" s="113"/>
    </row>
    <row r="16" spans="1:2" ht="12.75">
      <c r="A16" s="842" t="s">
        <v>73</v>
      </c>
      <c r="B16" s="113"/>
    </row>
    <row r="17" spans="1:2" ht="12.75">
      <c r="A17" s="887" t="s">
        <v>417</v>
      </c>
      <c r="B17" s="255"/>
    </row>
    <row r="18" spans="1:2" ht="12.75">
      <c r="A18" s="888" t="s">
        <v>418</v>
      </c>
      <c r="B18" s="255"/>
    </row>
    <row r="19" spans="1:2" ht="12.75">
      <c r="A19" s="842" t="s">
        <v>380</v>
      </c>
      <c r="B19" s="113"/>
    </row>
    <row r="20" spans="1:2" ht="12.75">
      <c r="A20" s="842" t="s">
        <v>381</v>
      </c>
      <c r="B20" s="113"/>
    </row>
    <row r="21" spans="1:2" ht="12.75">
      <c r="A21" s="842" t="s">
        <v>382</v>
      </c>
      <c r="B21" s="113"/>
    </row>
    <row r="22" spans="1:2" ht="12.75">
      <c r="A22" s="842" t="s">
        <v>383</v>
      </c>
      <c r="B22" s="113"/>
    </row>
    <row r="23" spans="1:2" ht="12.75">
      <c r="A23" s="842" t="s">
        <v>384</v>
      </c>
      <c r="B23" s="113"/>
    </row>
    <row r="24" spans="1:2" ht="12.75">
      <c r="A24" s="842" t="s">
        <v>385</v>
      </c>
      <c r="B24" s="113"/>
    </row>
    <row r="25" spans="1:2" ht="12.75">
      <c r="A25" s="842" t="s">
        <v>386</v>
      </c>
      <c r="B25" s="113"/>
    </row>
    <row r="26" spans="1:2" ht="12.75">
      <c r="A26" s="842" t="s">
        <v>387</v>
      </c>
      <c r="B26" s="113"/>
    </row>
    <row r="27" spans="1:2" ht="12.75">
      <c r="A27" s="842" t="s">
        <v>389</v>
      </c>
      <c r="B27" s="113"/>
    </row>
    <row r="28" spans="1:2" ht="12.75">
      <c r="A28" s="842" t="s">
        <v>391</v>
      </c>
      <c r="B28" s="113"/>
    </row>
    <row r="29" spans="1:2" ht="12.75">
      <c r="A29" s="842" t="s">
        <v>392</v>
      </c>
      <c r="B29" s="113"/>
    </row>
    <row r="30" spans="1:2" ht="12.75">
      <c r="A30" s="842" t="s">
        <v>394</v>
      </c>
      <c r="B30" s="113"/>
    </row>
    <row r="31" s="115" customFormat="1" ht="12.75">
      <c r="A31" s="969" t="s">
        <v>428</v>
      </c>
    </row>
    <row r="32" s="115" customFormat="1" ht="12.75">
      <c r="A32" s="970" t="s">
        <v>427</v>
      </c>
    </row>
    <row r="33" s="115" customFormat="1" ht="12.75">
      <c r="A33" s="970" t="s">
        <v>429</v>
      </c>
    </row>
    <row r="34" s="115" customFormat="1" ht="12.75">
      <c r="A34" s="970" t="s">
        <v>435</v>
      </c>
    </row>
    <row r="35" s="115" customFormat="1" ht="12.75">
      <c r="A35" s="970" t="s">
        <v>430</v>
      </c>
    </row>
    <row r="36" s="115" customFormat="1" ht="12.75">
      <c r="A36" s="970" t="s">
        <v>432</v>
      </c>
    </row>
    <row r="37" s="115" customFormat="1" ht="12.75">
      <c r="A37" s="970" t="s">
        <v>433</v>
      </c>
    </row>
    <row r="38" s="115" customFormat="1" ht="12.75">
      <c r="A38" s="970" t="s">
        <v>434</v>
      </c>
    </row>
    <row r="39" s="115" customFormat="1" ht="12.75">
      <c r="A39" s="842" t="s">
        <v>345</v>
      </c>
    </row>
    <row r="40" s="115" customFormat="1" ht="12.75">
      <c r="A40" s="842" t="s">
        <v>348</v>
      </c>
    </row>
    <row r="41" s="115" customFormat="1" ht="12.75">
      <c r="A41" s="842" t="s">
        <v>74</v>
      </c>
    </row>
    <row r="42" s="115" customFormat="1" ht="12.75">
      <c r="A42" s="842" t="s">
        <v>75</v>
      </c>
    </row>
    <row r="43" s="115" customFormat="1" ht="12.75">
      <c r="A43" s="842" t="s">
        <v>76</v>
      </c>
    </row>
    <row r="44" s="115" customFormat="1" ht="12.75">
      <c r="A44" s="842" t="s">
        <v>77</v>
      </c>
    </row>
    <row r="45" ht="12.75">
      <c r="A45" s="842" t="s">
        <v>78</v>
      </c>
    </row>
    <row r="46" ht="12.75">
      <c r="A46" s="842" t="s">
        <v>79</v>
      </c>
    </row>
    <row r="47" ht="12.75">
      <c r="A47" s="842" t="s">
        <v>80</v>
      </c>
    </row>
    <row r="48" ht="12.75">
      <c r="A48" s="842" t="s">
        <v>81</v>
      </c>
    </row>
    <row r="49" ht="12.75">
      <c r="A49" s="842" t="s">
        <v>82</v>
      </c>
    </row>
    <row r="50" ht="12.75">
      <c r="A50" s="842" t="s">
        <v>83</v>
      </c>
    </row>
    <row r="51" ht="12.75">
      <c r="A51" s="842" t="s">
        <v>395</v>
      </c>
    </row>
  </sheetData>
  <sheetProtection selectLockedCells="1" selectUnlockedCells="1"/>
  <hyperlinks>
    <hyperlink ref="A4" location="D1.a!A1" display="D1.a Emission de CO2 par passager km aérien"/>
    <hyperlink ref="A5" location="D1.b!A1" display="D1.b Emission de CO2 par PKT-equivalent aérien"/>
    <hyperlink ref="A6" location="D1.c!A1" display="D1.c Transports collectifs de province en site propre"/>
    <hyperlink ref="A7" location="D2.a!A1" display="D2.a Indicateurs généraux sur la consommation d'énergie"/>
    <hyperlink ref="A8" location="D2.b!A1" display="D2.b Part des secteurs d'activité dans la consommation énergétique finale de produits pétroliers"/>
    <hyperlink ref="A9" location="D2.c!A1" display="D2.c Prix des principaux carburants"/>
    <hyperlink ref="A10" location="D2.d!A1" display="D2.d Part des taxes dans le prix des carburants "/>
    <hyperlink ref="A11" location="D2.e!A1" display="D2.e Ventilation par mode des consommations d'énergie de traction des transports sur le territoire métropolitain"/>
    <hyperlink ref="A12" location="D3.1!A1" display="D3.1-a Emissions de CO2 en France métropolitaine "/>
    <hyperlink ref="A13" location="D3.1!A26" display="D3.1-b Emissions de HFC en France métropolitaine "/>
    <hyperlink ref="A14" location="D3.1!A48" display="D3.1-c Emissions de gaz à effet de serre en France métropolitaine (prg)"/>
    <hyperlink ref="A15" location="D3.1!A75" display="D3.1-d Emission de CH4"/>
    <hyperlink ref="A16" location="D3.1!A87" display="D3.1-e Emission de N2O"/>
    <hyperlink ref="A19" location="'D3.2-a '!A1" display="D3.2-a1 Émissions de NOx en France métropolitaine"/>
    <hyperlink ref="A20" location="'D3.2-a '!A24" display="D3.2-a2 Émissions de COVNM en France métropolitaine"/>
    <hyperlink ref="A21" location="'D3.2-a '!A47" display="D3.2-a3 Émissions de CO en France métropolitaine"/>
    <hyperlink ref="A22" location="'D3.2-a '!A70" display="D3.2-a4 Émissions de PM10 en France métropolitaine"/>
    <hyperlink ref="A23" location="'D3.2-a '!A93" display="D3.2-a5 Émissions de PM2,5 en France métropolitaine"/>
    <hyperlink ref="A24" location="'D3.2-a '!A116" display="D3.2-a6 Émissions de Cu en France métropolitaine"/>
    <hyperlink ref="A25" location="'D3.2-a '!A139" display="D3.2-a7 Émissions de Pb en France métropolitaine"/>
    <hyperlink ref="A26" location="'D3.2-a '!A162" display="D3.2-a8 Émissions de Zn en France métropolitaine"/>
    <hyperlink ref="A27" location="'D3.2-a '!A185" display="D3.2-a9 Émissions de HAP en France métropolitaine"/>
    <hyperlink ref="A28" location="'D3.2-a '!A208" display="D3.2-a10 Émissions de PCDD-F en France métropolitaine"/>
    <hyperlink ref="A29" location="'D3.2-a '!A231" display="D3.2-a11 Émissions de SO2 en France métropolitaine"/>
    <hyperlink ref="A30" location="'D3.2-a '!A254" display="D3.2-a12 Émissions de Ni en France métropolitaine"/>
    <hyperlink ref="A31" location="'D3.2-b'!A1" display="D3.2-b1 Émissions de Nox du transport routier par type de véhicule et motorisation "/>
    <hyperlink ref="A39" location="'D4.1-a'!A1" display="D4.1-a Nombre d'accidents aériens, de morts et de blessés en métropole depuis 2010"/>
    <hyperlink ref="A40" location="'D4.1-b'!A1" display="D4.1-b Nombres d'accidents ferroviaires, de tués et de blessés graves depuis 2009"/>
    <hyperlink ref="A41" location="'D4.1-c'!A1" display="D4.1-c Nombres d'accidents maritimes (y compris plaisance), de blessés, de disparus et de morts depuis 2003"/>
    <hyperlink ref="A42" location="'D4.2-a'!A1" display="D4.2-a Nombres d'accidents corporels de la circulation routière et de tués depuis 1976."/>
    <hyperlink ref="A43" location="'D4.2-b'!A1" display="D4.2-b Nombre d'accidents corporels selon le milieu et selon la catégorie de route depuis 2006"/>
    <hyperlink ref="A44" location="'D4.2-c'!A1" display="D4.2-c Nombre de tués selon le milieu et selon la catégorie de route depuis 2006"/>
    <hyperlink ref="A45" location="'D4.2-d'!A1" display="D4.2-d Nombre de blessés selon le milieu et selon la catégorie de route depuis 2006"/>
    <hyperlink ref="A46" location="'D4.2-e'!A1" display="D4.2-e Nombre de tués selon la catégorie d'usagers et selon l'âge depuis 2006"/>
    <hyperlink ref="A47" location="'D4.2-f'!A1" display="D4.2-f Nombre de blessés selon la catégorie d'usagers et selon l'âge depuis 2006"/>
    <hyperlink ref="A48" location="'D4.2-g'!A1" display="D4.2-g Évolution du nombre de tués dans les accidents de la circulation par million d'habitants dans les cinq principaux pays européens"/>
    <hyperlink ref="A49" location="'D4.2-h'!A1" display="D4.2-h Évolution du nombre de tués dans les accidents de la circulation par million d'habitants dans les pays européens depuis 2010"/>
    <hyperlink ref="A50" location="'D4.2-i'!A1" display="D4.2-i Évolution du nombre de tués dans les accidents de la circulation par milliard de véhicules-kilomètres parcourus dans les pays européens depuis 2010"/>
    <hyperlink ref="A51" location="D4.3!A1" display="D4.3  Nombre d'accidents corporels (dont accidents impliquant un poids lourd), de tués et blessés selon la catégorie de route depuis 2006"/>
    <hyperlink ref="A17" location="D3.1!A99" display="D3.1-f Émissions de CO2 des véhicules routiers"/>
    <hyperlink ref="A18" location="D3.1!A127" display="D3.1-g Émissions de N2O des véhicules routiers"/>
    <hyperlink ref="A32" location="'D3.2-b'!A27" display="D3.2-b2 Émissions de COVNM du transport routier par type de véhicule et motorisation"/>
    <hyperlink ref="A33" location="'D3.2-b'!A52" display="D3.2-b3 Émissions de CO du transport routier par type de véhicule et motorisation"/>
    <hyperlink ref="A34" location="'D3.2-b'!A78" display="D3.2-b4 Émissions de PM10 du transport routier par type de véhicule et motorisation"/>
    <hyperlink ref="A35" location="'D3.2-b'!A104" display="D3.2-b5 Émissions de Cu du transport routier par type de véhicule et motorisation"/>
    <hyperlink ref="A36" location="'D3.2-b'!A131" display="D3.2-b6 Émissions de Zn du transport routier par type de véhicule et motorisation"/>
    <hyperlink ref="A37" location="'D3.2-b'!A157" display="D3.2-b7 Émissions de HAP du transport routier par type de véhicule et motorisation"/>
    <hyperlink ref="A38" location="'D3.2-b'!A181" display="D3.2-b8 Émissions de PCDD-F du transport routier par type de véhicule et motorisation"/>
  </hyperlinks>
  <printOptions/>
  <pageMargins left="0.25" right="0.25" top="0.75" bottom="0.75" header="0.3" footer="0.3"/>
  <pageSetup fitToHeight="1" fitToWidth="1" horizontalDpi="600" verticalDpi="600" orientation="landscape" paperSize="9" scale="70" r:id="rId1"/>
</worksheet>
</file>

<file path=xl/worksheets/sheet20.xml><?xml version="1.0" encoding="utf-8"?>
<worksheet xmlns="http://schemas.openxmlformats.org/spreadsheetml/2006/main" xmlns:r="http://schemas.openxmlformats.org/officeDocument/2006/relationships">
  <dimension ref="A1:L19"/>
  <sheetViews>
    <sheetView showGridLines="0" zoomScalePageLayoutView="0" workbookViewId="0" topLeftCell="A1">
      <selection activeCell="A1" sqref="A1"/>
    </sheetView>
  </sheetViews>
  <sheetFormatPr defaultColWidth="21.28125" defaultRowHeight="12.75"/>
  <cols>
    <col min="1" max="1" width="28.7109375" style="427" customWidth="1"/>
    <col min="2" max="13" width="8.7109375" style="427" customWidth="1"/>
    <col min="14" max="16384" width="21.28125" style="427" customWidth="1"/>
  </cols>
  <sheetData>
    <row r="1" s="354" customFormat="1" ht="12.75" customHeight="1">
      <c r="A1" s="355" t="s">
        <v>333</v>
      </c>
    </row>
    <row r="2" spans="11:12" ht="12.75">
      <c r="K2" s="451"/>
      <c r="L2" s="451" t="s">
        <v>300</v>
      </c>
    </row>
    <row r="3" spans="1:12" ht="12.75">
      <c r="A3" s="591"/>
      <c r="B3" s="971">
        <v>2006</v>
      </c>
      <c r="C3" s="972">
        <v>2007</v>
      </c>
      <c r="D3" s="972">
        <v>2008</v>
      </c>
      <c r="E3" s="972">
        <v>2009</v>
      </c>
      <c r="F3" s="972">
        <v>2010</v>
      </c>
      <c r="G3" s="972">
        <v>2011</v>
      </c>
      <c r="H3" s="972">
        <v>2012</v>
      </c>
      <c r="I3" s="972">
        <v>2013</v>
      </c>
      <c r="J3" s="972">
        <v>2014</v>
      </c>
      <c r="K3" s="859">
        <v>2015</v>
      </c>
      <c r="L3" s="860">
        <v>2016</v>
      </c>
    </row>
    <row r="4" spans="1:12" ht="13.5" customHeight="1">
      <c r="A4" s="592" t="s">
        <v>243</v>
      </c>
      <c r="B4" s="423"/>
      <c r="C4" s="424"/>
      <c r="D4" s="424"/>
      <c r="E4" s="424"/>
      <c r="F4" s="425"/>
      <c r="G4" s="425"/>
      <c r="H4" s="425"/>
      <c r="I4" s="425"/>
      <c r="J4" s="425"/>
      <c r="K4" s="425"/>
      <c r="L4" s="426"/>
    </row>
    <row r="5" spans="1:12" ht="13.5" customHeight="1">
      <c r="A5" s="593" t="s">
        <v>244</v>
      </c>
      <c r="B5" s="456">
        <v>66646</v>
      </c>
      <c r="C5" s="457">
        <v>67780</v>
      </c>
      <c r="D5" s="457">
        <v>62617</v>
      </c>
      <c r="E5" s="457">
        <v>61268</v>
      </c>
      <c r="F5" s="430">
        <v>56215</v>
      </c>
      <c r="G5" s="430">
        <v>54206</v>
      </c>
      <c r="H5" s="430">
        <v>50840</v>
      </c>
      <c r="I5" s="430">
        <v>46812</v>
      </c>
      <c r="J5" s="430">
        <v>48000</v>
      </c>
      <c r="K5" s="430">
        <v>44226</v>
      </c>
      <c r="L5" s="418">
        <v>44275</v>
      </c>
    </row>
    <row r="6" spans="1:12" ht="13.5" customHeight="1">
      <c r="A6" s="593" t="s">
        <v>245</v>
      </c>
      <c r="B6" s="456">
        <v>28315</v>
      </c>
      <c r="C6" s="457">
        <v>28006</v>
      </c>
      <c r="D6" s="457">
        <v>25177</v>
      </c>
      <c r="E6" s="457">
        <v>24150</v>
      </c>
      <c r="F6" s="430">
        <v>22306</v>
      </c>
      <c r="G6" s="430">
        <v>21396</v>
      </c>
      <c r="H6" s="430">
        <v>18854</v>
      </c>
      <c r="I6" s="430">
        <v>17480</v>
      </c>
      <c r="J6" s="430">
        <v>18385</v>
      </c>
      <c r="K6" s="430">
        <v>19358</v>
      </c>
      <c r="L6" s="418">
        <v>20317</v>
      </c>
    </row>
    <row r="7" spans="1:12" ht="13.5" customHeight="1">
      <c r="A7" s="594" t="s">
        <v>246</v>
      </c>
      <c r="B7" s="459">
        <v>7164</v>
      </c>
      <c r="C7" s="460">
        <v>7415</v>
      </c>
      <c r="D7" s="460">
        <v>6004</v>
      </c>
      <c r="E7" s="460">
        <v>5516</v>
      </c>
      <c r="F7" s="434">
        <v>5940</v>
      </c>
      <c r="G7" s="434">
        <v>5649</v>
      </c>
      <c r="H7" s="434">
        <v>6157</v>
      </c>
      <c r="I7" s="434">
        <v>6315</v>
      </c>
      <c r="J7" s="434">
        <v>6663</v>
      </c>
      <c r="K7" s="434">
        <v>7218</v>
      </c>
      <c r="L7" s="444">
        <v>8053</v>
      </c>
    </row>
    <row r="8" spans="1:12" ht="13.5" customHeight="1">
      <c r="A8" s="592" t="s">
        <v>247</v>
      </c>
      <c r="B8" s="456"/>
      <c r="C8" s="457"/>
      <c r="D8" s="457"/>
      <c r="E8" s="457"/>
      <c r="F8" s="430"/>
      <c r="G8" s="430"/>
      <c r="H8" s="430"/>
      <c r="I8" s="430"/>
      <c r="J8" s="430"/>
      <c r="K8" s="430"/>
      <c r="L8" s="418"/>
    </row>
    <row r="9" spans="1:12" ht="13.5" customHeight="1">
      <c r="A9" s="595" t="s">
        <v>246</v>
      </c>
      <c r="B9" s="456">
        <v>7164</v>
      </c>
      <c r="C9" s="457">
        <v>7415</v>
      </c>
      <c r="D9" s="457">
        <v>6004</v>
      </c>
      <c r="E9" s="457">
        <v>5516</v>
      </c>
      <c r="F9" s="430">
        <v>5940</v>
      </c>
      <c r="G9" s="430">
        <v>5649</v>
      </c>
      <c r="H9" s="430">
        <v>6157</v>
      </c>
      <c r="I9" s="430">
        <v>6315</v>
      </c>
      <c r="J9" s="430">
        <v>6663</v>
      </c>
      <c r="K9" s="430">
        <v>7218</v>
      </c>
      <c r="L9" s="418">
        <v>8053</v>
      </c>
    </row>
    <row r="10" spans="1:12" ht="13.5" customHeight="1">
      <c r="A10" s="595" t="s">
        <v>377</v>
      </c>
      <c r="B10" s="456">
        <v>41909</v>
      </c>
      <c r="C10" s="457">
        <v>41044</v>
      </c>
      <c r="D10" s="457">
        <v>36816</v>
      </c>
      <c r="E10" s="457">
        <v>36998</v>
      </c>
      <c r="F10" s="457">
        <v>33951</v>
      </c>
      <c r="G10" s="457">
        <v>32874</v>
      </c>
      <c r="H10" s="457">
        <v>30726</v>
      </c>
      <c r="I10" s="457">
        <v>28102</v>
      </c>
      <c r="J10" s="457">
        <v>29831</v>
      </c>
      <c r="K10" s="457">
        <v>28891</v>
      </c>
      <c r="L10" s="418">
        <v>30263</v>
      </c>
    </row>
    <row r="11" spans="1:12" s="601" customFormat="1" ht="13.5" customHeight="1">
      <c r="A11" s="596" t="s">
        <v>248</v>
      </c>
      <c r="B11" s="461">
        <v>11766</v>
      </c>
      <c r="C11" s="462">
        <v>9048</v>
      </c>
      <c r="D11" s="462">
        <v>7007</v>
      </c>
      <c r="E11" s="462">
        <v>6015</v>
      </c>
      <c r="F11" s="463">
        <v>5376</v>
      </c>
      <c r="G11" s="463">
        <v>5110</v>
      </c>
      <c r="H11" s="463">
        <v>4866</v>
      </c>
      <c r="I11" s="463">
        <v>4159</v>
      </c>
      <c r="J11" s="463">
        <v>4167</v>
      </c>
      <c r="K11" s="463">
        <v>4391</v>
      </c>
      <c r="L11" s="464">
        <v>4191</v>
      </c>
    </row>
    <row r="12" spans="1:12" s="601" customFormat="1" ht="13.5" customHeight="1">
      <c r="A12" s="596" t="s">
        <v>249</v>
      </c>
      <c r="B12" s="461">
        <v>30143</v>
      </c>
      <c r="C12" s="462">
        <v>31996</v>
      </c>
      <c r="D12" s="462">
        <v>29809</v>
      </c>
      <c r="E12" s="462">
        <v>30983</v>
      </c>
      <c r="F12" s="463">
        <v>28575</v>
      </c>
      <c r="G12" s="463">
        <v>27764</v>
      </c>
      <c r="H12" s="463">
        <v>25860</v>
      </c>
      <c r="I12" s="463">
        <v>23943</v>
      </c>
      <c r="J12" s="463">
        <v>25664</v>
      </c>
      <c r="K12" s="463">
        <v>24500</v>
      </c>
      <c r="L12" s="464">
        <v>26072</v>
      </c>
    </row>
    <row r="13" spans="1:12" ht="13.5" customHeight="1">
      <c r="A13" s="597" t="s">
        <v>250</v>
      </c>
      <c r="B13" s="459">
        <v>53052</v>
      </c>
      <c r="C13" s="460">
        <v>54742</v>
      </c>
      <c r="D13" s="460">
        <v>50978</v>
      </c>
      <c r="E13" s="460">
        <v>48420</v>
      </c>
      <c r="F13" s="434">
        <v>44570</v>
      </c>
      <c r="G13" s="434">
        <v>42728</v>
      </c>
      <c r="H13" s="434">
        <v>38968</v>
      </c>
      <c r="I13" s="434">
        <v>36190</v>
      </c>
      <c r="J13" s="434">
        <v>36554</v>
      </c>
      <c r="K13" s="434">
        <v>34693</v>
      </c>
      <c r="L13" s="444">
        <v>34329</v>
      </c>
    </row>
    <row r="14" spans="1:12" ht="13.5" customHeight="1">
      <c r="A14" s="598" t="s">
        <v>167</v>
      </c>
      <c r="B14" s="465">
        <v>102125</v>
      </c>
      <c r="C14" s="466">
        <v>103201</v>
      </c>
      <c r="D14" s="466">
        <v>93798</v>
      </c>
      <c r="E14" s="466">
        <v>90934</v>
      </c>
      <c r="F14" s="471">
        <v>84461</v>
      </c>
      <c r="G14" s="471">
        <v>81251</v>
      </c>
      <c r="H14" s="471">
        <v>75851</v>
      </c>
      <c r="I14" s="471">
        <v>70607</v>
      </c>
      <c r="J14" s="471">
        <v>73048</v>
      </c>
      <c r="K14" s="471">
        <v>70802</v>
      </c>
      <c r="L14" s="472">
        <v>72645</v>
      </c>
    </row>
    <row r="15" spans="1:11" s="422" customFormat="1" ht="13.5" customHeight="1">
      <c r="A15" s="1012" t="s">
        <v>331</v>
      </c>
      <c r="B15" s="1012"/>
      <c r="C15" s="1012"/>
      <c r="D15" s="1012"/>
      <c r="E15" s="1012"/>
      <c r="F15" s="1012"/>
      <c r="G15" s="1012"/>
      <c r="H15" s="1012"/>
      <c r="I15" s="1012"/>
      <c r="J15" s="1012"/>
      <c r="K15" s="1012"/>
    </row>
    <row r="16" spans="1:11" ht="27.75" customHeight="1">
      <c r="A16" s="1015" t="s">
        <v>253</v>
      </c>
      <c r="B16" s="1015"/>
      <c r="C16" s="1015"/>
      <c r="D16" s="1015"/>
      <c r="E16" s="1015"/>
      <c r="F16" s="1015"/>
      <c r="G16" s="1015"/>
      <c r="H16" s="1015"/>
      <c r="I16" s="1015"/>
      <c r="J16" s="1015"/>
      <c r="K16" s="1015"/>
    </row>
    <row r="17" spans="1:12" s="422" customFormat="1" ht="39" customHeight="1">
      <c r="A17" s="1006" t="s">
        <v>251</v>
      </c>
      <c r="B17" s="1006"/>
      <c r="C17" s="1006"/>
      <c r="D17" s="1006"/>
      <c r="E17" s="1006"/>
      <c r="F17" s="1006"/>
      <c r="G17" s="1006"/>
      <c r="H17" s="1006"/>
      <c r="I17" s="1006"/>
      <c r="J17" s="1006"/>
      <c r="K17" s="1006"/>
      <c r="L17" s="1006"/>
    </row>
    <row r="18" spans="1:7" ht="13.5" customHeight="1">
      <c r="A18" s="1000" t="s">
        <v>241</v>
      </c>
      <c r="B18" s="1000"/>
      <c r="C18" s="1000"/>
      <c r="D18" s="1000"/>
      <c r="E18" s="1000"/>
      <c r="F18" s="1000"/>
      <c r="G18" s="1000"/>
    </row>
    <row r="19" spans="1:7" ht="13.5" customHeight="1">
      <c r="A19" s="416" t="s">
        <v>242</v>
      </c>
      <c r="B19" s="353"/>
      <c r="C19" s="353"/>
      <c r="D19" s="353"/>
      <c r="E19" s="353"/>
      <c r="F19" s="353"/>
      <c r="G19" s="353"/>
    </row>
  </sheetData>
  <sheetProtection selectLockedCells="1" selectUnlockedCells="1"/>
  <mergeCells count="4">
    <mergeCell ref="A15:K15"/>
    <mergeCell ref="A16:K16"/>
    <mergeCell ref="A17:L17"/>
    <mergeCell ref="A18:G18"/>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L26"/>
  <sheetViews>
    <sheetView showGridLines="0" zoomScalePageLayoutView="0" workbookViewId="0" topLeftCell="A1">
      <selection activeCell="A1" sqref="A1"/>
    </sheetView>
  </sheetViews>
  <sheetFormatPr defaultColWidth="12.421875" defaultRowHeight="12.75"/>
  <cols>
    <col min="1" max="1" width="18.7109375" style="354" customWidth="1"/>
    <col min="2" max="4" width="8.7109375" style="450" customWidth="1"/>
    <col min="5" max="13" width="8.7109375" style="354" customWidth="1"/>
    <col min="14" max="16384" width="12.421875" style="354" customWidth="1"/>
  </cols>
  <sheetData>
    <row r="1" ht="12.75" customHeight="1">
      <c r="A1" s="355" t="s">
        <v>334</v>
      </c>
    </row>
    <row r="2" spans="11:12" ht="12.75" customHeight="1">
      <c r="K2" s="451"/>
      <c r="L2" s="451" t="s">
        <v>300</v>
      </c>
    </row>
    <row r="3" spans="1:12" s="454" customFormat="1" ht="12.75" customHeight="1">
      <c r="A3" s="602"/>
      <c r="B3" s="872">
        <v>2006</v>
      </c>
      <c r="C3" s="872">
        <v>2007</v>
      </c>
      <c r="D3" s="872">
        <v>2008</v>
      </c>
      <c r="E3" s="872">
        <v>2009</v>
      </c>
      <c r="F3" s="872">
        <v>2010</v>
      </c>
      <c r="G3" s="872">
        <v>2011</v>
      </c>
      <c r="H3" s="872">
        <v>2012</v>
      </c>
      <c r="I3" s="872">
        <v>2013</v>
      </c>
      <c r="J3" s="872">
        <v>2014</v>
      </c>
      <c r="K3" s="859">
        <v>2015</v>
      </c>
      <c r="L3" s="860">
        <v>2016</v>
      </c>
    </row>
    <row r="4" spans="1:12" s="454" customFormat="1" ht="13.5" customHeight="1">
      <c r="A4" s="603" t="s">
        <v>254</v>
      </c>
      <c r="B4" s="453"/>
      <c r="C4" s="453"/>
      <c r="D4" s="453"/>
      <c r="E4" s="453"/>
      <c r="F4" s="453"/>
      <c r="G4" s="453"/>
      <c r="H4" s="453"/>
      <c r="I4" s="453"/>
      <c r="J4" s="453"/>
      <c r="K4" s="453"/>
      <c r="L4" s="474"/>
    </row>
    <row r="5" spans="1:12" s="455" customFormat="1" ht="13.5" customHeight="1">
      <c r="A5" s="604" t="s">
        <v>255</v>
      </c>
      <c r="B5" s="457">
        <v>535</v>
      </c>
      <c r="C5" s="457">
        <v>561</v>
      </c>
      <c r="D5" s="457">
        <v>548</v>
      </c>
      <c r="E5" s="457">
        <v>496</v>
      </c>
      <c r="F5" s="430">
        <v>485</v>
      </c>
      <c r="G5" s="430">
        <v>519</v>
      </c>
      <c r="H5" s="430">
        <v>489</v>
      </c>
      <c r="I5" s="430">
        <v>465</v>
      </c>
      <c r="J5" s="430">
        <v>499</v>
      </c>
      <c r="K5" s="430">
        <v>468</v>
      </c>
      <c r="L5" s="418">
        <v>559</v>
      </c>
    </row>
    <row r="6" spans="1:12" s="455" customFormat="1" ht="13.5" customHeight="1">
      <c r="A6" s="604" t="s">
        <v>256</v>
      </c>
      <c r="B6" s="457">
        <v>181</v>
      </c>
      <c r="C6" s="457">
        <v>142</v>
      </c>
      <c r="D6" s="457">
        <v>148</v>
      </c>
      <c r="E6" s="457">
        <v>162</v>
      </c>
      <c r="F6" s="430">
        <v>147</v>
      </c>
      <c r="G6" s="430">
        <v>141</v>
      </c>
      <c r="H6" s="430">
        <v>164</v>
      </c>
      <c r="I6" s="430">
        <v>147</v>
      </c>
      <c r="J6" s="430">
        <v>159</v>
      </c>
      <c r="K6" s="430">
        <v>149</v>
      </c>
      <c r="L6" s="418">
        <v>162</v>
      </c>
    </row>
    <row r="7" spans="1:12" s="455" customFormat="1" ht="13.5" customHeight="1">
      <c r="A7" s="604" t="s">
        <v>257</v>
      </c>
      <c r="B7" s="457">
        <v>317</v>
      </c>
      <c r="C7" s="457">
        <v>325</v>
      </c>
      <c r="D7" s="457">
        <v>291</v>
      </c>
      <c r="E7" s="457">
        <v>299</v>
      </c>
      <c r="F7" s="430">
        <v>248</v>
      </c>
      <c r="G7" s="430">
        <v>220</v>
      </c>
      <c r="H7" s="430">
        <v>179</v>
      </c>
      <c r="I7" s="430">
        <v>159</v>
      </c>
      <c r="J7" s="430">
        <v>165</v>
      </c>
      <c r="K7" s="430">
        <v>155</v>
      </c>
      <c r="L7" s="418">
        <v>121</v>
      </c>
    </row>
    <row r="8" spans="1:12" s="455" customFormat="1" ht="13.5" customHeight="1">
      <c r="A8" s="604" t="s">
        <v>258</v>
      </c>
      <c r="B8" s="457">
        <v>769</v>
      </c>
      <c r="C8" s="457">
        <v>830</v>
      </c>
      <c r="D8" s="457">
        <v>795</v>
      </c>
      <c r="E8" s="457">
        <v>888</v>
      </c>
      <c r="F8" s="430">
        <v>704</v>
      </c>
      <c r="G8" s="430">
        <v>760</v>
      </c>
      <c r="H8" s="430">
        <v>664</v>
      </c>
      <c r="I8" s="430">
        <v>631</v>
      </c>
      <c r="J8" s="430">
        <v>625</v>
      </c>
      <c r="K8" s="430">
        <v>614</v>
      </c>
      <c r="L8" s="418">
        <v>613</v>
      </c>
    </row>
    <row r="9" spans="1:12" s="455" customFormat="1" ht="13.5" customHeight="1">
      <c r="A9" s="604" t="s">
        <v>259</v>
      </c>
      <c r="B9" s="457">
        <v>2626</v>
      </c>
      <c r="C9" s="457">
        <v>2464</v>
      </c>
      <c r="D9" s="457">
        <v>2205</v>
      </c>
      <c r="E9" s="457">
        <v>2160</v>
      </c>
      <c r="F9" s="430">
        <v>2117</v>
      </c>
      <c r="G9" s="430">
        <v>2062</v>
      </c>
      <c r="H9" s="430">
        <v>1882</v>
      </c>
      <c r="I9" s="430">
        <v>1612</v>
      </c>
      <c r="J9" s="430">
        <v>1663</v>
      </c>
      <c r="K9" s="430">
        <v>1796</v>
      </c>
      <c r="L9" s="418">
        <v>1760</v>
      </c>
    </row>
    <row r="10" spans="1:12" s="455" customFormat="1" ht="13.5" customHeight="1">
      <c r="A10" s="604" t="s">
        <v>260</v>
      </c>
      <c r="B10" s="457">
        <v>120</v>
      </c>
      <c r="C10" s="457">
        <v>131</v>
      </c>
      <c r="D10" s="457">
        <v>135</v>
      </c>
      <c r="E10" s="457">
        <v>145</v>
      </c>
      <c r="F10" s="430">
        <v>146</v>
      </c>
      <c r="G10" s="430">
        <v>134</v>
      </c>
      <c r="H10" s="430">
        <v>145</v>
      </c>
      <c r="I10" s="430">
        <v>133</v>
      </c>
      <c r="J10" s="430">
        <v>143</v>
      </c>
      <c r="K10" s="430">
        <v>120</v>
      </c>
      <c r="L10" s="418">
        <v>130</v>
      </c>
    </row>
    <row r="11" spans="1:12" s="455" customFormat="1" ht="13.5" customHeight="1">
      <c r="A11" s="604" t="s">
        <v>217</v>
      </c>
      <c r="B11" s="457">
        <v>87</v>
      </c>
      <c r="C11" s="457">
        <v>68</v>
      </c>
      <c r="D11" s="457">
        <v>76</v>
      </c>
      <c r="E11" s="457">
        <v>54</v>
      </c>
      <c r="F11" s="430">
        <v>65</v>
      </c>
      <c r="G11" s="430">
        <v>67</v>
      </c>
      <c r="H11" s="430">
        <v>56</v>
      </c>
      <c r="I11" s="430">
        <v>57</v>
      </c>
      <c r="J11" s="430">
        <v>56</v>
      </c>
      <c r="K11" s="430">
        <v>56</v>
      </c>
      <c r="L11" s="418">
        <v>55</v>
      </c>
    </row>
    <row r="12" spans="1:12" s="455" customFormat="1" ht="13.5" customHeight="1">
      <c r="A12" s="604" t="s">
        <v>261</v>
      </c>
      <c r="B12" s="457">
        <v>6</v>
      </c>
      <c r="C12" s="457">
        <v>35</v>
      </c>
      <c r="D12" s="457">
        <v>19</v>
      </c>
      <c r="E12" s="457">
        <v>5</v>
      </c>
      <c r="F12" s="430">
        <v>4</v>
      </c>
      <c r="G12" s="430">
        <v>0</v>
      </c>
      <c r="H12" s="430">
        <v>6</v>
      </c>
      <c r="I12" s="430">
        <v>7</v>
      </c>
      <c r="J12" s="430">
        <v>9</v>
      </c>
      <c r="K12" s="430">
        <v>43</v>
      </c>
      <c r="L12" s="418">
        <v>12</v>
      </c>
    </row>
    <row r="13" spans="1:12" s="455" customFormat="1" ht="13.5" customHeight="1">
      <c r="A13" s="605" t="s">
        <v>225</v>
      </c>
      <c r="B13" s="460">
        <v>68</v>
      </c>
      <c r="C13" s="460">
        <v>64</v>
      </c>
      <c r="D13" s="460">
        <v>58</v>
      </c>
      <c r="E13" s="460">
        <v>64</v>
      </c>
      <c r="F13" s="434">
        <v>76</v>
      </c>
      <c r="G13" s="434">
        <v>60</v>
      </c>
      <c r="H13" s="434">
        <v>68</v>
      </c>
      <c r="I13" s="434">
        <v>57</v>
      </c>
      <c r="J13" s="434">
        <v>65</v>
      </c>
      <c r="K13" s="434">
        <v>60</v>
      </c>
      <c r="L13" s="418">
        <v>65</v>
      </c>
    </row>
    <row r="14" spans="1:12" s="455" customFormat="1" ht="13.5" customHeight="1">
      <c r="A14" s="606" t="s">
        <v>262</v>
      </c>
      <c r="B14" s="424"/>
      <c r="C14" s="424"/>
      <c r="D14" s="424"/>
      <c r="E14" s="424"/>
      <c r="F14" s="425"/>
      <c r="G14" s="425"/>
      <c r="H14" s="425"/>
      <c r="I14" s="425"/>
      <c r="J14" s="425"/>
      <c r="K14" s="425"/>
      <c r="L14" s="426"/>
    </row>
    <row r="15" spans="1:12" s="455" customFormat="1" ht="13.5" customHeight="1">
      <c r="A15" s="604" t="s">
        <v>263</v>
      </c>
      <c r="B15" s="457">
        <v>131</v>
      </c>
      <c r="C15" s="457">
        <v>164</v>
      </c>
      <c r="D15" s="457">
        <v>125</v>
      </c>
      <c r="E15" s="457">
        <v>122</v>
      </c>
      <c r="F15" s="430">
        <v>130</v>
      </c>
      <c r="G15" s="430">
        <v>128</v>
      </c>
      <c r="H15" s="430">
        <v>115</v>
      </c>
      <c r="I15" s="430">
        <v>97</v>
      </c>
      <c r="J15" s="430">
        <v>112</v>
      </c>
      <c r="K15" s="457">
        <v>101</v>
      </c>
      <c r="L15" s="458">
        <v>108</v>
      </c>
    </row>
    <row r="16" spans="1:12" s="455" customFormat="1" ht="13.5" customHeight="1">
      <c r="A16" s="604" t="s">
        <v>264</v>
      </c>
      <c r="B16" s="457">
        <v>225</v>
      </c>
      <c r="C16" s="457">
        <v>200</v>
      </c>
      <c r="D16" s="457">
        <v>172</v>
      </c>
      <c r="E16" s="457">
        <v>189</v>
      </c>
      <c r="F16" s="430">
        <v>161</v>
      </c>
      <c r="G16" s="430">
        <v>144</v>
      </c>
      <c r="H16" s="430">
        <v>131</v>
      </c>
      <c r="I16" s="430">
        <v>102</v>
      </c>
      <c r="J16" s="430">
        <v>116</v>
      </c>
      <c r="K16" s="457">
        <v>125</v>
      </c>
      <c r="L16" s="458">
        <v>96</v>
      </c>
    </row>
    <row r="17" spans="1:12" s="455" customFormat="1" ht="13.5" customHeight="1">
      <c r="A17" s="604" t="s">
        <v>265</v>
      </c>
      <c r="B17" s="457">
        <v>1037</v>
      </c>
      <c r="C17" s="457">
        <v>981</v>
      </c>
      <c r="D17" s="457">
        <v>958</v>
      </c>
      <c r="E17" s="457">
        <v>901</v>
      </c>
      <c r="F17" s="430">
        <v>831</v>
      </c>
      <c r="G17" s="430">
        <v>813</v>
      </c>
      <c r="H17" s="430">
        <v>753</v>
      </c>
      <c r="I17" s="430">
        <v>636</v>
      </c>
      <c r="J17" s="430">
        <v>582</v>
      </c>
      <c r="K17" s="457">
        <v>619</v>
      </c>
      <c r="L17" s="458">
        <v>597</v>
      </c>
    </row>
    <row r="18" spans="1:12" s="455" customFormat="1" ht="13.5" customHeight="1">
      <c r="A18" s="607" t="s">
        <v>266</v>
      </c>
      <c r="B18" s="457">
        <v>1404</v>
      </c>
      <c r="C18" s="457">
        <v>1491</v>
      </c>
      <c r="D18" s="457">
        <v>1342</v>
      </c>
      <c r="E18" s="457">
        <v>1366</v>
      </c>
      <c r="F18" s="430">
        <v>1249</v>
      </c>
      <c r="G18" s="430">
        <v>1272</v>
      </c>
      <c r="H18" s="430">
        <v>1082</v>
      </c>
      <c r="I18" s="430">
        <v>1005</v>
      </c>
      <c r="J18" s="430">
        <v>1041</v>
      </c>
      <c r="K18" s="457">
        <v>1024</v>
      </c>
      <c r="L18" s="458">
        <v>994</v>
      </c>
    </row>
    <row r="19" spans="1:12" s="455" customFormat="1" ht="13.5" customHeight="1">
      <c r="A19" s="607" t="s">
        <v>267</v>
      </c>
      <c r="B19" s="457">
        <v>946</v>
      </c>
      <c r="C19" s="457">
        <v>892</v>
      </c>
      <c r="D19" s="457">
        <v>867</v>
      </c>
      <c r="E19" s="457">
        <v>899</v>
      </c>
      <c r="F19" s="430">
        <v>856</v>
      </c>
      <c r="G19" s="430">
        <v>847</v>
      </c>
      <c r="H19" s="430">
        <v>827</v>
      </c>
      <c r="I19" s="430">
        <v>740</v>
      </c>
      <c r="J19" s="430">
        <v>761</v>
      </c>
      <c r="K19" s="457">
        <v>761</v>
      </c>
      <c r="L19" s="458">
        <v>796</v>
      </c>
    </row>
    <row r="20" spans="1:12" s="455" customFormat="1" ht="13.5" customHeight="1">
      <c r="A20" s="607" t="s">
        <v>268</v>
      </c>
      <c r="B20" s="457">
        <v>901</v>
      </c>
      <c r="C20" s="457">
        <v>884</v>
      </c>
      <c r="D20" s="457">
        <v>811</v>
      </c>
      <c r="E20" s="457">
        <v>796</v>
      </c>
      <c r="F20" s="430">
        <v>764</v>
      </c>
      <c r="G20" s="430">
        <v>758</v>
      </c>
      <c r="H20" s="430">
        <v>745</v>
      </c>
      <c r="I20" s="430">
        <v>688</v>
      </c>
      <c r="J20" s="430">
        <v>771</v>
      </c>
      <c r="K20" s="457">
        <v>831</v>
      </c>
      <c r="L20" s="458">
        <v>886</v>
      </c>
    </row>
    <row r="21" spans="1:12" s="455" customFormat="1" ht="13.5" customHeight="1">
      <c r="A21" s="605" t="s">
        <v>269</v>
      </c>
      <c r="B21" s="460">
        <v>65</v>
      </c>
      <c r="C21" s="460">
        <v>8</v>
      </c>
      <c r="D21" s="460">
        <v>0</v>
      </c>
      <c r="E21" s="460">
        <v>0</v>
      </c>
      <c r="F21" s="434">
        <v>1</v>
      </c>
      <c r="G21" s="434">
        <v>1</v>
      </c>
      <c r="H21" s="434">
        <v>0</v>
      </c>
      <c r="I21" s="434">
        <v>0</v>
      </c>
      <c r="J21" s="434">
        <v>1</v>
      </c>
      <c r="K21" s="460">
        <v>0</v>
      </c>
      <c r="L21" s="458">
        <v>0</v>
      </c>
    </row>
    <row r="22" spans="1:12" s="455" customFormat="1" ht="13.5" customHeight="1">
      <c r="A22" s="608" t="s">
        <v>167</v>
      </c>
      <c r="B22" s="481">
        <v>4709</v>
      </c>
      <c r="C22" s="481">
        <v>4620</v>
      </c>
      <c r="D22" s="481">
        <v>4275</v>
      </c>
      <c r="E22" s="481">
        <v>4273</v>
      </c>
      <c r="F22" s="471">
        <v>3992</v>
      </c>
      <c r="G22" s="471">
        <v>3963</v>
      </c>
      <c r="H22" s="471">
        <v>3653</v>
      </c>
      <c r="I22" s="471">
        <v>3268</v>
      </c>
      <c r="J22" s="471">
        <v>3384</v>
      </c>
      <c r="K22" s="471">
        <v>3461</v>
      </c>
      <c r="L22" s="468">
        <v>3477</v>
      </c>
    </row>
    <row r="23" spans="1:11" s="469" customFormat="1" ht="13.5" customHeight="1">
      <c r="A23" s="1011" t="s">
        <v>335</v>
      </c>
      <c r="B23" s="1012"/>
      <c r="C23" s="1012"/>
      <c r="D23" s="1012"/>
      <c r="E23" s="1012"/>
      <c r="F23" s="1012"/>
      <c r="G23" s="1012"/>
      <c r="H23" s="1012"/>
      <c r="I23" s="1012"/>
      <c r="J23" s="1012"/>
      <c r="K23" s="1012"/>
    </row>
    <row r="24" spans="1:11" s="469" customFormat="1" ht="13.5" customHeight="1">
      <c r="A24" s="1013" t="s">
        <v>252</v>
      </c>
      <c r="B24" s="1013"/>
      <c r="C24" s="1013"/>
      <c r="D24" s="1013"/>
      <c r="E24" s="1013"/>
      <c r="F24" s="1013"/>
      <c r="G24" s="1013"/>
      <c r="H24" s="1013"/>
      <c r="I24" s="1013"/>
      <c r="J24" s="1013"/>
      <c r="K24" s="1013"/>
    </row>
    <row r="25" spans="1:7" ht="13.5" customHeight="1">
      <c r="A25" s="1000" t="s">
        <v>241</v>
      </c>
      <c r="B25" s="1000"/>
      <c r="C25" s="1000"/>
      <c r="D25" s="1000"/>
      <c r="E25" s="1000"/>
      <c r="F25" s="1000"/>
      <c r="G25" s="1000"/>
    </row>
    <row r="26" spans="1:7" ht="13.5" customHeight="1">
      <c r="A26" s="416" t="s">
        <v>242</v>
      </c>
      <c r="B26" s="353"/>
      <c r="C26" s="353"/>
      <c r="D26" s="353"/>
      <c r="E26" s="353"/>
      <c r="F26" s="353"/>
      <c r="G26" s="353"/>
    </row>
  </sheetData>
  <sheetProtection selectLockedCells="1" selectUnlockedCells="1"/>
  <mergeCells count="3">
    <mergeCell ref="A23:K23"/>
    <mergeCell ref="A24:K24"/>
    <mergeCell ref="A25:G25"/>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L26"/>
  <sheetViews>
    <sheetView showGridLines="0" zoomScalePageLayoutView="0" workbookViewId="0" topLeftCell="A1">
      <selection activeCell="A1" sqref="A1"/>
    </sheetView>
  </sheetViews>
  <sheetFormatPr defaultColWidth="21.28125" defaultRowHeight="12.75"/>
  <cols>
    <col min="1" max="1" width="18.7109375" style="427" customWidth="1"/>
    <col min="2" max="13" width="8.7109375" style="427" customWidth="1"/>
    <col min="14" max="16384" width="21.28125" style="427" customWidth="1"/>
  </cols>
  <sheetData>
    <row r="1" s="354" customFormat="1" ht="12.75" customHeight="1">
      <c r="A1" s="355" t="s">
        <v>336</v>
      </c>
    </row>
    <row r="2" ht="12.75" customHeight="1">
      <c r="L2" s="451" t="s">
        <v>300</v>
      </c>
    </row>
    <row r="3" spans="1:12" ht="12.75" customHeight="1">
      <c r="A3" s="609"/>
      <c r="B3" s="871">
        <v>2006</v>
      </c>
      <c r="C3" s="872">
        <v>2007</v>
      </c>
      <c r="D3" s="872">
        <v>2008</v>
      </c>
      <c r="E3" s="872">
        <v>2009</v>
      </c>
      <c r="F3" s="872">
        <v>2010</v>
      </c>
      <c r="G3" s="872">
        <v>2011</v>
      </c>
      <c r="H3" s="872">
        <v>2012</v>
      </c>
      <c r="I3" s="872">
        <v>2013</v>
      </c>
      <c r="J3" s="872">
        <v>2014</v>
      </c>
      <c r="K3" s="859">
        <v>2015</v>
      </c>
      <c r="L3" s="860">
        <v>2016</v>
      </c>
    </row>
    <row r="4" spans="1:12" ht="13.5" customHeight="1">
      <c r="A4" s="473" t="s">
        <v>254</v>
      </c>
      <c r="B4" s="452"/>
      <c r="C4" s="453"/>
      <c r="D4" s="453"/>
      <c r="E4" s="453"/>
      <c r="F4" s="453"/>
      <c r="G4" s="453"/>
      <c r="H4" s="453"/>
      <c r="I4" s="453"/>
      <c r="J4" s="453"/>
      <c r="K4" s="453"/>
      <c r="L4" s="474"/>
    </row>
    <row r="5" spans="1:12" ht="13.5" customHeight="1">
      <c r="A5" s="475" t="s">
        <v>255</v>
      </c>
      <c r="B5" s="456">
        <v>13358</v>
      </c>
      <c r="C5" s="457">
        <v>13406</v>
      </c>
      <c r="D5" s="457">
        <v>12761</v>
      </c>
      <c r="E5" s="457">
        <v>12503</v>
      </c>
      <c r="F5" s="430">
        <v>12086</v>
      </c>
      <c r="G5" s="430">
        <v>11911</v>
      </c>
      <c r="H5" s="430">
        <v>11247</v>
      </c>
      <c r="I5" s="430">
        <v>11005</v>
      </c>
      <c r="J5" s="430">
        <v>11221</v>
      </c>
      <c r="K5" s="430">
        <v>10753</v>
      </c>
      <c r="L5" s="418">
        <v>10617</v>
      </c>
    </row>
    <row r="6" spans="1:12" ht="13.5" customHeight="1">
      <c r="A6" s="475" t="s">
        <v>256</v>
      </c>
      <c r="B6" s="456">
        <v>4515</v>
      </c>
      <c r="C6" s="457">
        <v>4638</v>
      </c>
      <c r="D6" s="457">
        <v>4406</v>
      </c>
      <c r="E6" s="457">
        <v>4379</v>
      </c>
      <c r="F6" s="430">
        <v>3969</v>
      </c>
      <c r="G6" s="430">
        <v>4300</v>
      </c>
      <c r="H6" s="430">
        <v>3911</v>
      </c>
      <c r="I6" s="430">
        <v>3784</v>
      </c>
      <c r="J6" s="430">
        <v>4098</v>
      </c>
      <c r="K6" s="430">
        <v>4029</v>
      </c>
      <c r="L6" s="418">
        <v>3993</v>
      </c>
    </row>
    <row r="7" spans="1:12" ht="13.5" customHeight="1">
      <c r="A7" s="475" t="s">
        <v>257</v>
      </c>
      <c r="B7" s="456">
        <v>14549</v>
      </c>
      <c r="C7" s="457">
        <v>15633</v>
      </c>
      <c r="D7" s="457">
        <v>14708</v>
      </c>
      <c r="E7" s="457">
        <v>13434</v>
      </c>
      <c r="F7" s="430">
        <v>11585</v>
      </c>
      <c r="G7" s="430">
        <v>10429</v>
      </c>
      <c r="H7" s="430">
        <v>9149</v>
      </c>
      <c r="I7" s="430">
        <v>7666</v>
      </c>
      <c r="J7" s="430">
        <v>7751</v>
      </c>
      <c r="K7" s="430">
        <v>7086</v>
      </c>
      <c r="L7" s="418">
        <v>6623</v>
      </c>
    </row>
    <row r="8" spans="1:12" ht="13.5" customHeight="1">
      <c r="A8" s="475" t="s">
        <v>258</v>
      </c>
      <c r="B8" s="456">
        <v>16909</v>
      </c>
      <c r="C8" s="457">
        <v>17808</v>
      </c>
      <c r="D8" s="457">
        <v>16597</v>
      </c>
      <c r="E8" s="457">
        <v>16414</v>
      </c>
      <c r="F8" s="430">
        <v>15159</v>
      </c>
      <c r="G8" s="430">
        <v>15468</v>
      </c>
      <c r="H8" s="430">
        <v>14087</v>
      </c>
      <c r="I8" s="430">
        <v>13053</v>
      </c>
      <c r="J8" s="430">
        <v>13584</v>
      </c>
      <c r="K8" s="430">
        <v>13136</v>
      </c>
      <c r="L8" s="418">
        <v>13138</v>
      </c>
    </row>
    <row r="9" spans="1:12" ht="13.5" customHeight="1">
      <c r="A9" s="475" t="s">
        <v>259</v>
      </c>
      <c r="B9" s="456">
        <v>47219</v>
      </c>
      <c r="C9" s="457">
        <v>46332</v>
      </c>
      <c r="D9" s="457">
        <v>40300</v>
      </c>
      <c r="E9" s="457">
        <v>39461</v>
      </c>
      <c r="F9" s="430">
        <v>37110</v>
      </c>
      <c r="G9" s="430">
        <v>34973</v>
      </c>
      <c r="H9" s="430">
        <v>33263</v>
      </c>
      <c r="I9" s="430">
        <v>31006</v>
      </c>
      <c r="J9" s="430">
        <v>32454</v>
      </c>
      <c r="K9" s="430">
        <v>31923</v>
      </c>
      <c r="L9" s="418">
        <v>34447</v>
      </c>
    </row>
    <row r="10" spans="1:12" ht="13.5" customHeight="1">
      <c r="A10" s="475" t="s">
        <v>260</v>
      </c>
      <c r="B10" s="456">
        <v>2505</v>
      </c>
      <c r="C10" s="457">
        <v>2614</v>
      </c>
      <c r="D10" s="457">
        <v>2486</v>
      </c>
      <c r="E10" s="457">
        <v>2321</v>
      </c>
      <c r="F10" s="430">
        <v>2386</v>
      </c>
      <c r="G10" s="430">
        <v>2182</v>
      </c>
      <c r="H10" s="430">
        <v>2057</v>
      </c>
      <c r="I10" s="430">
        <v>2221</v>
      </c>
      <c r="J10" s="430">
        <v>1990</v>
      </c>
      <c r="K10" s="430">
        <v>2018</v>
      </c>
      <c r="L10" s="418">
        <v>2019</v>
      </c>
    </row>
    <row r="11" spans="1:12" ht="13.5" customHeight="1">
      <c r="A11" s="475" t="s">
        <v>217</v>
      </c>
      <c r="B11" s="456">
        <v>1421</v>
      </c>
      <c r="C11" s="457">
        <v>1003</v>
      </c>
      <c r="D11" s="457">
        <v>926</v>
      </c>
      <c r="E11" s="457">
        <v>871</v>
      </c>
      <c r="F11" s="430">
        <v>789</v>
      </c>
      <c r="G11" s="430">
        <v>720</v>
      </c>
      <c r="H11" s="430">
        <v>721</v>
      </c>
      <c r="I11" s="430">
        <v>627</v>
      </c>
      <c r="J11" s="430">
        <v>645</v>
      </c>
      <c r="K11" s="430">
        <v>603</v>
      </c>
      <c r="L11" s="418">
        <v>609</v>
      </c>
    </row>
    <row r="12" spans="1:12" ht="13.5" customHeight="1">
      <c r="A12" s="475" t="s">
        <v>261</v>
      </c>
      <c r="B12" s="456">
        <v>822</v>
      </c>
      <c r="C12" s="457">
        <v>828</v>
      </c>
      <c r="D12" s="457">
        <v>765</v>
      </c>
      <c r="E12" s="457">
        <v>665</v>
      </c>
      <c r="F12" s="430">
        <v>567</v>
      </c>
      <c r="G12" s="430">
        <v>498</v>
      </c>
      <c r="H12" s="430">
        <v>734</v>
      </c>
      <c r="I12" s="430">
        <v>590</v>
      </c>
      <c r="J12" s="430">
        <v>505</v>
      </c>
      <c r="K12" s="430">
        <v>499</v>
      </c>
      <c r="L12" s="418">
        <v>528</v>
      </c>
    </row>
    <row r="13" spans="1:12" ht="13.5" customHeight="1">
      <c r="A13" s="476" t="s">
        <v>225</v>
      </c>
      <c r="B13" s="459">
        <v>827</v>
      </c>
      <c r="C13" s="460">
        <v>939</v>
      </c>
      <c r="D13" s="460">
        <v>849</v>
      </c>
      <c r="E13" s="460">
        <v>886</v>
      </c>
      <c r="F13" s="434">
        <v>810</v>
      </c>
      <c r="G13" s="434">
        <v>770</v>
      </c>
      <c r="H13" s="434">
        <v>682</v>
      </c>
      <c r="I13" s="434">
        <v>655</v>
      </c>
      <c r="J13" s="434">
        <v>800</v>
      </c>
      <c r="K13" s="434">
        <v>755</v>
      </c>
      <c r="L13" s="418">
        <v>671</v>
      </c>
    </row>
    <row r="14" spans="1:12" ht="13.5" customHeight="1">
      <c r="A14" s="477" t="s">
        <v>262</v>
      </c>
      <c r="B14" s="423"/>
      <c r="C14" s="424"/>
      <c r="D14" s="424"/>
      <c r="E14" s="424"/>
      <c r="F14" s="425"/>
      <c r="G14" s="425"/>
      <c r="H14" s="425"/>
      <c r="I14" s="425"/>
      <c r="J14" s="425"/>
      <c r="K14" s="425"/>
      <c r="L14" s="426"/>
    </row>
    <row r="15" spans="1:12" ht="13.5" customHeight="1">
      <c r="A15" s="475" t="s">
        <v>263</v>
      </c>
      <c r="B15" s="456">
        <v>7657</v>
      </c>
      <c r="C15" s="457">
        <v>7490</v>
      </c>
      <c r="D15" s="457">
        <v>7005</v>
      </c>
      <c r="E15" s="457">
        <v>7098</v>
      </c>
      <c r="F15" s="430">
        <v>6418</v>
      </c>
      <c r="G15" s="430">
        <v>6108</v>
      </c>
      <c r="H15" s="430">
        <v>5661</v>
      </c>
      <c r="I15" s="430">
        <v>5242</v>
      </c>
      <c r="J15" s="430">
        <v>5530</v>
      </c>
      <c r="K15" s="457">
        <v>5286</v>
      </c>
      <c r="L15" s="458">
        <v>5355</v>
      </c>
    </row>
    <row r="16" spans="1:12" ht="13.5" customHeight="1">
      <c r="A16" s="475" t="s">
        <v>264</v>
      </c>
      <c r="B16" s="456">
        <v>8433</v>
      </c>
      <c r="C16" s="457">
        <v>8456</v>
      </c>
      <c r="D16" s="457">
        <v>7440</v>
      </c>
      <c r="E16" s="457">
        <v>6624</v>
      </c>
      <c r="F16" s="430">
        <v>5814</v>
      </c>
      <c r="G16" s="430">
        <v>5460</v>
      </c>
      <c r="H16" s="430">
        <v>4716</v>
      </c>
      <c r="I16" s="430">
        <v>4137</v>
      </c>
      <c r="J16" s="430">
        <v>4308</v>
      </c>
      <c r="K16" s="457">
        <v>4045</v>
      </c>
      <c r="L16" s="458">
        <v>4055</v>
      </c>
    </row>
    <row r="17" spans="1:12" ht="13.5" customHeight="1">
      <c r="A17" s="475" t="s">
        <v>265</v>
      </c>
      <c r="B17" s="456">
        <v>22690</v>
      </c>
      <c r="C17" s="457">
        <v>22992</v>
      </c>
      <c r="D17" s="457">
        <v>20760</v>
      </c>
      <c r="E17" s="457">
        <v>19848</v>
      </c>
      <c r="F17" s="430">
        <v>18265</v>
      </c>
      <c r="G17" s="430">
        <v>16797</v>
      </c>
      <c r="H17" s="430">
        <v>15488</v>
      </c>
      <c r="I17" s="430">
        <v>13706</v>
      </c>
      <c r="J17" s="430">
        <v>14115</v>
      </c>
      <c r="K17" s="457">
        <v>13453</v>
      </c>
      <c r="L17" s="458">
        <v>13752</v>
      </c>
    </row>
    <row r="18" spans="1:12" ht="13.5" customHeight="1">
      <c r="A18" s="478" t="s">
        <v>266</v>
      </c>
      <c r="B18" s="456">
        <v>35984</v>
      </c>
      <c r="C18" s="457">
        <v>36729</v>
      </c>
      <c r="D18" s="457">
        <v>33374</v>
      </c>
      <c r="E18" s="457">
        <v>32130</v>
      </c>
      <c r="F18" s="430">
        <v>29786</v>
      </c>
      <c r="G18" s="430">
        <v>29089</v>
      </c>
      <c r="H18" s="430">
        <v>26880</v>
      </c>
      <c r="I18" s="430">
        <v>25406</v>
      </c>
      <c r="J18" s="430">
        <v>25815</v>
      </c>
      <c r="K18" s="457">
        <v>25284</v>
      </c>
      <c r="L18" s="458">
        <v>25749</v>
      </c>
    </row>
    <row r="19" spans="1:12" ht="13.5" customHeight="1">
      <c r="A19" s="478" t="s">
        <v>267</v>
      </c>
      <c r="B19" s="456">
        <v>18483</v>
      </c>
      <c r="C19" s="457">
        <v>19048</v>
      </c>
      <c r="D19" s="457">
        <v>17595</v>
      </c>
      <c r="E19" s="457">
        <v>17604</v>
      </c>
      <c r="F19" s="430">
        <v>17054</v>
      </c>
      <c r="G19" s="430">
        <v>16768</v>
      </c>
      <c r="H19" s="430">
        <v>16098</v>
      </c>
      <c r="I19" s="430">
        <v>15437</v>
      </c>
      <c r="J19" s="430">
        <v>16150</v>
      </c>
      <c r="K19" s="457">
        <v>15689</v>
      </c>
      <c r="L19" s="458">
        <v>16363</v>
      </c>
    </row>
    <row r="20" spans="1:12" ht="13.5" customHeight="1">
      <c r="A20" s="478" t="s">
        <v>268</v>
      </c>
      <c r="B20" s="456">
        <v>8275</v>
      </c>
      <c r="C20" s="457">
        <v>8325</v>
      </c>
      <c r="D20" s="457">
        <v>7596</v>
      </c>
      <c r="E20" s="457">
        <v>7619</v>
      </c>
      <c r="F20" s="430">
        <v>7102</v>
      </c>
      <c r="G20" s="430">
        <v>7001</v>
      </c>
      <c r="H20" s="430">
        <v>7003</v>
      </c>
      <c r="I20" s="430">
        <v>6662</v>
      </c>
      <c r="J20" s="430">
        <v>7121</v>
      </c>
      <c r="K20" s="457">
        <v>7035</v>
      </c>
      <c r="L20" s="458">
        <v>7348</v>
      </c>
    </row>
    <row r="21" spans="1:12" ht="13.5" customHeight="1">
      <c r="A21" s="476" t="s">
        <v>269</v>
      </c>
      <c r="B21" s="459">
        <v>603</v>
      </c>
      <c r="C21" s="460">
        <v>161</v>
      </c>
      <c r="D21" s="460">
        <v>28</v>
      </c>
      <c r="E21" s="460">
        <v>11</v>
      </c>
      <c r="F21" s="434">
        <v>22</v>
      </c>
      <c r="G21" s="434">
        <v>28</v>
      </c>
      <c r="H21" s="434">
        <v>5</v>
      </c>
      <c r="I21" s="434">
        <v>17</v>
      </c>
      <c r="J21" s="434">
        <v>9</v>
      </c>
      <c r="K21" s="460">
        <v>10</v>
      </c>
      <c r="L21" s="458">
        <v>23</v>
      </c>
    </row>
    <row r="22" spans="1:12" ht="13.5" customHeight="1">
      <c r="A22" s="479" t="s">
        <v>167</v>
      </c>
      <c r="B22" s="480">
        <v>102125</v>
      </c>
      <c r="C22" s="481">
        <v>103201</v>
      </c>
      <c r="D22" s="481">
        <v>93798</v>
      </c>
      <c r="E22" s="481">
        <v>90934</v>
      </c>
      <c r="F22" s="471">
        <v>84461</v>
      </c>
      <c r="G22" s="471">
        <v>81251</v>
      </c>
      <c r="H22" s="471">
        <v>75851</v>
      </c>
      <c r="I22" s="471">
        <v>70607</v>
      </c>
      <c r="J22" s="471">
        <v>73048</v>
      </c>
      <c r="K22" s="471">
        <v>70802</v>
      </c>
      <c r="L22" s="468">
        <v>72645</v>
      </c>
    </row>
    <row r="23" spans="1:11" ht="13.5" customHeight="1">
      <c r="A23" s="1012" t="s">
        <v>335</v>
      </c>
      <c r="B23" s="1012"/>
      <c r="C23" s="1012"/>
      <c r="D23" s="1012"/>
      <c r="E23" s="1012"/>
      <c r="F23" s="1012"/>
      <c r="G23" s="1012"/>
      <c r="H23" s="1012"/>
      <c r="I23" s="1012"/>
      <c r="J23" s="1012"/>
      <c r="K23" s="1012"/>
    </row>
    <row r="24" spans="1:11" ht="32.25" customHeight="1">
      <c r="A24" s="1015" t="s">
        <v>270</v>
      </c>
      <c r="B24" s="1015"/>
      <c r="C24" s="1015"/>
      <c r="D24" s="1015"/>
      <c r="E24" s="1015"/>
      <c r="F24" s="1015"/>
      <c r="G24" s="1015"/>
      <c r="H24" s="1015"/>
      <c r="I24" s="1015"/>
      <c r="J24" s="1015"/>
      <c r="K24" s="1015"/>
    </row>
    <row r="25" spans="1:7" ht="13.5" customHeight="1">
      <c r="A25" s="1000" t="s">
        <v>241</v>
      </c>
      <c r="B25" s="1000"/>
      <c r="C25" s="1000"/>
      <c r="D25" s="1000"/>
      <c r="E25" s="1000"/>
      <c r="F25" s="1000"/>
      <c r="G25" s="1000"/>
    </row>
    <row r="26" spans="1:7" ht="13.5" customHeight="1">
      <c r="A26" s="416" t="s">
        <v>242</v>
      </c>
      <c r="B26" s="353"/>
      <c r="C26" s="353"/>
      <c r="D26" s="353"/>
      <c r="E26" s="353"/>
      <c r="F26" s="353"/>
      <c r="G26" s="353"/>
    </row>
  </sheetData>
  <sheetProtection selectLockedCells="1" selectUnlockedCells="1"/>
  <mergeCells count="3">
    <mergeCell ref="A23:K23"/>
    <mergeCell ref="A24:K24"/>
    <mergeCell ref="A25:G25"/>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AF12"/>
  <sheetViews>
    <sheetView showGridLines="0" zoomScalePageLayoutView="0" workbookViewId="0" topLeftCell="A1">
      <selection activeCell="A1" sqref="A1"/>
    </sheetView>
  </sheetViews>
  <sheetFormatPr defaultColWidth="11.421875" defaultRowHeight="12.75" customHeight="1"/>
  <cols>
    <col min="1" max="1" width="11.28125" style="354" customWidth="1"/>
    <col min="2" max="32" width="6.7109375" style="354" customWidth="1"/>
    <col min="33" max="33" width="8.7109375" style="354" customWidth="1"/>
    <col min="34" max="16384" width="11.421875" style="354" customWidth="1"/>
  </cols>
  <sheetData>
    <row r="1" spans="1:15" ht="12.75" customHeight="1">
      <c r="A1" s="482" t="s">
        <v>81</v>
      </c>
      <c r="B1" s="483"/>
      <c r="C1" s="483"/>
      <c r="D1" s="483"/>
      <c r="E1" s="483"/>
      <c r="F1" s="483"/>
      <c r="G1" s="483"/>
      <c r="H1" s="483"/>
      <c r="I1" s="483"/>
      <c r="J1" s="483"/>
      <c r="K1" s="483"/>
      <c r="L1" s="483"/>
      <c r="M1" s="483"/>
      <c r="N1" s="483"/>
      <c r="O1" s="483"/>
    </row>
    <row r="2" spans="1:32" ht="12.75" customHeight="1">
      <c r="A2" s="484"/>
      <c r="B2" s="484"/>
      <c r="C2" s="484"/>
      <c r="D2" s="484"/>
      <c r="E2" s="484"/>
      <c r="F2" s="484"/>
      <c r="G2" s="484"/>
      <c r="H2" s="484"/>
      <c r="I2" s="484"/>
      <c r="J2" s="484"/>
      <c r="K2" s="484"/>
      <c r="AF2" s="451" t="s">
        <v>337</v>
      </c>
    </row>
    <row r="3" spans="1:32" s="361" customFormat="1" ht="12.75" customHeight="1">
      <c r="A3" s="610"/>
      <c r="B3" s="873">
        <v>1985</v>
      </c>
      <c r="C3" s="874">
        <v>1986</v>
      </c>
      <c r="D3" s="874">
        <v>1987</v>
      </c>
      <c r="E3" s="874">
        <v>1988</v>
      </c>
      <c r="F3" s="874">
        <v>1989</v>
      </c>
      <c r="G3" s="874">
        <v>1990</v>
      </c>
      <c r="H3" s="874">
        <v>1991</v>
      </c>
      <c r="I3" s="874">
        <v>1992</v>
      </c>
      <c r="J3" s="874">
        <v>1993</v>
      </c>
      <c r="K3" s="874">
        <v>1994</v>
      </c>
      <c r="L3" s="874">
        <v>1995</v>
      </c>
      <c r="M3" s="874">
        <v>1996</v>
      </c>
      <c r="N3" s="874">
        <v>1997</v>
      </c>
      <c r="O3" s="874">
        <v>1998</v>
      </c>
      <c r="P3" s="874">
        <v>1999</v>
      </c>
      <c r="Q3" s="874">
        <v>2000</v>
      </c>
      <c r="R3" s="874">
        <v>2001</v>
      </c>
      <c r="S3" s="874">
        <v>2002</v>
      </c>
      <c r="T3" s="875">
        <v>2003</v>
      </c>
      <c r="U3" s="875">
        <v>2004</v>
      </c>
      <c r="V3" s="875">
        <v>2005</v>
      </c>
      <c r="W3" s="875">
        <v>2006</v>
      </c>
      <c r="X3" s="875">
        <v>2007</v>
      </c>
      <c r="Y3" s="875">
        <v>2008</v>
      </c>
      <c r="Z3" s="875">
        <v>2009</v>
      </c>
      <c r="AA3" s="875">
        <v>2010</v>
      </c>
      <c r="AB3" s="875">
        <v>2011</v>
      </c>
      <c r="AC3" s="876">
        <v>2012</v>
      </c>
      <c r="AD3" s="875">
        <v>2013</v>
      </c>
      <c r="AE3" s="875">
        <v>2014</v>
      </c>
      <c r="AF3" s="877">
        <v>2015</v>
      </c>
    </row>
    <row r="4" spans="1:32" s="361" customFormat="1" ht="13.5" customHeight="1">
      <c r="A4" s="611" t="s">
        <v>338</v>
      </c>
      <c r="B4" s="487">
        <v>138</v>
      </c>
      <c r="C4" s="487">
        <v>147</v>
      </c>
      <c r="D4" s="487">
        <v>130</v>
      </c>
      <c r="E4" s="487">
        <v>134</v>
      </c>
      <c r="F4" s="487">
        <v>130</v>
      </c>
      <c r="G4" s="487">
        <v>126</v>
      </c>
      <c r="H4" s="487">
        <v>118</v>
      </c>
      <c r="I4" s="487">
        <v>132</v>
      </c>
      <c r="J4" s="487">
        <v>123</v>
      </c>
      <c r="K4" s="487">
        <v>121</v>
      </c>
      <c r="L4" s="487">
        <v>116</v>
      </c>
      <c r="M4" s="487">
        <v>107</v>
      </c>
      <c r="N4" s="487">
        <v>104</v>
      </c>
      <c r="O4" s="487">
        <v>95</v>
      </c>
      <c r="P4" s="487">
        <v>95</v>
      </c>
      <c r="Q4" s="488">
        <v>91</v>
      </c>
      <c r="R4" s="488">
        <v>85</v>
      </c>
      <c r="S4" s="488">
        <v>83</v>
      </c>
      <c r="T4" s="489">
        <v>80</v>
      </c>
      <c r="U4" s="489">
        <v>71</v>
      </c>
      <c r="V4" s="489">
        <v>65</v>
      </c>
      <c r="W4" s="489">
        <v>62</v>
      </c>
      <c r="X4" s="489">
        <v>60</v>
      </c>
      <c r="Y4" s="489">
        <v>55</v>
      </c>
      <c r="Z4" s="358">
        <v>51</v>
      </c>
      <c r="AA4" s="489">
        <v>44.6</v>
      </c>
      <c r="AB4" s="489">
        <v>49.04</v>
      </c>
      <c r="AC4" s="489">
        <v>44.82</v>
      </c>
      <c r="AD4" s="489">
        <v>41.47</v>
      </c>
      <c r="AE4" s="489">
        <v>41.81</v>
      </c>
      <c r="AF4" s="490">
        <v>42.49</v>
      </c>
    </row>
    <row r="5" spans="1:32" s="361" customFormat="1" ht="13.5" customHeight="1">
      <c r="A5" s="612" t="s">
        <v>339</v>
      </c>
      <c r="B5" s="491">
        <v>207</v>
      </c>
      <c r="C5" s="491">
        <v>216</v>
      </c>
      <c r="D5" s="491">
        <v>194</v>
      </c>
      <c r="E5" s="491">
        <v>206</v>
      </c>
      <c r="F5" s="491">
        <v>205</v>
      </c>
      <c r="G5" s="491">
        <v>199</v>
      </c>
      <c r="H5" s="491">
        <v>185</v>
      </c>
      <c r="I5" s="491">
        <v>173</v>
      </c>
      <c r="J5" s="491">
        <v>166</v>
      </c>
      <c r="K5" s="491">
        <v>156</v>
      </c>
      <c r="L5" s="491">
        <v>153</v>
      </c>
      <c r="M5" s="491">
        <v>147</v>
      </c>
      <c r="N5" s="491">
        <v>144</v>
      </c>
      <c r="O5" s="491">
        <v>152</v>
      </c>
      <c r="P5" s="491">
        <v>144</v>
      </c>
      <c r="Q5" s="492">
        <v>139</v>
      </c>
      <c r="R5" s="492">
        <v>139</v>
      </c>
      <c r="S5" s="492">
        <v>130</v>
      </c>
      <c r="T5" s="493">
        <v>102</v>
      </c>
      <c r="U5" s="493">
        <v>92</v>
      </c>
      <c r="V5" s="493">
        <v>87</v>
      </c>
      <c r="W5" s="493">
        <v>77</v>
      </c>
      <c r="X5" s="493">
        <v>75</v>
      </c>
      <c r="Y5" s="493">
        <v>69</v>
      </c>
      <c r="Z5" s="361">
        <v>68</v>
      </c>
      <c r="AA5" s="493">
        <v>63.6</v>
      </c>
      <c r="AB5" s="493">
        <v>62.83</v>
      </c>
      <c r="AC5" s="493">
        <v>57.64</v>
      </c>
      <c r="AD5" s="493">
        <v>51.34</v>
      </c>
      <c r="AE5" s="493">
        <v>52.94</v>
      </c>
      <c r="AF5" s="494">
        <f>'D4.2-a'!AP7/64859599*1000000</f>
        <v>53.60810201740532</v>
      </c>
    </row>
    <row r="6" spans="1:32" s="361" customFormat="1" ht="13.5" customHeight="1">
      <c r="A6" s="612" t="s">
        <v>271</v>
      </c>
      <c r="B6" s="491">
        <v>166</v>
      </c>
      <c r="C6" s="491">
        <v>183</v>
      </c>
      <c r="D6" s="491">
        <v>197</v>
      </c>
      <c r="E6" s="491">
        <v>213</v>
      </c>
      <c r="F6" s="491">
        <v>241</v>
      </c>
      <c r="G6" s="491">
        <v>232</v>
      </c>
      <c r="H6" s="491">
        <v>227</v>
      </c>
      <c r="I6" s="491">
        <v>201</v>
      </c>
      <c r="J6" s="491">
        <v>163</v>
      </c>
      <c r="K6" s="491">
        <v>144</v>
      </c>
      <c r="L6" s="491">
        <v>147</v>
      </c>
      <c r="M6" s="491">
        <v>140</v>
      </c>
      <c r="N6" s="491">
        <v>143</v>
      </c>
      <c r="O6" s="491">
        <v>151</v>
      </c>
      <c r="P6" s="491">
        <v>146</v>
      </c>
      <c r="Q6" s="492">
        <v>146</v>
      </c>
      <c r="R6" s="492">
        <v>138</v>
      </c>
      <c r="S6" s="492">
        <v>130</v>
      </c>
      <c r="T6" s="493">
        <v>128</v>
      </c>
      <c r="U6" s="493">
        <v>109</v>
      </c>
      <c r="V6" s="493">
        <v>102</v>
      </c>
      <c r="W6" s="493">
        <v>94</v>
      </c>
      <c r="X6" s="493">
        <v>93</v>
      </c>
      <c r="Y6" s="493">
        <v>69</v>
      </c>
      <c r="Z6" s="361">
        <v>59</v>
      </c>
      <c r="AA6" s="493">
        <v>53.31</v>
      </c>
      <c r="AB6" s="493">
        <v>44.14</v>
      </c>
      <c r="AC6" s="493">
        <v>40.65</v>
      </c>
      <c r="AD6" s="493">
        <v>35.95</v>
      </c>
      <c r="AE6" s="493">
        <v>36.29</v>
      </c>
      <c r="AF6" s="494">
        <v>36.39</v>
      </c>
    </row>
    <row r="7" spans="1:32" s="361" customFormat="1" ht="13.5" customHeight="1">
      <c r="A7" s="612" t="s">
        <v>272</v>
      </c>
      <c r="B7" s="491">
        <v>135</v>
      </c>
      <c r="C7" s="491">
        <v>134</v>
      </c>
      <c r="D7" s="491">
        <v>128</v>
      </c>
      <c r="E7" s="491">
        <v>131</v>
      </c>
      <c r="F7" s="491">
        <v>120</v>
      </c>
      <c r="G7" s="491">
        <v>124</v>
      </c>
      <c r="H7" s="491">
        <v>140</v>
      </c>
      <c r="I7" s="491">
        <v>141</v>
      </c>
      <c r="J7" s="491">
        <v>126</v>
      </c>
      <c r="K7" s="491">
        <v>124</v>
      </c>
      <c r="L7" s="491">
        <v>123</v>
      </c>
      <c r="M7" s="491">
        <v>117</v>
      </c>
      <c r="N7" s="491">
        <v>117</v>
      </c>
      <c r="O7" s="491">
        <v>110</v>
      </c>
      <c r="P7" s="492">
        <v>116</v>
      </c>
      <c r="Q7" s="495">
        <v>111</v>
      </c>
      <c r="R7" s="492">
        <v>111</v>
      </c>
      <c r="S7" s="492">
        <v>118</v>
      </c>
      <c r="T7" s="493">
        <v>105</v>
      </c>
      <c r="U7" s="493">
        <v>96</v>
      </c>
      <c r="V7" s="493">
        <v>97</v>
      </c>
      <c r="W7" s="493">
        <v>95</v>
      </c>
      <c r="X7" s="493">
        <v>86</v>
      </c>
      <c r="Y7" s="493">
        <v>87</v>
      </c>
      <c r="Z7" s="361">
        <v>71</v>
      </c>
      <c r="AA7" s="493">
        <v>69.5</v>
      </c>
      <c r="AB7" s="493">
        <v>65.02</v>
      </c>
      <c r="AC7" s="493">
        <v>63.19</v>
      </c>
      <c r="AD7" s="493">
        <v>56.98</v>
      </c>
      <c r="AE7" s="493">
        <v>55.62</v>
      </c>
      <c r="AF7" s="513" t="s">
        <v>292</v>
      </c>
    </row>
    <row r="8" spans="1:32" s="361" customFormat="1" ht="13.5" customHeight="1">
      <c r="A8" s="613" t="s">
        <v>273</v>
      </c>
      <c r="B8" s="496">
        <v>94</v>
      </c>
      <c r="C8" s="496">
        <v>99</v>
      </c>
      <c r="D8" s="496">
        <v>94</v>
      </c>
      <c r="E8" s="496">
        <v>92</v>
      </c>
      <c r="F8" s="496">
        <v>97</v>
      </c>
      <c r="G8" s="496">
        <v>94</v>
      </c>
      <c r="H8" s="496">
        <v>82</v>
      </c>
      <c r="I8" s="496">
        <v>75</v>
      </c>
      <c r="J8" s="496">
        <v>68</v>
      </c>
      <c r="K8" s="496">
        <v>65</v>
      </c>
      <c r="L8" s="496">
        <v>64</v>
      </c>
      <c r="M8" s="496">
        <v>64</v>
      </c>
      <c r="N8" s="496">
        <v>63</v>
      </c>
      <c r="O8" s="496">
        <v>60</v>
      </c>
      <c r="P8" s="497">
        <v>60</v>
      </c>
      <c r="Q8" s="498">
        <v>60</v>
      </c>
      <c r="R8" s="497">
        <v>60</v>
      </c>
      <c r="S8" s="497">
        <v>61</v>
      </c>
      <c r="T8" s="499">
        <v>61</v>
      </c>
      <c r="U8" s="499">
        <v>56</v>
      </c>
      <c r="V8" s="499">
        <v>55</v>
      </c>
      <c r="W8" s="499">
        <v>55</v>
      </c>
      <c r="X8" s="499">
        <v>50</v>
      </c>
      <c r="Y8" s="499">
        <v>43</v>
      </c>
      <c r="Z8" s="366">
        <v>38</v>
      </c>
      <c r="AA8" s="499">
        <v>30.35</v>
      </c>
      <c r="AB8" s="499">
        <v>30.97</v>
      </c>
      <c r="AC8" s="499">
        <v>28.29</v>
      </c>
      <c r="AD8" s="499">
        <v>27.61</v>
      </c>
      <c r="AE8" s="499">
        <v>28.7</v>
      </c>
      <c r="AF8" s="500">
        <v>27.69</v>
      </c>
    </row>
    <row r="9" spans="1:32" s="361" customFormat="1" ht="13.5" customHeight="1">
      <c r="A9" s="614" t="s">
        <v>340</v>
      </c>
      <c r="B9" s="491"/>
      <c r="C9" s="491"/>
      <c r="D9" s="491"/>
      <c r="E9" s="491"/>
      <c r="F9" s="491"/>
      <c r="G9" s="491"/>
      <c r="H9" s="491"/>
      <c r="I9" s="491"/>
      <c r="J9" s="491"/>
      <c r="K9" s="491"/>
      <c r="L9" s="491"/>
      <c r="M9" s="491"/>
      <c r="N9" s="491"/>
      <c r="O9" s="491"/>
      <c r="P9" s="492"/>
      <c r="Q9" s="495"/>
      <c r="R9" s="492"/>
      <c r="S9" s="492"/>
      <c r="T9" s="493"/>
      <c r="U9" s="493"/>
      <c r="V9" s="493"/>
      <c r="W9" s="493"/>
      <c r="X9" s="493"/>
      <c r="Y9" s="493"/>
      <c r="AA9" s="493"/>
      <c r="AB9" s="493"/>
      <c r="AC9" s="493"/>
      <c r="AD9" s="493"/>
      <c r="AE9" s="493"/>
      <c r="AF9" s="493"/>
    </row>
    <row r="10" spans="1:11" s="361" customFormat="1" ht="13.5" customHeight="1">
      <c r="A10" s="361" t="s">
        <v>341</v>
      </c>
      <c r="B10" s="501"/>
      <c r="C10" s="501"/>
      <c r="D10" s="501"/>
      <c r="E10" s="501"/>
      <c r="F10" s="501"/>
      <c r="G10" s="501"/>
      <c r="H10" s="501"/>
      <c r="I10" s="501"/>
      <c r="J10" s="501"/>
      <c r="K10" s="501"/>
    </row>
    <row r="11" spans="1:11" ht="13.5" customHeight="1">
      <c r="A11" s="354" t="s">
        <v>342</v>
      </c>
      <c r="B11" s="502"/>
      <c r="C11" s="502"/>
      <c r="D11" s="502"/>
      <c r="E11" s="502"/>
      <c r="F11" s="502"/>
      <c r="G11" s="502"/>
      <c r="H11" s="502"/>
      <c r="I11" s="502"/>
      <c r="J11" s="502"/>
      <c r="K11" s="502"/>
    </row>
    <row r="12" ht="13.5" customHeight="1">
      <c r="A12" s="503" t="s">
        <v>343</v>
      </c>
    </row>
  </sheetData>
  <sheetProtection selectLockedCells="1" selectUnlockedCells="1"/>
  <printOptions/>
  <pageMargins left="0.7875" right="0.31527777777777777" top="0.9840277777777777" bottom="0.9840277777777777" header="0.5118055555555555" footer="0.5118055555555555"/>
  <pageSetup horizontalDpi="300" verticalDpi="300" orientation="landscape" paperSize="9"/>
  <headerFooter alignWithMargins="0">
    <oddHeader>&amp;C&amp;F - &amp;A</oddHeader>
    <oddFooter>&amp;L&amp;8SOeS - Les comptes des transports</oddFooter>
  </headerFooter>
</worksheet>
</file>

<file path=xl/worksheets/sheet24.xml><?xml version="1.0" encoding="utf-8"?>
<worksheet xmlns="http://schemas.openxmlformats.org/spreadsheetml/2006/main" xmlns:r="http://schemas.openxmlformats.org/officeDocument/2006/relationships">
  <sheetPr>
    <tabColor theme="0"/>
  </sheetPr>
  <dimension ref="A1:F26"/>
  <sheetViews>
    <sheetView showGridLines="0" zoomScalePageLayoutView="0" workbookViewId="0" topLeftCell="A1">
      <selection activeCell="A1" sqref="A1"/>
    </sheetView>
  </sheetViews>
  <sheetFormatPr defaultColWidth="11.421875" defaultRowHeight="12.75" customHeight="1"/>
  <cols>
    <col min="1" max="1" width="17.00390625" style="354" customWidth="1"/>
    <col min="2" max="6" width="6.7109375" style="354" customWidth="1"/>
    <col min="7" max="7" width="8.7109375" style="354" customWidth="1"/>
    <col min="8" max="16384" width="11.421875" style="354" customWidth="1"/>
  </cols>
  <sheetData>
    <row r="1" spans="1:5" ht="12.75" customHeight="1">
      <c r="A1" s="482" t="s">
        <v>82</v>
      </c>
      <c r="B1" s="482"/>
      <c r="C1" s="482"/>
      <c r="D1" s="482"/>
      <c r="E1" s="484"/>
    </row>
    <row r="2" spans="1:5" ht="12.75" customHeight="1">
      <c r="A2" s="483"/>
      <c r="B2" s="482"/>
      <c r="C2" s="482"/>
      <c r="D2" s="482"/>
      <c r="E2" s="484"/>
    </row>
    <row r="3" spans="5:6" ht="12.75" customHeight="1">
      <c r="E3" s="504"/>
      <c r="F3" s="451" t="s">
        <v>337</v>
      </c>
    </row>
    <row r="4" spans="1:6" ht="13.5" customHeight="1">
      <c r="A4" s="615"/>
      <c r="B4" s="505">
        <v>2010</v>
      </c>
      <c r="C4" s="506">
        <v>2011</v>
      </c>
      <c r="D4" s="506">
        <v>2012</v>
      </c>
      <c r="E4" s="485">
        <v>2013</v>
      </c>
      <c r="F4" s="486">
        <v>2014</v>
      </c>
    </row>
    <row r="5" spans="1:6" ht="13.5" customHeight="1">
      <c r="A5" s="507" t="s">
        <v>274</v>
      </c>
      <c r="B5" s="508">
        <v>44.6</v>
      </c>
      <c r="C5" s="509">
        <v>49.04</v>
      </c>
      <c r="D5" s="509">
        <v>44.82</v>
      </c>
      <c r="E5" s="509">
        <v>41.47</v>
      </c>
      <c r="F5" s="510">
        <v>41.81</v>
      </c>
    </row>
    <row r="6" spans="1:6" ht="13.5" customHeight="1">
      <c r="A6" s="511" t="s">
        <v>275</v>
      </c>
      <c r="B6" s="512">
        <v>66.09</v>
      </c>
      <c r="C6" s="495">
        <v>62.45</v>
      </c>
      <c r="D6" s="495">
        <v>63.15</v>
      </c>
      <c r="E6" s="495">
        <v>53.83</v>
      </c>
      <c r="F6" s="513">
        <v>50.55</v>
      </c>
    </row>
    <row r="7" spans="1:6" ht="13.5" customHeight="1">
      <c r="A7" s="511" t="s">
        <v>276</v>
      </c>
      <c r="B7" s="512">
        <v>77.49</v>
      </c>
      <c r="C7" s="495">
        <v>78.27</v>
      </c>
      <c r="D7" s="495">
        <v>69.4</v>
      </c>
      <c r="E7" s="495">
        <v>64.87</v>
      </c>
      <c r="F7" s="513">
        <v>64.89</v>
      </c>
    </row>
    <row r="8" spans="1:6" ht="13.5" customHeight="1">
      <c r="A8" s="511" t="s">
        <v>277</v>
      </c>
      <c r="B8" s="512">
        <v>46.07</v>
      </c>
      <c r="C8" s="495">
        <v>39.56</v>
      </c>
      <c r="D8" s="495">
        <v>29.93</v>
      </c>
      <c r="E8" s="495">
        <v>34.09</v>
      </c>
      <c r="F8" s="513">
        <v>32.34</v>
      </c>
    </row>
    <row r="9" spans="1:6" ht="13.5" customHeight="1">
      <c r="A9" s="511" t="s">
        <v>271</v>
      </c>
      <c r="B9" s="512">
        <v>53.31</v>
      </c>
      <c r="C9" s="495">
        <v>44.14</v>
      </c>
      <c r="D9" s="495">
        <v>40.65</v>
      </c>
      <c r="E9" s="495">
        <v>35.95</v>
      </c>
      <c r="F9" s="513">
        <v>36.29</v>
      </c>
    </row>
    <row r="10" spans="1:6" ht="13.5" customHeight="1">
      <c r="A10" s="511" t="s">
        <v>278</v>
      </c>
      <c r="B10" s="512">
        <v>50.83</v>
      </c>
      <c r="C10" s="495">
        <v>54.32</v>
      </c>
      <c r="D10" s="495">
        <v>47.21</v>
      </c>
      <c r="E10" s="495">
        <v>47.54</v>
      </c>
      <c r="F10" s="513">
        <v>41.09</v>
      </c>
    </row>
    <row r="11" spans="1:6" ht="13.5" customHeight="1">
      <c r="A11" s="514" t="s">
        <v>279</v>
      </c>
      <c r="B11" s="515">
        <v>63.6</v>
      </c>
      <c r="C11" s="516">
        <v>62.83</v>
      </c>
      <c r="D11" s="516">
        <v>57.64</v>
      </c>
      <c r="E11" s="516">
        <v>51.34</v>
      </c>
      <c r="F11" s="517">
        <v>52.94</v>
      </c>
    </row>
    <row r="12" spans="1:6" ht="13.5" customHeight="1">
      <c r="A12" s="511" t="s">
        <v>280</v>
      </c>
      <c r="B12" s="512">
        <v>112.49</v>
      </c>
      <c r="C12" s="495">
        <v>102.58</v>
      </c>
      <c r="D12" s="495">
        <v>88.82</v>
      </c>
      <c r="E12" s="495">
        <v>79.88</v>
      </c>
      <c r="F12" s="513">
        <v>72.76</v>
      </c>
    </row>
    <row r="13" spans="1:6" ht="13.5" customHeight="1">
      <c r="A13" s="511" t="s">
        <v>281</v>
      </c>
      <c r="B13" s="512">
        <v>73.89</v>
      </c>
      <c r="C13" s="495">
        <v>63.89</v>
      </c>
      <c r="D13" s="495">
        <v>60.91</v>
      </c>
      <c r="E13" s="495">
        <v>59.64</v>
      </c>
      <c r="F13" s="513">
        <v>63.38</v>
      </c>
    </row>
    <row r="14" spans="1:6" ht="13.5" customHeight="1">
      <c r="A14" s="511" t="s">
        <v>282</v>
      </c>
      <c r="B14" s="512">
        <v>46.6</v>
      </c>
      <c r="C14" s="495">
        <v>40.69</v>
      </c>
      <c r="D14" s="495">
        <v>35.35</v>
      </c>
      <c r="E14" s="495">
        <v>40.95</v>
      </c>
      <c r="F14" s="513">
        <v>42.12</v>
      </c>
    </row>
    <row r="15" spans="1:6" ht="13.5" customHeight="1">
      <c r="A15" s="511" t="s">
        <v>272</v>
      </c>
      <c r="B15" s="512">
        <v>69.5</v>
      </c>
      <c r="C15" s="495">
        <v>65.02</v>
      </c>
      <c r="D15" s="495">
        <v>63.19</v>
      </c>
      <c r="E15" s="495">
        <v>56.98</v>
      </c>
      <c r="F15" s="513">
        <v>55.62</v>
      </c>
    </row>
    <row r="16" spans="1:6" ht="13.5" customHeight="1">
      <c r="A16" s="511" t="s">
        <v>283</v>
      </c>
      <c r="B16" s="512">
        <v>95</v>
      </c>
      <c r="C16" s="495">
        <v>97</v>
      </c>
      <c r="D16" s="495">
        <v>100</v>
      </c>
      <c r="E16" s="495">
        <v>87</v>
      </c>
      <c r="F16" s="513">
        <v>91</v>
      </c>
    </row>
    <row r="17" spans="1:6" ht="13.5" customHeight="1">
      <c r="A17" s="511" t="s">
        <v>284</v>
      </c>
      <c r="B17" s="512">
        <v>63.74</v>
      </c>
      <c r="C17" s="495">
        <v>64.47</v>
      </c>
      <c r="D17" s="495">
        <v>64.78</v>
      </c>
      <c r="E17" s="495">
        <v>83.79</v>
      </c>
      <c r="F17" s="513">
        <v>63.67</v>
      </c>
    </row>
    <row r="18" spans="1:6" ht="13.5" customHeight="1">
      <c r="A18" s="511" t="s">
        <v>285</v>
      </c>
      <c r="B18" s="512">
        <v>32.4</v>
      </c>
      <c r="C18" s="495">
        <v>32.78</v>
      </c>
      <c r="D18" s="495">
        <v>33.59</v>
      </c>
      <c r="E18" s="495">
        <v>28.37</v>
      </c>
      <c r="F18" s="513">
        <v>28.28</v>
      </c>
    </row>
    <row r="19" spans="1:6" ht="13.5" customHeight="1">
      <c r="A19" s="511" t="s">
        <v>286</v>
      </c>
      <c r="B19" s="512">
        <v>102.39</v>
      </c>
      <c r="C19" s="495">
        <v>108.72</v>
      </c>
      <c r="D19" s="495">
        <v>92.66</v>
      </c>
      <c r="E19" s="495">
        <v>87.12</v>
      </c>
      <c r="F19" s="513">
        <v>84.22</v>
      </c>
    </row>
    <row r="20" spans="1:6" ht="13.5" customHeight="1">
      <c r="A20" s="511" t="s">
        <v>287</v>
      </c>
      <c r="B20" s="512">
        <v>88.62</v>
      </c>
      <c r="C20" s="495">
        <v>84.27</v>
      </c>
      <c r="D20" s="495">
        <v>68.11</v>
      </c>
      <c r="E20" s="495">
        <v>60.74</v>
      </c>
      <c r="F20" s="513">
        <v>61.19</v>
      </c>
    </row>
    <row r="21" spans="1:6" ht="13.5" customHeight="1">
      <c r="A21" s="511" t="s">
        <v>288</v>
      </c>
      <c r="B21" s="512">
        <v>76.66</v>
      </c>
      <c r="C21" s="495">
        <v>73.89</v>
      </c>
      <c r="D21" s="495">
        <v>70.63</v>
      </c>
      <c r="E21" s="495">
        <v>62.19</v>
      </c>
      <c r="F21" s="513">
        <v>65.45</v>
      </c>
    </row>
    <row r="22" spans="1:6" ht="13.5" customHeight="1">
      <c r="A22" s="511" t="s">
        <v>273</v>
      </c>
      <c r="B22" s="512">
        <v>30.35</v>
      </c>
      <c r="C22" s="495">
        <v>30.97</v>
      </c>
      <c r="D22" s="495">
        <v>28.29</v>
      </c>
      <c r="E22" s="495">
        <v>27.61</v>
      </c>
      <c r="F22" s="513">
        <v>28.7</v>
      </c>
    </row>
    <row r="23" spans="1:6" ht="13.5" customHeight="1">
      <c r="A23" s="511" t="s">
        <v>289</v>
      </c>
      <c r="B23" s="512">
        <v>28.48</v>
      </c>
      <c r="C23" s="495">
        <v>33.88</v>
      </c>
      <c r="D23" s="495">
        <v>30.05</v>
      </c>
      <c r="E23" s="495">
        <v>27.21</v>
      </c>
      <c r="F23" s="513">
        <v>27.99</v>
      </c>
    </row>
    <row r="24" spans="1:6" ht="13.5" customHeight="1">
      <c r="A24" s="518" t="s">
        <v>290</v>
      </c>
      <c r="B24" s="519">
        <v>67.42</v>
      </c>
      <c r="C24" s="498">
        <v>68.77</v>
      </c>
      <c r="D24" s="498">
        <v>63.25</v>
      </c>
      <c r="E24" s="498">
        <v>60.71</v>
      </c>
      <c r="F24" s="520">
        <v>52.4</v>
      </c>
    </row>
    <row r="25" spans="1:5" ht="13.5" customHeight="1">
      <c r="A25" s="1016" t="s">
        <v>291</v>
      </c>
      <c r="B25" s="1016"/>
      <c r="C25" s="1016"/>
      <c r="D25" s="1016"/>
      <c r="E25" s="1016"/>
    </row>
    <row r="26" spans="1:6" ht="13.5" customHeight="1">
      <c r="A26" s="1017" t="s">
        <v>343</v>
      </c>
      <c r="B26" s="1017"/>
      <c r="C26" s="1017"/>
      <c r="D26" s="1017"/>
      <c r="E26" s="1017"/>
      <c r="F26" s="1017"/>
    </row>
  </sheetData>
  <sheetProtection selectLockedCells="1" selectUnlockedCells="1"/>
  <mergeCells count="2">
    <mergeCell ref="A25:E25"/>
    <mergeCell ref="A26:F26"/>
  </mergeCells>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dimension ref="A1:F26"/>
  <sheetViews>
    <sheetView showGridLines="0" zoomScalePageLayoutView="0" workbookViewId="0" topLeftCell="A1">
      <selection activeCell="A1" sqref="A1"/>
    </sheetView>
  </sheetViews>
  <sheetFormatPr defaultColWidth="11.421875" defaultRowHeight="12.75" customHeight="1"/>
  <cols>
    <col min="1" max="1" width="15.8515625" style="354" customWidth="1"/>
    <col min="2" max="6" width="6.7109375" style="354" customWidth="1"/>
    <col min="7" max="7" width="8.7109375" style="354" customWidth="1"/>
    <col min="8" max="16384" width="11.421875" style="354" customWidth="1"/>
  </cols>
  <sheetData>
    <row r="1" spans="1:5" ht="12.75" customHeight="1">
      <c r="A1" s="482" t="s">
        <v>83</v>
      </c>
      <c r="B1" s="482"/>
      <c r="C1" s="482"/>
      <c r="D1" s="482"/>
      <c r="E1" s="482"/>
    </row>
    <row r="2" spans="1:5" ht="12.75" customHeight="1">
      <c r="A2" s="483"/>
      <c r="B2" s="482"/>
      <c r="C2" s="482"/>
      <c r="D2" s="482"/>
      <c r="E2" s="482"/>
    </row>
    <row r="3" spans="5:6" ht="12.75" customHeight="1">
      <c r="E3" s="504"/>
      <c r="F3" s="451" t="s">
        <v>344</v>
      </c>
    </row>
    <row r="4" spans="1:6" ht="13.5" customHeight="1">
      <c r="A4" s="615"/>
      <c r="B4" s="878">
        <v>2010</v>
      </c>
      <c r="C4" s="879">
        <v>2011</v>
      </c>
      <c r="D4" s="879">
        <v>2012</v>
      </c>
      <c r="E4" s="875">
        <v>2013</v>
      </c>
      <c r="F4" s="877">
        <v>2014</v>
      </c>
    </row>
    <row r="5" spans="1:6" ht="13.5" customHeight="1">
      <c r="A5" s="507" t="s">
        <v>274</v>
      </c>
      <c r="B5" s="521">
        <v>5.2</v>
      </c>
      <c r="C5" s="522">
        <v>5.6</v>
      </c>
      <c r="D5" s="522">
        <v>5</v>
      </c>
      <c r="E5" s="522">
        <v>4.6</v>
      </c>
      <c r="F5" s="523">
        <v>4.6</v>
      </c>
    </row>
    <row r="6" spans="1:6" ht="13.5" customHeight="1">
      <c r="A6" s="511" t="s">
        <v>275</v>
      </c>
      <c r="B6" s="524">
        <v>7.3</v>
      </c>
      <c r="C6" s="525">
        <v>6.8</v>
      </c>
      <c r="D6" s="525">
        <v>6.9</v>
      </c>
      <c r="E6" s="525">
        <v>5.8</v>
      </c>
      <c r="F6" s="526">
        <v>5.4</v>
      </c>
    </row>
    <row r="7" spans="1:6" ht="13.5" customHeight="1">
      <c r="A7" s="511" t="s">
        <v>276</v>
      </c>
      <c r="B7" s="524">
        <v>8.5</v>
      </c>
      <c r="C7" s="525" t="s">
        <v>292</v>
      </c>
      <c r="D7" s="525">
        <v>7.7</v>
      </c>
      <c r="E7" s="525">
        <v>7.1</v>
      </c>
      <c r="F7" s="526">
        <v>7.1</v>
      </c>
    </row>
    <row r="8" spans="1:6" ht="13.5" customHeight="1">
      <c r="A8" s="511" t="s">
        <v>277</v>
      </c>
      <c r="B8" s="524">
        <v>5.6</v>
      </c>
      <c r="C8" s="525">
        <v>4.9</v>
      </c>
      <c r="D8" s="525">
        <v>3.4</v>
      </c>
      <c r="E8" s="525">
        <v>3.9</v>
      </c>
      <c r="F8" s="526">
        <v>3.6</v>
      </c>
    </row>
    <row r="9" spans="1:6" ht="13.5" customHeight="1">
      <c r="A9" s="511" t="s">
        <v>271</v>
      </c>
      <c r="B9" s="524" t="s">
        <v>292</v>
      </c>
      <c r="C9" s="525" t="s">
        <v>292</v>
      </c>
      <c r="D9" s="525" t="s">
        <v>292</v>
      </c>
      <c r="E9" s="525" t="s">
        <v>292</v>
      </c>
      <c r="F9" s="526" t="s">
        <v>292</v>
      </c>
    </row>
    <row r="10" spans="1:6" ht="13.5" customHeight="1">
      <c r="A10" s="511" t="s">
        <v>278</v>
      </c>
      <c r="B10" s="524">
        <v>5.1</v>
      </c>
      <c r="C10" s="525">
        <v>5.4</v>
      </c>
      <c r="D10" s="525">
        <v>4.7</v>
      </c>
      <c r="E10" s="525">
        <v>4.8</v>
      </c>
      <c r="F10" s="526">
        <v>4.2</v>
      </c>
    </row>
    <row r="11" spans="1:6" ht="13.5" customHeight="1">
      <c r="A11" s="514" t="s">
        <v>279</v>
      </c>
      <c r="B11" s="527">
        <v>7.1</v>
      </c>
      <c r="C11" s="528">
        <v>7</v>
      </c>
      <c r="D11" s="528">
        <v>6.5</v>
      </c>
      <c r="E11" s="528">
        <v>5.8</v>
      </c>
      <c r="F11" s="529">
        <v>5.9</v>
      </c>
    </row>
    <row r="12" spans="1:6" ht="13.5" customHeight="1">
      <c r="A12" s="511" t="s">
        <v>280</v>
      </c>
      <c r="B12" s="524" t="s">
        <v>292</v>
      </c>
      <c r="C12" s="525" t="s">
        <v>292</v>
      </c>
      <c r="D12" s="525" t="s">
        <v>292</v>
      </c>
      <c r="E12" s="525" t="s">
        <v>292</v>
      </c>
      <c r="F12" s="526" t="s">
        <v>292</v>
      </c>
    </row>
    <row r="13" spans="1:6" ht="13.5" customHeight="1">
      <c r="A13" s="511" t="s">
        <v>281</v>
      </c>
      <c r="B13" s="524" t="s">
        <v>292</v>
      </c>
      <c r="C13" s="525" t="s">
        <v>292</v>
      </c>
      <c r="D13" s="525" t="s">
        <v>292</v>
      </c>
      <c r="E13" s="525" t="s">
        <v>292</v>
      </c>
      <c r="F13" s="526" t="s">
        <v>292</v>
      </c>
    </row>
    <row r="14" spans="1:6" ht="13.5" customHeight="1">
      <c r="A14" s="511" t="s">
        <v>282</v>
      </c>
      <c r="B14" s="524">
        <v>5</v>
      </c>
      <c r="C14" s="525">
        <v>3.9</v>
      </c>
      <c r="D14" s="525">
        <v>3.4</v>
      </c>
      <c r="E14" s="525">
        <v>4</v>
      </c>
      <c r="F14" s="526">
        <v>4.5</v>
      </c>
    </row>
    <row r="15" spans="1:6" ht="13.5" customHeight="1">
      <c r="A15" s="511" t="s">
        <v>272</v>
      </c>
      <c r="B15" s="524" t="s">
        <v>292</v>
      </c>
      <c r="C15" s="525" t="s">
        <v>292</v>
      </c>
      <c r="D15" s="525" t="s">
        <v>292</v>
      </c>
      <c r="E15" s="525" t="s">
        <v>292</v>
      </c>
      <c r="F15" s="526" t="s">
        <v>292</v>
      </c>
    </row>
    <row r="16" spans="1:6" ht="13.5" customHeight="1">
      <c r="A16" s="511" t="s">
        <v>283</v>
      </c>
      <c r="B16" s="524" t="s">
        <v>292</v>
      </c>
      <c r="C16" s="525" t="s">
        <v>292</v>
      </c>
      <c r="D16" s="525" t="s">
        <v>292</v>
      </c>
      <c r="E16" s="525" t="s">
        <v>292</v>
      </c>
      <c r="F16" s="526" t="s">
        <v>292</v>
      </c>
    </row>
    <row r="17" spans="1:6" ht="13.5" customHeight="1">
      <c r="A17" s="511" t="s">
        <v>284</v>
      </c>
      <c r="B17" s="524" t="s">
        <v>292</v>
      </c>
      <c r="C17" s="525" t="s">
        <v>292</v>
      </c>
      <c r="D17" s="525" t="s">
        <v>292</v>
      </c>
      <c r="E17" s="525" t="s">
        <v>292</v>
      </c>
      <c r="F17" s="526" t="s">
        <v>292</v>
      </c>
    </row>
    <row r="18" spans="1:6" ht="13.5" customHeight="1">
      <c r="A18" s="511" t="s">
        <v>285</v>
      </c>
      <c r="B18" s="524">
        <v>4.8</v>
      </c>
      <c r="C18" s="525">
        <v>5</v>
      </c>
      <c r="D18" s="525">
        <v>4.9</v>
      </c>
      <c r="E18" s="525">
        <v>4.5</v>
      </c>
      <c r="F18" s="526">
        <v>4.3</v>
      </c>
    </row>
    <row r="19" spans="1:6" ht="13.5" customHeight="1">
      <c r="A19" s="511" t="s">
        <v>286</v>
      </c>
      <c r="B19" s="524" t="s">
        <v>292</v>
      </c>
      <c r="C19" s="525" t="s">
        <v>292</v>
      </c>
      <c r="D19" s="525" t="s">
        <v>292</v>
      </c>
      <c r="E19" s="525" t="s">
        <v>292</v>
      </c>
      <c r="F19" s="526" t="s">
        <v>292</v>
      </c>
    </row>
    <row r="20" spans="1:6" ht="13.5" customHeight="1">
      <c r="A20" s="511" t="s">
        <v>287</v>
      </c>
      <c r="B20" s="524" t="s">
        <v>292</v>
      </c>
      <c r="C20" s="525" t="s">
        <v>292</v>
      </c>
      <c r="D20" s="525" t="s">
        <v>292</v>
      </c>
      <c r="E20" s="525" t="s">
        <v>292</v>
      </c>
      <c r="F20" s="526" t="s">
        <v>292</v>
      </c>
    </row>
    <row r="21" spans="1:6" ht="13.5" customHeight="1">
      <c r="A21" s="511" t="s">
        <v>288</v>
      </c>
      <c r="B21" s="524">
        <v>16.2</v>
      </c>
      <c r="C21" s="525" t="s">
        <v>292</v>
      </c>
      <c r="D21" s="525">
        <v>15.7</v>
      </c>
      <c r="E21" s="525" t="s">
        <v>292</v>
      </c>
      <c r="F21" s="526" t="s">
        <v>292</v>
      </c>
    </row>
    <row r="22" spans="1:6" ht="13.5" customHeight="1">
      <c r="A22" s="511" t="s">
        <v>273</v>
      </c>
      <c r="B22" s="524">
        <v>3.8</v>
      </c>
      <c r="C22" s="525">
        <v>3.9</v>
      </c>
      <c r="D22" s="525">
        <v>3.6</v>
      </c>
      <c r="E22" s="525">
        <v>3.5</v>
      </c>
      <c r="F22" s="526">
        <v>3.6</v>
      </c>
    </row>
    <row r="23" spans="1:6" ht="13.5" customHeight="1">
      <c r="A23" s="511" t="s">
        <v>289</v>
      </c>
      <c r="B23" s="524">
        <v>3.5</v>
      </c>
      <c r="C23" s="525">
        <v>3.8</v>
      </c>
      <c r="D23" s="525">
        <v>3.6</v>
      </c>
      <c r="E23" s="525">
        <v>3.4</v>
      </c>
      <c r="F23" s="526">
        <v>3.4</v>
      </c>
    </row>
    <row r="24" spans="1:6" ht="13.5" customHeight="1">
      <c r="A24" s="518" t="s">
        <v>290</v>
      </c>
      <c r="B24" s="530">
        <v>7.7</v>
      </c>
      <c r="C24" s="531">
        <v>7.8</v>
      </c>
      <c r="D24" s="531" t="s">
        <v>292</v>
      </c>
      <c r="E24" s="531">
        <v>7.2</v>
      </c>
      <c r="F24" s="532">
        <v>6.1</v>
      </c>
    </row>
    <row r="25" spans="1:5" ht="13.5" customHeight="1">
      <c r="A25" s="1016" t="s">
        <v>291</v>
      </c>
      <c r="B25" s="1016"/>
      <c r="C25" s="1016"/>
      <c r="D25" s="1016"/>
      <c r="E25" s="1016"/>
    </row>
    <row r="26" spans="1:6" ht="13.5" customHeight="1">
      <c r="A26" s="1017" t="s">
        <v>343</v>
      </c>
      <c r="B26" s="1017"/>
      <c r="C26" s="1017"/>
      <c r="D26" s="1017"/>
      <c r="E26" s="1017"/>
      <c r="F26" s="1017"/>
    </row>
  </sheetData>
  <sheetProtection selectLockedCells="1" selectUnlockedCells="1"/>
  <mergeCells count="2">
    <mergeCell ref="A25:E25"/>
    <mergeCell ref="A26:F26"/>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1:M31"/>
  <sheetViews>
    <sheetView showGridLines="0" zoomScalePageLayoutView="0" workbookViewId="0" topLeftCell="A1">
      <selection activeCell="A1" sqref="A1"/>
    </sheetView>
  </sheetViews>
  <sheetFormatPr defaultColWidth="11.421875" defaultRowHeight="12.75"/>
  <cols>
    <col min="1" max="1" width="31.7109375" style="352" customWidth="1"/>
    <col min="2" max="6" width="8.7109375" style="352" customWidth="1"/>
    <col min="7" max="13" width="8.7109375" style="353" customWidth="1"/>
    <col min="14" max="16384" width="11.421875" style="352" customWidth="1"/>
  </cols>
  <sheetData>
    <row r="1" s="534" customFormat="1" ht="12.75" customHeight="1">
      <c r="A1" s="533" t="s">
        <v>379</v>
      </c>
    </row>
    <row r="2" s="353" customFormat="1" ht="12.75" customHeight="1">
      <c r="A2" s="616"/>
    </row>
    <row r="3" spans="1:12" s="536" customFormat="1" ht="12.75" customHeight="1">
      <c r="A3" s="535"/>
      <c r="I3" s="537"/>
      <c r="L3" s="537" t="s">
        <v>300</v>
      </c>
    </row>
    <row r="4" spans="1:12" ht="12.75" customHeight="1">
      <c r="A4" s="617"/>
      <c r="B4" s="880">
        <v>2006</v>
      </c>
      <c r="C4" s="858">
        <v>2007</v>
      </c>
      <c r="D4" s="858">
        <v>2008</v>
      </c>
      <c r="E4" s="858">
        <v>2009</v>
      </c>
      <c r="F4" s="858">
        <v>2010</v>
      </c>
      <c r="G4" s="858">
        <v>2011</v>
      </c>
      <c r="H4" s="858">
        <v>2012</v>
      </c>
      <c r="I4" s="858">
        <v>2013</v>
      </c>
      <c r="J4" s="858">
        <v>2014</v>
      </c>
      <c r="K4" s="859">
        <v>2015</v>
      </c>
      <c r="L4" s="860">
        <v>2016</v>
      </c>
    </row>
    <row r="5" spans="1:13" s="416" customFormat="1" ht="13.5" customHeight="1">
      <c r="A5" s="618" t="s">
        <v>293</v>
      </c>
      <c r="B5" s="619"/>
      <c r="C5" s="620"/>
      <c r="D5" s="620"/>
      <c r="E5" s="620"/>
      <c r="F5" s="620"/>
      <c r="G5" s="620"/>
      <c r="H5" s="620"/>
      <c r="I5" s="620"/>
      <c r="J5" s="620"/>
      <c r="K5" s="621"/>
      <c r="L5" s="622"/>
      <c r="M5" s="441"/>
    </row>
    <row r="6" spans="1:13" s="416" customFormat="1" ht="13.5" customHeight="1">
      <c r="A6" s="623" t="s">
        <v>294</v>
      </c>
      <c r="B6" s="428">
        <v>80309</v>
      </c>
      <c r="C6" s="429">
        <v>81272</v>
      </c>
      <c r="D6" s="429">
        <v>74487</v>
      </c>
      <c r="E6" s="429">
        <v>72315</v>
      </c>
      <c r="F6" s="429">
        <v>67288</v>
      </c>
      <c r="G6" s="429">
        <v>65024</v>
      </c>
      <c r="H6" s="429">
        <v>59915</v>
      </c>
      <c r="I6" s="429">
        <v>56330</v>
      </c>
      <c r="J6" s="429">
        <v>58191</v>
      </c>
      <c r="K6" s="457">
        <v>56603</v>
      </c>
      <c r="L6" s="624">
        <v>57522</v>
      </c>
      <c r="M6" s="441"/>
    </row>
    <row r="7" spans="1:13" s="416" customFormat="1" ht="13.5" customHeight="1">
      <c r="A7" s="625" t="s">
        <v>295</v>
      </c>
      <c r="B7" s="440">
        <v>4813</v>
      </c>
      <c r="C7" s="441">
        <v>4216</v>
      </c>
      <c r="D7" s="441">
        <v>3812</v>
      </c>
      <c r="E7" s="441">
        <v>3270</v>
      </c>
      <c r="F7" s="441">
        <v>3289</v>
      </c>
      <c r="G7" s="441">
        <v>3155</v>
      </c>
      <c r="H7" s="441">
        <v>3037</v>
      </c>
      <c r="I7" s="441">
        <v>2852</v>
      </c>
      <c r="J7" s="441">
        <v>2762</v>
      </c>
      <c r="K7" s="462">
        <v>2721</v>
      </c>
      <c r="L7" s="624">
        <v>2797</v>
      </c>
      <c r="M7" s="441"/>
    </row>
    <row r="8" spans="1:13" s="416" customFormat="1" ht="13.5" customHeight="1">
      <c r="A8" s="623" t="s">
        <v>296</v>
      </c>
      <c r="B8" s="428">
        <v>106834</v>
      </c>
      <c r="C8" s="429">
        <v>107821</v>
      </c>
      <c r="D8" s="429">
        <v>98073</v>
      </c>
      <c r="E8" s="429">
        <v>95207</v>
      </c>
      <c r="F8" s="429">
        <v>88453</v>
      </c>
      <c r="G8" s="429">
        <v>85214</v>
      </c>
      <c r="H8" s="429">
        <v>78928</v>
      </c>
      <c r="I8" s="429">
        <v>73346</v>
      </c>
      <c r="J8" s="429">
        <v>76432</v>
      </c>
      <c r="K8" s="457">
        <v>74263</v>
      </c>
      <c r="L8" s="624">
        <v>76122</v>
      </c>
      <c r="M8" s="441"/>
    </row>
    <row r="9" spans="1:13" s="416" customFormat="1" ht="13.5" customHeight="1">
      <c r="A9" s="626" t="s">
        <v>295</v>
      </c>
      <c r="B9" s="627">
        <v>6729</v>
      </c>
      <c r="C9" s="628">
        <v>5775</v>
      </c>
      <c r="D9" s="628">
        <v>5218</v>
      </c>
      <c r="E9" s="628">
        <v>4458</v>
      </c>
      <c r="F9" s="628">
        <v>4535</v>
      </c>
      <c r="G9" s="628">
        <v>4298</v>
      </c>
      <c r="H9" s="628">
        <v>4269</v>
      </c>
      <c r="I9" s="628">
        <v>3754</v>
      </c>
      <c r="J9" s="628">
        <v>3857</v>
      </c>
      <c r="K9" s="629">
        <v>3835</v>
      </c>
      <c r="L9" s="630">
        <v>3897</v>
      </c>
      <c r="M9" s="441"/>
    </row>
    <row r="10" spans="1:13" s="416" customFormat="1" ht="13.5" customHeight="1">
      <c r="A10" s="631" t="s">
        <v>297</v>
      </c>
      <c r="B10" s="549"/>
      <c r="C10" s="550"/>
      <c r="D10" s="550"/>
      <c r="E10" s="550"/>
      <c r="F10" s="550"/>
      <c r="G10" s="550"/>
      <c r="H10" s="550"/>
      <c r="I10" s="550"/>
      <c r="J10" s="550"/>
      <c r="K10" s="632"/>
      <c r="L10" s="551"/>
      <c r="M10" s="441"/>
    </row>
    <row r="11" spans="1:13" s="416" customFormat="1" ht="13.5" customHeight="1">
      <c r="A11" s="623" t="s">
        <v>294</v>
      </c>
      <c r="B11" s="428">
        <v>5099</v>
      </c>
      <c r="C11" s="429">
        <v>5337</v>
      </c>
      <c r="D11" s="429">
        <v>4228</v>
      </c>
      <c r="E11" s="429">
        <v>3914</v>
      </c>
      <c r="F11" s="429">
        <v>4298</v>
      </c>
      <c r="G11" s="429">
        <v>4139</v>
      </c>
      <c r="H11" s="429">
        <v>4417</v>
      </c>
      <c r="I11" s="429">
        <v>4536</v>
      </c>
      <c r="J11" s="429">
        <v>4796</v>
      </c>
      <c r="K11" s="457">
        <v>5215</v>
      </c>
      <c r="L11" s="458">
        <v>5745</v>
      </c>
      <c r="M11" s="441"/>
    </row>
    <row r="12" spans="1:13" s="416" customFormat="1" ht="13.5" customHeight="1">
      <c r="A12" s="625" t="s">
        <v>295</v>
      </c>
      <c r="B12" s="440">
        <v>1018</v>
      </c>
      <c r="C12" s="441">
        <v>982</v>
      </c>
      <c r="D12" s="441">
        <v>785</v>
      </c>
      <c r="E12" s="441">
        <v>639</v>
      </c>
      <c r="F12" s="441">
        <v>719</v>
      </c>
      <c r="G12" s="441">
        <v>699</v>
      </c>
      <c r="H12" s="441">
        <v>743</v>
      </c>
      <c r="I12" s="441">
        <v>736</v>
      </c>
      <c r="J12" s="441">
        <v>755</v>
      </c>
      <c r="K12" s="462">
        <v>819</v>
      </c>
      <c r="L12" s="538">
        <v>871</v>
      </c>
      <c r="M12" s="441"/>
    </row>
    <row r="13" spans="1:13" s="416" customFormat="1" ht="13.5" customHeight="1">
      <c r="A13" s="623" t="s">
        <v>296</v>
      </c>
      <c r="B13" s="428">
        <v>7460</v>
      </c>
      <c r="C13" s="429">
        <v>7688</v>
      </c>
      <c r="D13" s="429">
        <v>6238</v>
      </c>
      <c r="E13" s="429">
        <v>5741</v>
      </c>
      <c r="F13" s="429">
        <v>6178</v>
      </c>
      <c r="G13" s="429">
        <v>5919</v>
      </c>
      <c r="H13" s="429">
        <v>6399</v>
      </c>
      <c r="I13" s="429">
        <v>6576</v>
      </c>
      <c r="J13" s="429">
        <v>6905</v>
      </c>
      <c r="K13" s="457">
        <v>7516</v>
      </c>
      <c r="L13" s="458">
        <v>8323</v>
      </c>
      <c r="M13" s="441"/>
    </row>
    <row r="14" spans="1:13" s="416" customFormat="1" ht="13.5" customHeight="1">
      <c r="A14" s="625" t="s">
        <v>295</v>
      </c>
      <c r="B14" s="440">
        <v>1550</v>
      </c>
      <c r="C14" s="441">
        <v>1461</v>
      </c>
      <c r="D14" s="441">
        <v>1157</v>
      </c>
      <c r="E14" s="441">
        <v>933</v>
      </c>
      <c r="F14" s="441">
        <v>1079</v>
      </c>
      <c r="G14" s="441">
        <v>1010</v>
      </c>
      <c r="H14" s="441">
        <v>1096</v>
      </c>
      <c r="I14" s="441">
        <v>1089</v>
      </c>
      <c r="J14" s="441">
        <v>1151</v>
      </c>
      <c r="K14" s="462">
        <v>1264</v>
      </c>
      <c r="L14" s="538">
        <v>1210</v>
      </c>
      <c r="M14" s="441"/>
    </row>
    <row r="15" spans="1:13" s="416" customFormat="1" ht="13.5" customHeight="1">
      <c r="A15" s="633" t="s">
        <v>298</v>
      </c>
      <c r="B15" s="541"/>
      <c r="C15" s="542"/>
      <c r="D15" s="542"/>
      <c r="E15" s="542"/>
      <c r="F15" s="542"/>
      <c r="G15" s="542"/>
      <c r="H15" s="542"/>
      <c r="I15" s="542"/>
      <c r="J15" s="542"/>
      <c r="K15" s="634"/>
      <c r="L15" s="543"/>
      <c r="M15" s="441"/>
    </row>
    <row r="16" spans="1:13" s="416" customFormat="1" ht="13.5" customHeight="1">
      <c r="A16" s="623" t="s">
        <v>294</v>
      </c>
      <c r="B16" s="428">
        <v>8531</v>
      </c>
      <c r="C16" s="429">
        <v>6544</v>
      </c>
      <c r="D16" s="429">
        <v>5218</v>
      </c>
      <c r="E16" s="429">
        <v>4381</v>
      </c>
      <c r="F16" s="429">
        <v>3834</v>
      </c>
      <c r="G16" s="429">
        <v>3761</v>
      </c>
      <c r="H16" s="429">
        <v>3504</v>
      </c>
      <c r="I16" s="429">
        <v>3096</v>
      </c>
      <c r="J16" s="429">
        <v>2937</v>
      </c>
      <c r="K16" s="457">
        <v>3200</v>
      </c>
      <c r="L16" s="458">
        <v>2990</v>
      </c>
      <c r="M16" s="441"/>
    </row>
    <row r="17" spans="1:13" s="416" customFormat="1" ht="13.5" customHeight="1">
      <c r="A17" s="625" t="s">
        <v>295</v>
      </c>
      <c r="B17" s="440">
        <v>896</v>
      </c>
      <c r="C17" s="441">
        <v>654</v>
      </c>
      <c r="D17" s="441">
        <v>525</v>
      </c>
      <c r="E17" s="441">
        <v>482</v>
      </c>
      <c r="F17" s="441">
        <v>424</v>
      </c>
      <c r="G17" s="441">
        <v>444</v>
      </c>
      <c r="H17" s="441">
        <v>396</v>
      </c>
      <c r="I17" s="441">
        <v>389</v>
      </c>
      <c r="J17" s="441">
        <v>337</v>
      </c>
      <c r="K17" s="462">
        <v>333</v>
      </c>
      <c r="L17" s="538">
        <v>380</v>
      </c>
      <c r="M17" s="441"/>
    </row>
    <row r="18" spans="1:13" s="416" customFormat="1" ht="13.5" customHeight="1">
      <c r="A18" s="623" t="s">
        <v>296</v>
      </c>
      <c r="B18" s="428">
        <v>12636</v>
      </c>
      <c r="C18" s="429">
        <v>9600</v>
      </c>
      <c r="D18" s="429">
        <v>7418</v>
      </c>
      <c r="E18" s="429">
        <v>6423</v>
      </c>
      <c r="F18" s="429">
        <v>5726</v>
      </c>
      <c r="G18" s="429">
        <v>5431</v>
      </c>
      <c r="H18" s="429">
        <v>5205</v>
      </c>
      <c r="I18" s="429">
        <v>4456</v>
      </c>
      <c r="J18" s="429">
        <v>4417</v>
      </c>
      <c r="K18" s="457">
        <v>4655</v>
      </c>
      <c r="L18" s="458">
        <v>4493</v>
      </c>
      <c r="M18" s="441"/>
    </row>
    <row r="19" spans="1:13" s="416" customFormat="1" ht="13.5" customHeight="1">
      <c r="A19" s="625" t="s">
        <v>295</v>
      </c>
      <c r="B19" s="440">
        <v>1352</v>
      </c>
      <c r="C19" s="441">
        <v>920</v>
      </c>
      <c r="D19" s="441">
        <v>718</v>
      </c>
      <c r="E19" s="441">
        <v>688</v>
      </c>
      <c r="F19" s="441">
        <v>641</v>
      </c>
      <c r="G19" s="441">
        <v>660</v>
      </c>
      <c r="H19" s="441">
        <v>627</v>
      </c>
      <c r="I19" s="441">
        <v>544</v>
      </c>
      <c r="J19" s="441">
        <v>473</v>
      </c>
      <c r="K19" s="462">
        <v>486</v>
      </c>
      <c r="L19" s="538">
        <v>597</v>
      </c>
      <c r="M19" s="441"/>
    </row>
    <row r="20" spans="1:12" s="544" customFormat="1" ht="13.5" customHeight="1">
      <c r="A20" s="633" t="s">
        <v>299</v>
      </c>
      <c r="B20" s="541"/>
      <c r="C20" s="542"/>
      <c r="D20" s="542"/>
      <c r="E20" s="542"/>
      <c r="F20" s="542"/>
      <c r="G20" s="542"/>
      <c r="H20" s="542"/>
      <c r="I20" s="542"/>
      <c r="J20" s="542"/>
      <c r="K20" s="634"/>
      <c r="L20" s="543"/>
    </row>
    <row r="21" spans="1:12" s="544" customFormat="1" ht="13.5" customHeight="1">
      <c r="A21" s="623" t="s">
        <v>294</v>
      </c>
      <c r="B21" s="428">
        <v>22454</v>
      </c>
      <c r="C21" s="429">
        <v>23890</v>
      </c>
      <c r="D21" s="429">
        <v>22365</v>
      </c>
      <c r="E21" s="429">
        <v>23544</v>
      </c>
      <c r="F21" s="429">
        <v>21889</v>
      </c>
      <c r="G21" s="429">
        <v>21200</v>
      </c>
      <c r="H21" s="429">
        <v>19625</v>
      </c>
      <c r="I21" s="429">
        <v>18424</v>
      </c>
      <c r="J21" s="429">
        <v>19516</v>
      </c>
      <c r="K21" s="457">
        <v>18747</v>
      </c>
      <c r="L21" s="458">
        <v>19686</v>
      </c>
    </row>
    <row r="22" spans="1:12" s="545" customFormat="1" ht="13.5" customHeight="1">
      <c r="A22" s="625" t="s">
        <v>295</v>
      </c>
      <c r="B22" s="440">
        <v>1538</v>
      </c>
      <c r="C22" s="441">
        <v>1355</v>
      </c>
      <c r="D22" s="441">
        <v>1319</v>
      </c>
      <c r="E22" s="441">
        <v>1224</v>
      </c>
      <c r="F22" s="441">
        <v>1214</v>
      </c>
      <c r="G22" s="441">
        <v>1117</v>
      </c>
      <c r="H22" s="441">
        <v>1086</v>
      </c>
      <c r="I22" s="441">
        <v>1023</v>
      </c>
      <c r="J22" s="441">
        <v>1078</v>
      </c>
      <c r="K22" s="462">
        <v>950</v>
      </c>
      <c r="L22" s="538">
        <v>960</v>
      </c>
    </row>
    <row r="23" spans="1:12" s="544" customFormat="1" ht="13.5" customHeight="1">
      <c r="A23" s="623" t="s">
        <v>296</v>
      </c>
      <c r="B23" s="428">
        <v>32734</v>
      </c>
      <c r="C23" s="429">
        <v>34851</v>
      </c>
      <c r="D23" s="429">
        <v>32542</v>
      </c>
      <c r="E23" s="429">
        <v>33743</v>
      </c>
      <c r="F23" s="429">
        <v>31219</v>
      </c>
      <c r="G23" s="429">
        <v>30373</v>
      </c>
      <c r="H23" s="429">
        <v>28278</v>
      </c>
      <c r="I23" s="429">
        <v>26063</v>
      </c>
      <c r="J23" s="429">
        <v>27929</v>
      </c>
      <c r="K23" s="457">
        <v>26748</v>
      </c>
      <c r="L23" s="458">
        <v>28314</v>
      </c>
    </row>
    <row r="24" spans="1:12" s="545" customFormat="1" ht="13.5" customHeight="1">
      <c r="A24" s="635" t="s">
        <v>295</v>
      </c>
      <c r="B24" s="546">
        <v>2170</v>
      </c>
      <c r="C24" s="547">
        <v>1862</v>
      </c>
      <c r="D24" s="547">
        <v>1905</v>
      </c>
      <c r="E24" s="547">
        <v>1729</v>
      </c>
      <c r="F24" s="547">
        <v>1664</v>
      </c>
      <c r="G24" s="547">
        <v>1542</v>
      </c>
      <c r="H24" s="547">
        <v>1567</v>
      </c>
      <c r="I24" s="547">
        <v>1374</v>
      </c>
      <c r="J24" s="547">
        <v>1513</v>
      </c>
      <c r="K24" s="636">
        <v>1355</v>
      </c>
      <c r="L24" s="548">
        <v>1366</v>
      </c>
    </row>
    <row r="25" spans="1:12" s="544" customFormat="1" ht="13.5" customHeight="1">
      <c r="A25" s="631" t="s">
        <v>250</v>
      </c>
      <c r="B25" s="549"/>
      <c r="C25" s="550"/>
      <c r="D25" s="550"/>
      <c r="E25" s="550"/>
      <c r="F25" s="550"/>
      <c r="G25" s="550"/>
      <c r="H25" s="550"/>
      <c r="I25" s="550"/>
      <c r="J25" s="550"/>
      <c r="K25" s="632"/>
      <c r="L25" s="551"/>
    </row>
    <row r="26" spans="1:12" s="544" customFormat="1" ht="13.5" customHeight="1">
      <c r="A26" s="623" t="s">
        <v>294</v>
      </c>
      <c r="B26" s="428">
        <v>44225</v>
      </c>
      <c r="C26" s="429">
        <v>45501</v>
      </c>
      <c r="D26" s="429">
        <v>42676</v>
      </c>
      <c r="E26" s="429">
        <v>40476</v>
      </c>
      <c r="F26" s="429">
        <v>37267</v>
      </c>
      <c r="G26" s="429">
        <v>35924</v>
      </c>
      <c r="H26" s="429">
        <v>32369</v>
      </c>
      <c r="I26" s="429">
        <v>30274</v>
      </c>
      <c r="J26" s="429">
        <v>30942</v>
      </c>
      <c r="K26" s="457">
        <v>29441</v>
      </c>
      <c r="L26" s="458">
        <v>29101</v>
      </c>
    </row>
    <row r="27" spans="1:12" s="545" customFormat="1" ht="13.5" customHeight="1">
      <c r="A27" s="625" t="s">
        <v>295</v>
      </c>
      <c r="B27" s="440">
        <v>1361</v>
      </c>
      <c r="C27" s="441">
        <v>1225</v>
      </c>
      <c r="D27" s="441">
        <v>1183</v>
      </c>
      <c r="E27" s="441">
        <v>925</v>
      </c>
      <c r="F27" s="441">
        <v>932</v>
      </c>
      <c r="G27" s="441">
        <v>895</v>
      </c>
      <c r="H27" s="441">
        <v>812</v>
      </c>
      <c r="I27" s="441">
        <v>704</v>
      </c>
      <c r="J27" s="441">
        <v>592</v>
      </c>
      <c r="K27" s="462">
        <v>619</v>
      </c>
      <c r="L27" s="538">
        <v>586</v>
      </c>
    </row>
    <row r="28" spans="1:12" s="544" customFormat="1" ht="13.5" customHeight="1">
      <c r="A28" s="623" t="s">
        <v>296</v>
      </c>
      <c r="B28" s="428">
        <v>54004</v>
      </c>
      <c r="C28" s="429">
        <v>55682</v>
      </c>
      <c r="D28" s="429">
        <v>51875</v>
      </c>
      <c r="E28" s="429">
        <v>49300</v>
      </c>
      <c r="F28" s="429">
        <v>45330</v>
      </c>
      <c r="G28" s="429">
        <v>43491</v>
      </c>
      <c r="H28" s="429">
        <v>39046</v>
      </c>
      <c r="I28" s="429">
        <v>36251</v>
      </c>
      <c r="J28" s="429">
        <v>37181</v>
      </c>
      <c r="K28" s="457">
        <v>35344</v>
      </c>
      <c r="L28" s="458">
        <v>34992</v>
      </c>
    </row>
    <row r="29" spans="1:12" s="545" customFormat="1" ht="13.5" customHeight="1">
      <c r="A29" s="637" t="s">
        <v>295</v>
      </c>
      <c r="B29" s="539">
        <v>1657</v>
      </c>
      <c r="C29" s="540">
        <v>1532</v>
      </c>
      <c r="D29" s="540">
        <v>1438</v>
      </c>
      <c r="E29" s="540">
        <v>1108</v>
      </c>
      <c r="F29" s="540">
        <v>1151</v>
      </c>
      <c r="G29" s="540">
        <v>1086</v>
      </c>
      <c r="H29" s="540">
        <v>979</v>
      </c>
      <c r="I29" s="540">
        <v>747</v>
      </c>
      <c r="J29" s="540">
        <v>720</v>
      </c>
      <c r="K29" s="638">
        <v>730</v>
      </c>
      <c r="L29" s="552">
        <v>724</v>
      </c>
    </row>
    <row r="30" spans="1:5" s="544" customFormat="1" ht="13.5" customHeight="1">
      <c r="A30" s="1000" t="s">
        <v>241</v>
      </c>
      <c r="B30" s="1000"/>
      <c r="C30" s="1000"/>
      <c r="D30" s="1000"/>
      <c r="E30" s="1000"/>
    </row>
    <row r="31" spans="1:5" ht="13.5" customHeight="1">
      <c r="A31" s="416" t="s">
        <v>242</v>
      </c>
      <c r="B31" s="353"/>
      <c r="C31" s="353"/>
      <c r="D31" s="353"/>
      <c r="E31" s="353"/>
    </row>
  </sheetData>
  <sheetProtection selectLockedCells="1" selectUnlockedCells="1"/>
  <mergeCells count="1">
    <mergeCell ref="A30:E30"/>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C9"/>
  <sheetViews>
    <sheetView showGridLines="0" zoomScalePageLayoutView="0" workbookViewId="0" topLeftCell="A1">
      <selection activeCell="A1" sqref="A1"/>
    </sheetView>
  </sheetViews>
  <sheetFormatPr defaultColWidth="16.140625" defaultRowHeight="12.75"/>
  <cols>
    <col min="1" max="1" width="16.140625" style="116" customWidth="1"/>
    <col min="2" max="29" width="6.7109375" style="116" customWidth="1"/>
    <col min="30" max="30" width="8.7109375" style="116" customWidth="1"/>
    <col min="31" max="16384" width="16.140625" style="116" customWidth="1"/>
  </cols>
  <sheetData>
    <row r="1" ht="12.75">
      <c r="A1" s="117" t="s">
        <v>351</v>
      </c>
    </row>
    <row r="3" ht="11.25">
      <c r="AC3" s="118" t="s">
        <v>84</v>
      </c>
    </row>
    <row r="4" spans="1:29" s="120" customFormat="1" ht="13.5" customHeight="1">
      <c r="A4" s="125"/>
      <c r="B4" s="840">
        <v>1990</v>
      </c>
      <c r="C4" s="845">
        <v>1991</v>
      </c>
      <c r="D4" s="845">
        <v>1992</v>
      </c>
      <c r="E4" s="845">
        <v>1993</v>
      </c>
      <c r="F4" s="845">
        <v>1994</v>
      </c>
      <c r="G4" s="845">
        <v>1995</v>
      </c>
      <c r="H4" s="845">
        <v>1996</v>
      </c>
      <c r="I4" s="845">
        <v>1997</v>
      </c>
      <c r="J4" s="845">
        <v>1998</v>
      </c>
      <c r="K4" s="845">
        <v>1999</v>
      </c>
      <c r="L4" s="845">
        <v>2000</v>
      </c>
      <c r="M4" s="845">
        <v>2001</v>
      </c>
      <c r="N4" s="845">
        <v>2002</v>
      </c>
      <c r="O4" s="845">
        <v>2003</v>
      </c>
      <c r="P4" s="845">
        <v>2004</v>
      </c>
      <c r="Q4" s="845">
        <v>2005</v>
      </c>
      <c r="R4" s="845">
        <v>2006</v>
      </c>
      <c r="S4" s="845">
        <v>2007</v>
      </c>
      <c r="T4" s="845">
        <v>2008</v>
      </c>
      <c r="U4" s="845">
        <v>2009</v>
      </c>
      <c r="V4" s="845">
        <v>2010</v>
      </c>
      <c r="W4" s="845">
        <v>2011</v>
      </c>
      <c r="X4" s="845">
        <v>2012</v>
      </c>
      <c r="Y4" s="846">
        <v>2013</v>
      </c>
      <c r="Z4" s="845">
        <v>2013</v>
      </c>
      <c r="AA4" s="845">
        <v>2014</v>
      </c>
      <c r="AB4" s="845">
        <v>2015</v>
      </c>
      <c r="AC4" s="847">
        <v>2016</v>
      </c>
    </row>
    <row r="5" spans="1:29" ht="13.5" customHeight="1">
      <c r="A5" s="121" t="s">
        <v>85</v>
      </c>
      <c r="B5" s="126">
        <v>176.12037594752508</v>
      </c>
      <c r="C5" s="127">
        <v>181.33210605070383</v>
      </c>
      <c r="D5" s="127">
        <v>175.15246920010432</v>
      </c>
      <c r="E5" s="127">
        <v>169.71699017930194</v>
      </c>
      <c r="F5" s="127">
        <v>166.3209362152313</v>
      </c>
      <c r="G5" s="127">
        <v>176.54009736892004</v>
      </c>
      <c r="H5" s="127">
        <v>184.48423289123585</v>
      </c>
      <c r="I5" s="127">
        <v>187.5990224722019</v>
      </c>
      <c r="J5" s="127">
        <v>185.68291834119466</v>
      </c>
      <c r="K5" s="127">
        <v>182.50430273143928</v>
      </c>
      <c r="L5" s="127">
        <v>181.83125209654753</v>
      </c>
      <c r="M5" s="127">
        <v>185.76207962445642</v>
      </c>
      <c r="N5" s="127">
        <v>180.909122881642</v>
      </c>
      <c r="O5" s="127">
        <v>179.91418882557477</v>
      </c>
      <c r="P5" s="127">
        <v>173.25931437390992</v>
      </c>
      <c r="Q5" s="127">
        <v>168.51609537926564</v>
      </c>
      <c r="R5" s="127">
        <v>163.26216549913053</v>
      </c>
      <c r="S5" s="127">
        <v>162.13528886082244</v>
      </c>
      <c r="T5" s="127">
        <v>164.25768425794212</v>
      </c>
      <c r="U5" s="127">
        <v>159.7233660738846</v>
      </c>
      <c r="V5" s="127">
        <v>153.99409871460125</v>
      </c>
      <c r="W5" s="127">
        <v>148.72965004340696</v>
      </c>
      <c r="X5" s="127">
        <v>154.52335493824629</v>
      </c>
      <c r="Y5" s="164">
        <v>151.06729117192185</v>
      </c>
      <c r="Z5" s="127">
        <v>143.93340455158787</v>
      </c>
      <c r="AA5" s="127">
        <v>138.16580158480838</v>
      </c>
      <c r="AB5" s="127">
        <v>136.8197696740195</v>
      </c>
      <c r="AC5" s="843">
        <v>134.59031533726716</v>
      </c>
    </row>
    <row r="6" spans="1:29" ht="13.5" customHeight="1">
      <c r="A6" s="121" t="s">
        <v>86</v>
      </c>
      <c r="B6" s="126">
        <v>93.96457468777591</v>
      </c>
      <c r="C6" s="127">
        <v>99.16596327927448</v>
      </c>
      <c r="D6" s="127">
        <v>94.43027234512483</v>
      </c>
      <c r="E6" s="127">
        <v>84.00290075279696</v>
      </c>
      <c r="F6" s="127">
        <v>79.17759132296666</v>
      </c>
      <c r="G6" s="127">
        <v>93.38183132197491</v>
      </c>
      <c r="H6" s="127">
        <v>93.9762229655599</v>
      </c>
      <c r="I6" s="127">
        <v>95.34104089480806</v>
      </c>
      <c r="J6" s="127">
        <v>95.39072560787415</v>
      </c>
      <c r="K6" s="127">
        <v>93.02187272114477</v>
      </c>
      <c r="L6" s="127">
        <v>90.26434013895478</v>
      </c>
      <c r="M6" s="127">
        <v>91.15688576652931</v>
      </c>
      <c r="N6" s="127">
        <v>92.97785052863499</v>
      </c>
      <c r="O6" s="127">
        <v>84.1810724553043</v>
      </c>
      <c r="P6" s="127">
        <v>85.3523509951598</v>
      </c>
      <c r="Q6" s="127">
        <v>82.66810690238268</v>
      </c>
      <c r="R6" s="127">
        <v>79.31447443106484</v>
      </c>
      <c r="S6" s="127">
        <v>74.07511452605965</v>
      </c>
      <c r="T6" s="127">
        <v>75.7297310357063</v>
      </c>
      <c r="U6" s="127">
        <v>75.38594851663905</v>
      </c>
      <c r="V6" s="127">
        <v>76.61917849293647</v>
      </c>
      <c r="W6" s="127">
        <v>77.95922481404853</v>
      </c>
      <c r="X6" s="127">
        <v>77.79617317370051</v>
      </c>
      <c r="Y6" s="164">
        <v>74.12446151713229</v>
      </c>
      <c r="Z6" s="127">
        <v>72.77247056398717</v>
      </c>
      <c r="AA6" s="127">
        <v>71.63780304354128</v>
      </c>
      <c r="AB6" s="127">
        <v>71.73766471658195</v>
      </c>
      <c r="AC6" s="843">
        <v>71.63656579432036</v>
      </c>
    </row>
    <row r="7" spans="1:29" ht="13.5" customHeight="1">
      <c r="A7" s="121" t="s">
        <v>87</v>
      </c>
      <c r="B7" s="126">
        <v>184.25017681787443</v>
      </c>
      <c r="C7" s="127">
        <v>189.30854822401363</v>
      </c>
      <c r="D7" s="127">
        <v>189.129499824324</v>
      </c>
      <c r="E7" s="127">
        <v>188.5652323403231</v>
      </c>
      <c r="F7" s="127">
        <v>175.05488196768965</v>
      </c>
      <c r="G7" s="127">
        <v>173.7320136254509</v>
      </c>
      <c r="H7" s="127">
        <v>168.00204888563587</v>
      </c>
      <c r="I7" s="127">
        <v>163.29295176747348</v>
      </c>
      <c r="J7" s="127">
        <v>163.54359080217142</v>
      </c>
      <c r="K7" s="127">
        <v>159.67398187542977</v>
      </c>
      <c r="L7" s="127">
        <v>150.14110542615447</v>
      </c>
      <c r="M7" s="127">
        <v>150.3742515862058</v>
      </c>
      <c r="N7" s="127">
        <v>143.9879358891493</v>
      </c>
      <c r="O7" s="127">
        <v>147.74701143302386</v>
      </c>
      <c r="P7" s="127">
        <v>143.13643900675396</v>
      </c>
      <c r="Q7" s="127">
        <v>137.01036561074528</v>
      </c>
      <c r="R7" s="127">
        <v>135.05867728542688</v>
      </c>
      <c r="S7" s="127">
        <v>131.1969028768061</v>
      </c>
      <c r="T7" s="127">
        <v>129.0620052467241</v>
      </c>
      <c r="U7" s="127">
        <v>124.16533641052924</v>
      </c>
      <c r="V7" s="127">
        <v>120.24702336785523</v>
      </c>
      <c r="W7" s="127">
        <v>119.76976457019765</v>
      </c>
      <c r="X7" s="127">
        <v>116.85584333796922</v>
      </c>
      <c r="Y7" s="164">
        <v>114.05246598302878</v>
      </c>
      <c r="Z7" s="127">
        <v>108.47190375343747</v>
      </c>
      <c r="AA7" s="127">
        <v>106.61495304139277</v>
      </c>
      <c r="AB7" s="127">
        <v>104.21445862760895</v>
      </c>
      <c r="AC7" s="843">
        <v>103.7353308531911</v>
      </c>
    </row>
    <row r="8" spans="1:29" ht="13.5" customHeight="1">
      <c r="A8" s="128" t="s">
        <v>88</v>
      </c>
      <c r="B8" s="129">
        <v>171.93598702072308</v>
      </c>
      <c r="C8" s="130">
        <v>175.43676461680442</v>
      </c>
      <c r="D8" s="130">
        <v>174.6697748134891</v>
      </c>
      <c r="E8" s="130">
        <v>171.56107342696995</v>
      </c>
      <c r="F8" s="130">
        <v>159.88931001779204</v>
      </c>
      <c r="G8" s="130">
        <v>161.4136811638693</v>
      </c>
      <c r="H8" s="130">
        <v>157.72047135285308</v>
      </c>
      <c r="I8" s="130">
        <v>154.6096403838392</v>
      </c>
      <c r="J8" s="130">
        <v>154.97116775102887</v>
      </c>
      <c r="K8" s="130">
        <v>151.8555498208061</v>
      </c>
      <c r="L8" s="130">
        <v>144.08912929099415</v>
      </c>
      <c r="M8" s="130">
        <v>145.21053480718618</v>
      </c>
      <c r="N8" s="130">
        <v>140.18387527304026</v>
      </c>
      <c r="O8" s="130">
        <v>142.27134284962597</v>
      </c>
      <c r="P8" s="130">
        <v>138.348419499347</v>
      </c>
      <c r="Q8" s="130">
        <v>132.99341238269295</v>
      </c>
      <c r="R8" s="130">
        <v>131.20094144032024</v>
      </c>
      <c r="S8" s="130">
        <v>127.38449986714815</v>
      </c>
      <c r="T8" s="130">
        <v>125.87701590531265</v>
      </c>
      <c r="U8" s="130">
        <v>121.30233556426786</v>
      </c>
      <c r="V8" s="130">
        <v>117.59776215539598</v>
      </c>
      <c r="W8" s="130">
        <v>117.03522247037982</v>
      </c>
      <c r="X8" s="130">
        <v>114.91021820203808</v>
      </c>
      <c r="Y8" s="644">
        <v>111.98428674626207</v>
      </c>
      <c r="Z8" s="130">
        <v>106.84621580791969</v>
      </c>
      <c r="AA8" s="130">
        <v>104.90916655857741</v>
      </c>
      <c r="AB8" s="130">
        <v>102.8192671783825</v>
      </c>
      <c r="AC8" s="844">
        <v>102.24860364204619</v>
      </c>
    </row>
    <row r="9" ht="13.5" customHeight="1">
      <c r="A9" s="116" t="s">
        <v>89</v>
      </c>
    </row>
    <row r="10" ht="13.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B13"/>
  <sheetViews>
    <sheetView showGridLines="0" zoomScalePageLayoutView="0" workbookViewId="0" topLeftCell="A1">
      <selection activeCell="A1" sqref="A1"/>
    </sheetView>
  </sheetViews>
  <sheetFormatPr defaultColWidth="11.421875" defaultRowHeight="12.75"/>
  <cols>
    <col min="1" max="1" width="20.8515625" style="0" customWidth="1"/>
    <col min="2" max="28" width="6.7109375" style="0" customWidth="1"/>
  </cols>
  <sheetData>
    <row r="1" s="116" customFormat="1" ht="13.5" customHeight="1">
      <c r="A1" s="117" t="s">
        <v>407</v>
      </c>
    </row>
    <row r="2" spans="1:27" s="116" customFormat="1" ht="13.5" customHeight="1">
      <c r="A2" s="117"/>
      <c r="AA2" s="118"/>
    </row>
    <row r="3" spans="1:28" s="116" customFormat="1" ht="13.5" customHeight="1">
      <c r="A3" s="117"/>
      <c r="AA3" s="118"/>
      <c r="AB3" s="118" t="s">
        <v>90</v>
      </c>
    </row>
    <row r="4" spans="1:28" s="120" customFormat="1" ht="13.5" customHeight="1">
      <c r="A4" s="125"/>
      <c r="B4" s="840">
        <v>1990</v>
      </c>
      <c r="C4" s="845">
        <v>1991</v>
      </c>
      <c r="D4" s="845">
        <v>1992</v>
      </c>
      <c r="E4" s="845">
        <v>1993</v>
      </c>
      <c r="F4" s="845">
        <v>1994</v>
      </c>
      <c r="G4" s="845">
        <v>1995</v>
      </c>
      <c r="H4" s="845">
        <v>1996</v>
      </c>
      <c r="I4" s="845">
        <v>1997</v>
      </c>
      <c r="J4" s="845">
        <v>1998</v>
      </c>
      <c r="K4" s="845">
        <v>1999</v>
      </c>
      <c r="L4" s="845">
        <v>2000</v>
      </c>
      <c r="M4" s="845">
        <v>2001</v>
      </c>
      <c r="N4" s="845">
        <v>2002</v>
      </c>
      <c r="O4" s="845">
        <v>2003</v>
      </c>
      <c r="P4" s="845">
        <v>2004</v>
      </c>
      <c r="Q4" s="845">
        <v>2005</v>
      </c>
      <c r="R4" s="845">
        <v>2006</v>
      </c>
      <c r="S4" s="845">
        <v>2007</v>
      </c>
      <c r="T4" s="845">
        <v>2008</v>
      </c>
      <c r="U4" s="845">
        <v>2009</v>
      </c>
      <c r="V4" s="845">
        <v>2010</v>
      </c>
      <c r="W4" s="845">
        <v>2011</v>
      </c>
      <c r="X4" s="845">
        <v>2012</v>
      </c>
      <c r="Y4" s="845">
        <v>2013</v>
      </c>
      <c r="Z4" s="845">
        <v>2014</v>
      </c>
      <c r="AA4" s="845">
        <v>2015</v>
      </c>
      <c r="AB4" s="847">
        <v>2016</v>
      </c>
    </row>
    <row r="5" spans="1:28" s="132" customFormat="1" ht="13.5" customHeight="1">
      <c r="A5" s="121" t="s">
        <v>85</v>
      </c>
      <c r="B5" s="126">
        <v>160.1722191630986</v>
      </c>
      <c r="C5" s="127">
        <v>161.22853359383512</v>
      </c>
      <c r="D5" s="127">
        <v>155.2009821389007</v>
      </c>
      <c r="E5" s="127">
        <v>150.92189684809026</v>
      </c>
      <c r="F5" s="127">
        <v>144.4727778897348</v>
      </c>
      <c r="G5" s="127">
        <v>155.2856252276511</v>
      </c>
      <c r="H5" s="127">
        <v>163.71907535335137</v>
      </c>
      <c r="I5" s="127">
        <v>165.62539552342938</v>
      </c>
      <c r="J5" s="127">
        <v>167.4202932995066</v>
      </c>
      <c r="K5" s="127">
        <v>164.9138384497675</v>
      </c>
      <c r="L5" s="127">
        <v>165.6528182371051</v>
      </c>
      <c r="M5" s="127">
        <v>169.0120383023962</v>
      </c>
      <c r="N5" s="127">
        <v>165.0685075757677</v>
      </c>
      <c r="O5" s="127">
        <v>161.73179342105175</v>
      </c>
      <c r="P5" s="127">
        <v>158.77998888830186</v>
      </c>
      <c r="Q5" s="127">
        <v>156.34708827998543</v>
      </c>
      <c r="R5" s="127">
        <v>152.39516812418117</v>
      </c>
      <c r="S5" s="127">
        <v>151.31615689257836</v>
      </c>
      <c r="T5" s="127">
        <v>155.6742880394258</v>
      </c>
      <c r="U5" s="127">
        <v>152.43162366048568</v>
      </c>
      <c r="V5" s="127">
        <v>146.8877730234147</v>
      </c>
      <c r="W5" s="127">
        <v>141.34877371576988</v>
      </c>
      <c r="X5" s="127">
        <v>141.60726646873024</v>
      </c>
      <c r="Y5" s="127">
        <v>136.8283722475556</v>
      </c>
      <c r="Z5" s="127">
        <v>131.70302296500222</v>
      </c>
      <c r="AA5" s="127">
        <v>130.68668369425458</v>
      </c>
      <c r="AB5" s="843">
        <v>128.68696974142642</v>
      </c>
    </row>
    <row r="6" spans="1:28" s="132" customFormat="1" ht="13.5" customHeight="1">
      <c r="A6" s="121" t="s">
        <v>86</v>
      </c>
      <c r="B6" s="126">
        <v>115.69812376908497</v>
      </c>
      <c r="C6" s="127">
        <v>113.69846260308302</v>
      </c>
      <c r="D6" s="127">
        <v>107.94021087264011</v>
      </c>
      <c r="E6" s="127">
        <v>105.32184766138857</v>
      </c>
      <c r="F6" s="127">
        <v>99.41856211981676</v>
      </c>
      <c r="G6" s="127">
        <v>104.40586252421988</v>
      </c>
      <c r="H6" s="127">
        <v>100.05205590685408</v>
      </c>
      <c r="I6" s="127">
        <v>98.35025042699716</v>
      </c>
      <c r="J6" s="127">
        <v>96.76983560867032</v>
      </c>
      <c r="K6" s="127">
        <v>96.49226433929432</v>
      </c>
      <c r="L6" s="127">
        <v>94.97262852996724</v>
      </c>
      <c r="M6" s="127">
        <v>91.31007155790735</v>
      </c>
      <c r="N6" s="127">
        <v>93.35118069941424</v>
      </c>
      <c r="O6" s="127">
        <v>84.46386319620744</v>
      </c>
      <c r="P6" s="127">
        <v>83.75101211196299</v>
      </c>
      <c r="Q6" s="127">
        <v>82.08833328380092</v>
      </c>
      <c r="R6" s="127">
        <v>78.71425615156376</v>
      </c>
      <c r="S6" s="127">
        <v>66.3784786902943</v>
      </c>
      <c r="T6" s="127">
        <v>66.02879354384157</v>
      </c>
      <c r="U6" s="127">
        <v>68.1711229768099</v>
      </c>
      <c r="V6" s="127">
        <v>67.34398192617736</v>
      </c>
      <c r="W6" s="127">
        <v>67.41698455969433</v>
      </c>
      <c r="X6" s="127">
        <v>66.19320823293367</v>
      </c>
      <c r="Y6" s="127">
        <v>63.2726590417182</v>
      </c>
      <c r="Z6" s="127">
        <v>61.67695680616877</v>
      </c>
      <c r="AA6" s="127">
        <v>61.22358135704232</v>
      </c>
      <c r="AB6" s="843">
        <v>61.32279398397807</v>
      </c>
    </row>
    <row r="7" spans="1:28" s="132" customFormat="1" ht="13.5" customHeight="1">
      <c r="A7" s="121" t="s">
        <v>87</v>
      </c>
      <c r="B7" s="126">
        <v>131.96811029727863</v>
      </c>
      <c r="C7" s="127">
        <v>134.7922008576102</v>
      </c>
      <c r="D7" s="127">
        <v>130.21242207276762</v>
      </c>
      <c r="E7" s="127">
        <v>127.53527945759711</v>
      </c>
      <c r="F7" s="127">
        <v>111.51310044511266</v>
      </c>
      <c r="G7" s="127">
        <v>109.9748042383811</v>
      </c>
      <c r="H7" s="127">
        <v>109.28390524233676</v>
      </c>
      <c r="I7" s="127">
        <v>107.70685028755169</v>
      </c>
      <c r="J7" s="127">
        <v>110.48698241397084</v>
      </c>
      <c r="K7" s="127">
        <v>106.50945406428315</v>
      </c>
      <c r="L7" s="127">
        <v>100.36510919739901</v>
      </c>
      <c r="M7" s="127">
        <v>102.00107008623984</v>
      </c>
      <c r="N7" s="127">
        <v>99.57234067710478</v>
      </c>
      <c r="O7" s="127">
        <v>98.94058537384028</v>
      </c>
      <c r="P7" s="127">
        <v>94.62391893082832</v>
      </c>
      <c r="Q7" s="127">
        <v>89.05179743111702</v>
      </c>
      <c r="R7" s="127">
        <v>88.2307723838755</v>
      </c>
      <c r="S7" s="127">
        <v>86.58715349467246</v>
      </c>
      <c r="T7" s="127">
        <v>84.88027009003582</v>
      </c>
      <c r="U7" s="127">
        <v>84.80835315398484</v>
      </c>
      <c r="V7" s="127">
        <v>77.8994401401867</v>
      </c>
      <c r="W7" s="127">
        <v>80.04703156210152</v>
      </c>
      <c r="X7" s="127">
        <v>78.7257727132564</v>
      </c>
      <c r="Y7" s="127">
        <v>78.23148532267085</v>
      </c>
      <c r="Z7" s="127">
        <v>77.13874608029064</v>
      </c>
      <c r="AA7" s="127">
        <v>76.40206525939963</v>
      </c>
      <c r="AB7" s="843">
        <v>75.66225541602897</v>
      </c>
    </row>
    <row r="8" spans="1:28" s="132" customFormat="1" ht="13.5" customHeight="1">
      <c r="A8" s="128" t="s">
        <v>88</v>
      </c>
      <c r="B8" s="129">
        <v>132.92774007613775</v>
      </c>
      <c r="C8" s="130">
        <v>134.8414802813271</v>
      </c>
      <c r="D8" s="130">
        <v>130.0120191952447</v>
      </c>
      <c r="E8" s="130">
        <v>127.1972566191328</v>
      </c>
      <c r="F8" s="130">
        <v>112.57067177464369</v>
      </c>
      <c r="G8" s="130">
        <v>112.23373776644682</v>
      </c>
      <c r="H8" s="130">
        <v>111.71998379931898</v>
      </c>
      <c r="I8" s="130">
        <v>110.15466756424429</v>
      </c>
      <c r="J8" s="130">
        <v>112.38623856395718</v>
      </c>
      <c r="K8" s="130">
        <v>108.84954329631611</v>
      </c>
      <c r="L8" s="130">
        <v>103.2641776513694</v>
      </c>
      <c r="M8" s="130">
        <v>104.32849158596443</v>
      </c>
      <c r="N8" s="130">
        <v>102.17489246071845</v>
      </c>
      <c r="O8" s="130">
        <v>100.53601586074805</v>
      </c>
      <c r="P8" s="130">
        <v>96.26519443452584</v>
      </c>
      <c r="Q8" s="130">
        <v>91.02374834888212</v>
      </c>
      <c r="R8" s="130">
        <v>89.91890864878128</v>
      </c>
      <c r="S8" s="130">
        <v>87.38672787118381</v>
      </c>
      <c r="T8" s="130">
        <v>85.9040555905172</v>
      </c>
      <c r="U8" s="130">
        <v>85.93728607838091</v>
      </c>
      <c r="V8" s="130">
        <v>79.33240201028205</v>
      </c>
      <c r="W8" s="130">
        <v>81.1118977074597</v>
      </c>
      <c r="X8" s="130">
        <v>79.92437825726316</v>
      </c>
      <c r="Y8" s="130">
        <v>79.11103436293219</v>
      </c>
      <c r="Z8" s="130">
        <v>77.76772009630157</v>
      </c>
      <c r="AA8" s="130">
        <v>77.02527674389788</v>
      </c>
      <c r="AB8" s="844">
        <v>76.31707820785928</v>
      </c>
    </row>
    <row r="9" s="116" customFormat="1" ht="13.5" customHeight="1">
      <c r="A9" s="116" t="s">
        <v>89</v>
      </c>
    </row>
    <row r="11" ht="12.75">
      <c r="A11" s="116" t="s">
        <v>397</v>
      </c>
    </row>
    <row r="13" ht="12.75">
      <c r="A13" t="s">
        <v>406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19"/>
  <sheetViews>
    <sheetView showGridLines="0" zoomScalePageLayoutView="0" workbookViewId="0" topLeftCell="A1">
      <selection activeCell="A1" sqref="A1"/>
    </sheetView>
  </sheetViews>
  <sheetFormatPr defaultColWidth="11.421875" defaultRowHeight="12.75"/>
  <cols>
    <col min="1" max="1" width="28.140625" style="116" customWidth="1"/>
    <col min="2" max="11" width="8.7109375" style="116" customWidth="1"/>
    <col min="12" max="16384" width="11.421875" style="116" customWidth="1"/>
  </cols>
  <sheetData>
    <row r="1" ht="12.75">
      <c r="A1" s="117" t="s">
        <v>66</v>
      </c>
    </row>
    <row r="2" spans="8:10" ht="9.75" customHeight="1">
      <c r="H2" s="118"/>
      <c r="J2" s="118" t="s">
        <v>92</v>
      </c>
    </row>
    <row r="3" spans="1:10" ht="11.25">
      <c r="A3" s="128"/>
      <c r="B3" s="128">
        <v>2007</v>
      </c>
      <c r="C3" s="133">
        <v>2008</v>
      </c>
      <c r="D3" s="133">
        <v>2009</v>
      </c>
      <c r="E3" s="133">
        <v>2010</v>
      </c>
      <c r="F3" s="133">
        <v>2011</v>
      </c>
      <c r="G3" s="133">
        <v>2012</v>
      </c>
      <c r="H3" s="133">
        <v>2013</v>
      </c>
      <c r="I3" s="133">
        <v>2014</v>
      </c>
      <c r="J3" s="134">
        <v>2015</v>
      </c>
    </row>
    <row r="4" spans="1:10" ht="13.5" customHeight="1">
      <c r="A4" s="135" t="s">
        <v>93</v>
      </c>
      <c r="B4" s="136">
        <v>338.5</v>
      </c>
      <c r="C4" s="137">
        <v>347.6</v>
      </c>
      <c r="D4" s="137">
        <v>415.3</v>
      </c>
      <c r="E4" s="137">
        <v>438.6</v>
      </c>
      <c r="F4" s="137">
        <v>457.3</v>
      </c>
      <c r="G4" s="137">
        <v>537.2</v>
      </c>
      <c r="H4" s="137">
        <v>559.1999999999999</v>
      </c>
      <c r="I4" s="137">
        <v>591.9</v>
      </c>
      <c r="J4" s="138">
        <v>608.5</v>
      </c>
    </row>
    <row r="5" spans="1:10" ht="13.5" customHeight="1">
      <c r="A5" s="121" t="s">
        <v>94</v>
      </c>
      <c r="B5" s="122">
        <v>61.2</v>
      </c>
      <c r="C5" s="123">
        <v>58.8</v>
      </c>
      <c r="D5" s="123">
        <v>12.9</v>
      </c>
      <c r="E5" s="123">
        <v>14.9</v>
      </c>
      <c r="F5" s="123">
        <v>16</v>
      </c>
      <c r="G5" s="123">
        <v>27.8</v>
      </c>
      <c r="H5" s="123">
        <v>29.400000000000006</v>
      </c>
      <c r="I5" s="123">
        <v>43.800000000000004</v>
      </c>
      <c r="J5" s="124">
        <v>46.400000000000006</v>
      </c>
    </row>
    <row r="6" spans="1:10" ht="13.5" customHeight="1">
      <c r="A6" s="139" t="s">
        <v>95</v>
      </c>
      <c r="B6" s="140">
        <v>399.7</v>
      </c>
      <c r="C6" s="141">
        <v>406.40000000000003</v>
      </c>
      <c r="D6" s="141">
        <v>428.2</v>
      </c>
      <c r="E6" s="141">
        <v>453.5</v>
      </c>
      <c r="F6" s="141">
        <v>473.3</v>
      </c>
      <c r="G6" s="141">
        <v>565</v>
      </c>
      <c r="H6" s="141">
        <v>588.5999999999999</v>
      </c>
      <c r="I6" s="141">
        <v>635.6999999999999</v>
      </c>
      <c r="J6" s="142">
        <v>654.9</v>
      </c>
    </row>
    <row r="7" spans="1:10" ht="13.5" customHeight="1">
      <c r="A7" s="135" t="s">
        <v>96</v>
      </c>
      <c r="B7" s="136">
        <v>131.3</v>
      </c>
      <c r="C7" s="137">
        <v>132.1</v>
      </c>
      <c r="D7" s="137">
        <v>132.1</v>
      </c>
      <c r="E7" s="137">
        <v>134.6</v>
      </c>
      <c r="F7" s="137">
        <v>135.1</v>
      </c>
      <c r="G7" s="137">
        <v>132.8</v>
      </c>
      <c r="H7" s="137">
        <v>134.6</v>
      </c>
      <c r="I7" s="137">
        <v>134.2</v>
      </c>
      <c r="J7" s="138">
        <v>134.2</v>
      </c>
    </row>
    <row r="8" spans="1:10" ht="13.5" customHeight="1">
      <c r="A8" s="121" t="s">
        <v>97</v>
      </c>
      <c r="B8" s="122">
        <v>1.7</v>
      </c>
      <c r="C8" s="123">
        <v>1.7</v>
      </c>
      <c r="D8" s="123">
        <v>1.7</v>
      </c>
      <c r="E8" s="123">
        <v>1.7</v>
      </c>
      <c r="F8" s="123">
        <v>1.7</v>
      </c>
      <c r="G8" s="123">
        <v>1.7</v>
      </c>
      <c r="H8" s="123">
        <v>1.7</v>
      </c>
      <c r="I8" s="123">
        <v>0.2</v>
      </c>
      <c r="J8" s="124">
        <v>0.2</v>
      </c>
    </row>
    <row r="9" spans="1:10" ht="13.5" customHeight="1">
      <c r="A9" s="139" t="s">
        <v>98</v>
      </c>
      <c r="B9" s="140">
        <v>133</v>
      </c>
      <c r="C9" s="141">
        <v>133.79999999999998</v>
      </c>
      <c r="D9" s="141">
        <v>133.79999999999998</v>
      </c>
      <c r="E9" s="141">
        <v>136.29999999999998</v>
      </c>
      <c r="F9" s="141">
        <v>136.79999999999998</v>
      </c>
      <c r="G9" s="141">
        <v>134.5</v>
      </c>
      <c r="H9" s="141">
        <v>136.29999999999998</v>
      </c>
      <c r="I9" s="141">
        <v>134.39999999999998</v>
      </c>
      <c r="J9" s="142">
        <v>134.39999999999998</v>
      </c>
    </row>
    <row r="10" spans="1:10" ht="13.5" customHeight="1">
      <c r="A10" s="135" t="s">
        <v>99</v>
      </c>
      <c r="B10" s="136">
        <v>65.8</v>
      </c>
      <c r="C10" s="137">
        <v>65.4</v>
      </c>
      <c r="D10" s="137">
        <v>74.5</v>
      </c>
      <c r="E10" s="137">
        <v>82.8</v>
      </c>
      <c r="F10" s="137">
        <v>100</v>
      </c>
      <c r="G10" s="137">
        <v>105.7</v>
      </c>
      <c r="H10" s="137">
        <v>378.9</v>
      </c>
      <c r="I10" s="137">
        <v>383.2</v>
      </c>
      <c r="J10" s="138">
        <v>392.5</v>
      </c>
    </row>
    <row r="11" spans="1:10" ht="13.5" customHeight="1">
      <c r="A11" s="121" t="s">
        <v>100</v>
      </c>
      <c r="B11" s="122">
        <v>130.5</v>
      </c>
      <c r="C11" s="123">
        <v>150.3</v>
      </c>
      <c r="D11" s="123">
        <v>131.8</v>
      </c>
      <c r="E11" s="123">
        <v>126.5</v>
      </c>
      <c r="F11" s="123">
        <v>134.8</v>
      </c>
      <c r="G11" s="123">
        <v>120.9</v>
      </c>
      <c r="H11" s="123">
        <v>93.70000000000002</v>
      </c>
      <c r="I11" s="123">
        <v>80.90000000000002</v>
      </c>
      <c r="J11" s="124">
        <v>173.4</v>
      </c>
    </row>
    <row r="12" spans="1:10" ht="13.5" customHeight="1">
      <c r="A12" s="139" t="s">
        <v>101</v>
      </c>
      <c r="B12" s="140">
        <v>196.3</v>
      </c>
      <c r="C12" s="141">
        <v>215.70000000000002</v>
      </c>
      <c r="D12" s="141">
        <v>206.3</v>
      </c>
      <c r="E12" s="141">
        <v>209.3</v>
      </c>
      <c r="F12" s="141">
        <v>234.8</v>
      </c>
      <c r="G12" s="141">
        <v>226.60000000000002</v>
      </c>
      <c r="H12" s="141">
        <v>472.6</v>
      </c>
      <c r="I12" s="141">
        <v>464.1</v>
      </c>
      <c r="J12" s="142">
        <v>565.9</v>
      </c>
    </row>
    <row r="13" spans="1:10" ht="13.5" customHeight="1">
      <c r="A13" s="135" t="s">
        <v>102</v>
      </c>
      <c r="B13" s="136">
        <v>44.8</v>
      </c>
      <c r="C13" s="137">
        <v>46.6</v>
      </c>
      <c r="D13" s="137">
        <v>35</v>
      </c>
      <c r="E13" s="137">
        <v>53.7</v>
      </c>
      <c r="F13" s="137">
        <v>85.1</v>
      </c>
      <c r="G13" s="137">
        <v>115.7</v>
      </c>
      <c r="H13" s="137">
        <v>134.20000000000002</v>
      </c>
      <c r="I13" s="137">
        <v>135.8</v>
      </c>
      <c r="J13" s="138">
        <v>179.60000000000002</v>
      </c>
    </row>
    <row r="14" spans="1:10" ht="13.5" customHeight="1">
      <c r="A14" s="121" t="s">
        <v>103</v>
      </c>
      <c r="B14" s="122">
        <v>330.5</v>
      </c>
      <c r="C14" s="123">
        <v>334.1</v>
      </c>
      <c r="D14" s="123">
        <v>374.6</v>
      </c>
      <c r="E14" s="123">
        <v>407.7</v>
      </c>
      <c r="F14" s="123">
        <v>447.5</v>
      </c>
      <c r="G14" s="123">
        <v>403.3</v>
      </c>
      <c r="H14" s="123">
        <v>430.1000000000001</v>
      </c>
      <c r="I14" s="123">
        <v>448.8000000000002</v>
      </c>
      <c r="J14" s="124">
        <v>518.7000000000002</v>
      </c>
    </row>
    <row r="15" spans="1:10" ht="13.5" customHeight="1">
      <c r="A15" s="139" t="s">
        <v>104</v>
      </c>
      <c r="B15" s="140">
        <v>375.3</v>
      </c>
      <c r="C15" s="141">
        <v>380.70000000000005</v>
      </c>
      <c r="D15" s="141">
        <v>409.6</v>
      </c>
      <c r="E15" s="141">
        <v>461.4</v>
      </c>
      <c r="F15" s="141">
        <v>532.6</v>
      </c>
      <c r="G15" s="141">
        <v>519</v>
      </c>
      <c r="H15" s="141">
        <v>564.3000000000001</v>
      </c>
      <c r="I15" s="141">
        <v>584.6000000000001</v>
      </c>
      <c r="J15" s="142">
        <v>698.3000000000002</v>
      </c>
    </row>
    <row r="16" spans="1:10" ht="13.5" customHeight="1">
      <c r="A16" s="128" t="s">
        <v>105</v>
      </c>
      <c r="B16" s="143">
        <f>B15+B12+B9+B6</f>
        <v>1104.3</v>
      </c>
      <c r="C16" s="144">
        <f aca="true" t="shared" si="0" ref="C16:J16">C15+C12+C9+C6</f>
        <v>1136.6000000000001</v>
      </c>
      <c r="D16" s="144">
        <f t="shared" si="0"/>
        <v>1177.9</v>
      </c>
      <c r="E16" s="144">
        <f t="shared" si="0"/>
        <v>1260.5</v>
      </c>
      <c r="F16" s="144">
        <f t="shared" si="0"/>
        <v>1377.5</v>
      </c>
      <c r="G16" s="144">
        <f t="shared" si="0"/>
        <v>1445.1</v>
      </c>
      <c r="H16" s="144">
        <f t="shared" si="0"/>
        <v>1761.8</v>
      </c>
      <c r="I16" s="144">
        <f t="shared" si="0"/>
        <v>1818.8000000000002</v>
      </c>
      <c r="J16" s="145">
        <f t="shared" si="0"/>
        <v>2053.5000000000005</v>
      </c>
    </row>
    <row r="17" ht="13.5" customHeight="1">
      <c r="B17" s="123"/>
    </row>
    <row r="18" ht="13.5" customHeight="1">
      <c r="A18" s="116" t="s">
        <v>106</v>
      </c>
    </row>
    <row r="19" ht="11.25">
      <c r="A19" s="116" t="s">
        <v>378</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dimension ref="A1:AB9"/>
  <sheetViews>
    <sheetView showGridLines="0" zoomScalePageLayoutView="0" workbookViewId="0" topLeftCell="A1">
      <selection activeCell="A1" sqref="A1"/>
    </sheetView>
  </sheetViews>
  <sheetFormatPr defaultColWidth="10.28125" defaultRowHeight="12.75"/>
  <cols>
    <col min="1" max="1" width="43.57421875" style="116" customWidth="1"/>
    <col min="2" max="2" width="6.7109375" style="116" customWidth="1"/>
    <col min="3" max="27" width="6.7109375" style="146" customWidth="1"/>
    <col min="28" max="29" width="8.7109375" style="146" customWidth="1"/>
    <col min="30" max="16384" width="10.28125" style="146" customWidth="1"/>
  </cols>
  <sheetData>
    <row r="1" spans="1:21" ht="12.75">
      <c r="A1" s="147" t="s">
        <v>67</v>
      </c>
      <c r="U1" s="148"/>
    </row>
    <row r="2" spans="1:28" ht="11.25">
      <c r="A2" s="149"/>
      <c r="U2" s="148"/>
      <c r="AA2" s="150"/>
      <c r="AB2" s="150" t="s">
        <v>107</v>
      </c>
    </row>
    <row r="3" spans="1:28" s="120" customFormat="1" ht="11.25">
      <c r="A3" s="119"/>
      <c r="B3" s="840">
        <v>1990</v>
      </c>
      <c r="C3" s="845">
        <v>1991</v>
      </c>
      <c r="D3" s="845">
        <v>1992</v>
      </c>
      <c r="E3" s="845">
        <v>1993</v>
      </c>
      <c r="F3" s="845">
        <v>1994</v>
      </c>
      <c r="G3" s="845">
        <v>1995</v>
      </c>
      <c r="H3" s="845">
        <v>1996</v>
      </c>
      <c r="I3" s="845">
        <v>1997</v>
      </c>
      <c r="J3" s="845">
        <v>1998</v>
      </c>
      <c r="K3" s="845">
        <v>1999</v>
      </c>
      <c r="L3" s="845">
        <v>2000</v>
      </c>
      <c r="M3" s="845">
        <v>2001</v>
      </c>
      <c r="N3" s="845">
        <v>2002</v>
      </c>
      <c r="O3" s="845">
        <v>2003</v>
      </c>
      <c r="P3" s="845">
        <v>2004</v>
      </c>
      <c r="Q3" s="845">
        <v>2005</v>
      </c>
      <c r="R3" s="845">
        <v>2006</v>
      </c>
      <c r="S3" s="845">
        <v>2007</v>
      </c>
      <c r="T3" s="845">
        <v>2008</v>
      </c>
      <c r="U3" s="845">
        <v>2009</v>
      </c>
      <c r="V3" s="845">
        <v>2010</v>
      </c>
      <c r="W3" s="845">
        <v>2011</v>
      </c>
      <c r="X3" s="799">
        <v>2012</v>
      </c>
      <c r="Y3" s="799">
        <v>2013</v>
      </c>
      <c r="Z3" s="799">
        <v>2014</v>
      </c>
      <c r="AA3" s="799">
        <v>2015</v>
      </c>
      <c r="AB3" s="800" t="s">
        <v>304</v>
      </c>
    </row>
    <row r="4" spans="1:28" ht="13.5" customHeight="1">
      <c r="A4" s="151" t="s">
        <v>108</v>
      </c>
      <c r="B4" s="152">
        <v>23.65</v>
      </c>
      <c r="C4" s="131">
        <v>19.97</v>
      </c>
      <c r="D4" s="153">
        <v>19.31</v>
      </c>
      <c r="E4" s="153">
        <v>17</v>
      </c>
      <c r="F4" s="153">
        <v>15.82</v>
      </c>
      <c r="G4" s="153">
        <v>17.04</v>
      </c>
      <c r="H4" s="153">
        <v>20.65</v>
      </c>
      <c r="I4" s="153">
        <v>19.11</v>
      </c>
      <c r="J4" s="153">
        <v>12.78</v>
      </c>
      <c r="K4" s="153">
        <v>17.92</v>
      </c>
      <c r="L4" s="153">
        <v>28.52</v>
      </c>
      <c r="M4" s="153">
        <v>24.44</v>
      </c>
      <c r="N4" s="153">
        <v>24.95</v>
      </c>
      <c r="O4" s="153">
        <v>28.89</v>
      </c>
      <c r="P4" s="153">
        <v>38.24</v>
      </c>
      <c r="Q4" s="153">
        <v>54.41</v>
      </c>
      <c r="R4" s="153">
        <v>65.14</v>
      </c>
      <c r="S4" s="153">
        <v>72.45</v>
      </c>
      <c r="T4" s="153">
        <v>96.99</v>
      </c>
      <c r="U4" s="153">
        <v>61.48</v>
      </c>
      <c r="V4" s="153">
        <v>79.44</v>
      </c>
      <c r="W4" s="153">
        <v>111.22</v>
      </c>
      <c r="X4" s="801">
        <v>111.66</v>
      </c>
      <c r="Y4" s="801">
        <v>108.63</v>
      </c>
      <c r="Z4" s="801">
        <v>99.02209842995164</v>
      </c>
      <c r="AA4" s="801">
        <v>52.35635924626916</v>
      </c>
      <c r="AB4" s="802">
        <v>43.54133928571628</v>
      </c>
    </row>
    <row r="5" spans="1:28" ht="13.5" customHeight="1">
      <c r="A5" s="154" t="s">
        <v>109</v>
      </c>
      <c r="B5" s="126">
        <v>0.83</v>
      </c>
      <c r="C5" s="127">
        <v>0.86</v>
      </c>
      <c r="D5" s="155">
        <v>0.81</v>
      </c>
      <c r="E5" s="155">
        <v>0.86</v>
      </c>
      <c r="F5" s="155">
        <v>0.85</v>
      </c>
      <c r="G5" s="155">
        <v>0.76</v>
      </c>
      <c r="H5" s="155">
        <v>0.78</v>
      </c>
      <c r="I5" s="155">
        <v>0.89</v>
      </c>
      <c r="J5" s="155">
        <v>0.899</v>
      </c>
      <c r="K5" s="155">
        <v>0.939</v>
      </c>
      <c r="L5" s="155">
        <v>1.085</v>
      </c>
      <c r="M5" s="155">
        <v>1.117</v>
      </c>
      <c r="N5" s="155">
        <v>1.0583130489998942</v>
      </c>
      <c r="O5" s="155">
        <v>0.8842671194114318</v>
      </c>
      <c r="P5" s="155">
        <v>0.8042917005139424</v>
      </c>
      <c r="Q5" s="155">
        <v>0.8033548096852456</v>
      </c>
      <c r="R5" s="155">
        <v>0.7963875859103108</v>
      </c>
      <c r="S5" s="155">
        <v>0.7295861787194303</v>
      </c>
      <c r="T5" s="155">
        <v>0.6799991840009791</v>
      </c>
      <c r="U5" s="155">
        <v>0.7177462766911896</v>
      </c>
      <c r="V5" s="155">
        <v>0.7535908604500444</v>
      </c>
      <c r="W5" s="155">
        <v>0.7185405005353127</v>
      </c>
      <c r="X5" s="803">
        <v>0.7782166666666668</v>
      </c>
      <c r="Y5" s="803">
        <v>0.753327</v>
      </c>
      <c r="Z5" s="803">
        <v>0.7537292552625882</v>
      </c>
      <c r="AA5" s="803">
        <v>0.901602165824919</v>
      </c>
      <c r="AB5" s="804">
        <v>0.9040440904084336</v>
      </c>
    </row>
    <row r="6" spans="1:28" ht="13.5" customHeight="1">
      <c r="A6" s="154" t="s">
        <v>110</v>
      </c>
      <c r="B6" s="126">
        <v>136.74676846195712</v>
      </c>
      <c r="C6" s="127">
        <v>123.94105101401465</v>
      </c>
      <c r="D6" s="155">
        <v>110.22063946264771</v>
      </c>
      <c r="E6" s="155">
        <v>102.44573958353978</v>
      </c>
      <c r="F6" s="155">
        <v>98.32961611812969</v>
      </c>
      <c r="G6" s="155">
        <v>96.65267692851818</v>
      </c>
      <c r="H6" s="155">
        <v>119.52002951412975</v>
      </c>
      <c r="I6" s="155">
        <v>126.2277862725758</v>
      </c>
      <c r="J6" s="155">
        <v>85.37144965294982</v>
      </c>
      <c r="K6" s="155">
        <v>120.12982558307938</v>
      </c>
      <c r="L6" s="155">
        <v>228.36862782164076</v>
      </c>
      <c r="M6" s="155">
        <v>203.06209096023062</v>
      </c>
      <c r="N6" s="155">
        <v>194</v>
      </c>
      <c r="O6" s="155">
        <v>193</v>
      </c>
      <c r="P6" s="155">
        <v>229</v>
      </c>
      <c r="Q6" s="155">
        <v>316</v>
      </c>
      <c r="R6" s="155">
        <v>381</v>
      </c>
      <c r="S6" s="155">
        <v>386</v>
      </c>
      <c r="T6" s="155">
        <v>494.8</v>
      </c>
      <c r="U6" s="155">
        <v>325.8</v>
      </c>
      <c r="V6" s="155">
        <v>446.1836489736123</v>
      </c>
      <c r="W6" s="155">
        <v>596.7997298585158</v>
      </c>
      <c r="X6" s="803">
        <v>650.2138338046742</v>
      </c>
      <c r="Y6" s="803">
        <v>617.9393554507343</v>
      </c>
      <c r="Z6" s="803">
        <v>569.5636541472285</v>
      </c>
      <c r="AA6" s="803">
        <v>370.60710077222325</v>
      </c>
      <c r="AB6" s="804">
        <v>292.04516690017005</v>
      </c>
    </row>
    <row r="7" spans="1:28" ht="13.5" customHeight="1">
      <c r="A7" s="154" t="s">
        <v>111</v>
      </c>
      <c r="B7" s="126">
        <v>14.325024353730505</v>
      </c>
      <c r="C7" s="127">
        <v>14.33813496921292</v>
      </c>
      <c r="D7" s="155">
        <v>12.4513189127</v>
      </c>
      <c r="E7" s="155">
        <v>11.7852501001</v>
      </c>
      <c r="F7" s="155">
        <v>11.535048333799999</v>
      </c>
      <c r="G7" s="155">
        <v>10.938957431499999</v>
      </c>
      <c r="H7" s="155">
        <v>13.991206741</v>
      </c>
      <c r="I7" s="155">
        <v>15.003345493600001</v>
      </c>
      <c r="J7" s="155">
        <v>10.879719999999999</v>
      </c>
      <c r="K7" s="155">
        <v>13.866800999999999</v>
      </c>
      <c r="L7" s="155">
        <v>26.431036</v>
      </c>
      <c r="M7" s="155">
        <v>23.88636</v>
      </c>
      <c r="N7" s="155">
        <v>22.610998</v>
      </c>
      <c r="O7" s="155">
        <v>23.126497</v>
      </c>
      <c r="P7" s="155">
        <v>28.801919</v>
      </c>
      <c r="Q7" s="155">
        <v>40.606313</v>
      </c>
      <c r="R7" s="155">
        <v>47.953268</v>
      </c>
      <c r="S7" s="155">
        <v>47.040870999999996</v>
      </c>
      <c r="T7" s="155">
        <v>60.293510000000005</v>
      </c>
      <c r="U7" s="155">
        <v>37.165389000000005</v>
      </c>
      <c r="V7" s="155">
        <v>46.797913</v>
      </c>
      <c r="W7" s="155">
        <v>63.771376999999994</v>
      </c>
      <c r="X7" s="803">
        <v>68.686423</v>
      </c>
      <c r="Y7" s="803">
        <v>63.497235</v>
      </c>
      <c r="Z7" s="803">
        <v>56.142355</v>
      </c>
      <c r="AA7" s="803">
        <v>40.29640624118288</v>
      </c>
      <c r="AB7" s="804">
        <v>31.496250141</v>
      </c>
    </row>
    <row r="8" spans="1:28" ht="13.5" customHeight="1">
      <c r="A8" s="156" t="s">
        <v>112</v>
      </c>
      <c r="B8" s="157">
        <v>2.5300438900720628</v>
      </c>
      <c r="C8" s="158">
        <v>3.190910379796237</v>
      </c>
      <c r="D8" s="159">
        <v>2.722743565</v>
      </c>
      <c r="E8" s="159">
        <v>2.504810527</v>
      </c>
      <c r="F8" s="159">
        <v>2.4801322359999998</v>
      </c>
      <c r="G8" s="159">
        <v>2.473720383</v>
      </c>
      <c r="H8" s="159">
        <v>2.693806149</v>
      </c>
      <c r="I8" s="159">
        <v>3.216805218</v>
      </c>
      <c r="J8" s="159">
        <v>2.8890059999999997</v>
      </c>
      <c r="K8" s="159">
        <v>2.75181</v>
      </c>
      <c r="L8" s="159">
        <v>4.795337000000001</v>
      </c>
      <c r="M8" s="159">
        <v>6.208679</v>
      </c>
      <c r="N8" s="159">
        <v>5.596698999999999</v>
      </c>
      <c r="O8" s="159">
        <v>6.277122</v>
      </c>
      <c r="P8" s="159">
        <v>6.664083</v>
      </c>
      <c r="Q8" s="159">
        <v>8.02823998440331</v>
      </c>
      <c r="R8" s="159">
        <v>10.320749424159729</v>
      </c>
      <c r="S8" s="159">
        <v>8.81371868915382</v>
      </c>
      <c r="T8" s="159">
        <v>12.3895342316239</v>
      </c>
      <c r="U8" s="159">
        <v>9.614544644056362</v>
      </c>
      <c r="V8" s="159">
        <v>9.71049712788267</v>
      </c>
      <c r="W8" s="159">
        <v>12.951797179406018</v>
      </c>
      <c r="X8" s="805">
        <v>14.338978341995833</v>
      </c>
      <c r="Y8" s="805">
        <v>14.790897395994973</v>
      </c>
      <c r="Z8" s="805">
        <v>11.736</v>
      </c>
      <c r="AA8" s="805">
        <v>11.746706453211994</v>
      </c>
      <c r="AB8" s="806">
        <v>8.627410937</v>
      </c>
    </row>
    <row r="9" spans="1:22" ht="13.5" customHeight="1">
      <c r="A9" s="160" t="s">
        <v>374</v>
      </c>
      <c r="B9" s="160"/>
      <c r="C9" s="161"/>
      <c r="D9" s="161"/>
      <c r="E9" s="161"/>
      <c r="F9" s="161"/>
      <c r="G9" s="161"/>
      <c r="H9" s="161"/>
      <c r="I9" s="161"/>
      <c r="J9" s="161"/>
      <c r="K9" s="161"/>
      <c r="L9" s="161"/>
      <c r="M9" s="161"/>
      <c r="V9" s="162"/>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AB11"/>
  <sheetViews>
    <sheetView showGridLines="0" zoomScalePageLayoutView="0" workbookViewId="0" topLeftCell="A1">
      <selection activeCell="A1" sqref="A1"/>
    </sheetView>
  </sheetViews>
  <sheetFormatPr defaultColWidth="10.28125" defaultRowHeight="12.75"/>
  <cols>
    <col min="1" max="1" width="19.421875" style="116" customWidth="1"/>
    <col min="2" max="2" width="6.7109375" style="116" customWidth="1"/>
    <col min="3" max="27" width="6.7109375" style="146" customWidth="1"/>
    <col min="28" max="29" width="8.7109375" style="146" customWidth="1"/>
    <col min="30" max="16384" width="10.28125" style="146" customWidth="1"/>
  </cols>
  <sheetData>
    <row r="1" ht="12.75">
      <c r="A1" s="117" t="s">
        <v>68</v>
      </c>
    </row>
    <row r="2" spans="23:28" ht="11.25">
      <c r="W2" s="150"/>
      <c r="AB2" s="148" t="s">
        <v>113</v>
      </c>
    </row>
    <row r="3" spans="1:28" s="148" customFormat="1" ht="11.25">
      <c r="A3" s="840"/>
      <c r="B3" s="841">
        <v>1990</v>
      </c>
      <c r="C3" s="166">
        <v>1991</v>
      </c>
      <c r="D3" s="166">
        <v>1992</v>
      </c>
      <c r="E3" s="166">
        <v>1993</v>
      </c>
      <c r="F3" s="166">
        <v>1994</v>
      </c>
      <c r="G3" s="166">
        <v>1995</v>
      </c>
      <c r="H3" s="166">
        <v>1996</v>
      </c>
      <c r="I3" s="166">
        <v>1997</v>
      </c>
      <c r="J3" s="166">
        <v>1998</v>
      </c>
      <c r="K3" s="166">
        <v>1999</v>
      </c>
      <c r="L3" s="166">
        <v>2000</v>
      </c>
      <c r="M3" s="166">
        <v>2001</v>
      </c>
      <c r="N3" s="166">
        <v>2002</v>
      </c>
      <c r="O3" s="166">
        <v>2003</v>
      </c>
      <c r="P3" s="166">
        <v>2004</v>
      </c>
      <c r="Q3" s="166">
        <v>2005</v>
      </c>
      <c r="R3" s="166">
        <v>2006</v>
      </c>
      <c r="S3" s="166">
        <v>2007</v>
      </c>
      <c r="T3" s="166">
        <v>2008</v>
      </c>
      <c r="U3" s="166">
        <v>2009</v>
      </c>
      <c r="V3" s="166">
        <v>2010</v>
      </c>
      <c r="W3" s="838">
        <v>2011</v>
      </c>
      <c r="X3" s="838">
        <v>2012</v>
      </c>
      <c r="Y3" s="838">
        <v>2013</v>
      </c>
      <c r="Z3" s="838">
        <v>2014</v>
      </c>
      <c r="AA3" s="838">
        <v>2015</v>
      </c>
      <c r="AB3" s="839" t="s">
        <v>304</v>
      </c>
    </row>
    <row r="4" spans="1:28" s="163" customFormat="1" ht="13.5" customHeight="1">
      <c r="A4" s="152" t="s">
        <v>114</v>
      </c>
      <c r="B4" s="126">
        <v>0.3</v>
      </c>
      <c r="C4" s="127">
        <v>0.18</v>
      </c>
      <c r="D4" s="127">
        <v>0.19</v>
      </c>
      <c r="E4" s="127">
        <v>0.15</v>
      </c>
      <c r="F4" s="127">
        <v>0.15</v>
      </c>
      <c r="G4" s="127">
        <v>0.12</v>
      </c>
      <c r="H4" s="127">
        <v>0.11</v>
      </c>
      <c r="I4" s="127">
        <v>0.14</v>
      </c>
      <c r="J4" s="127">
        <v>0.19</v>
      </c>
      <c r="K4" s="127">
        <v>0.17</v>
      </c>
      <c r="L4" s="127">
        <v>0.08</v>
      </c>
      <c r="M4" s="127">
        <v>0.09</v>
      </c>
      <c r="N4" s="127">
        <v>0.132</v>
      </c>
      <c r="O4" s="127">
        <v>0.027</v>
      </c>
      <c r="P4" s="127">
        <v>0.018</v>
      </c>
      <c r="Q4" s="127">
        <v>0.014</v>
      </c>
      <c r="R4" s="127">
        <v>0.048</v>
      </c>
      <c r="S4" s="127">
        <v>0.044</v>
      </c>
      <c r="T4" s="127">
        <v>0.035</v>
      </c>
      <c r="U4" s="127">
        <v>0.027</v>
      </c>
      <c r="V4" s="127">
        <v>0.024</v>
      </c>
      <c r="W4" s="807">
        <v>0.04</v>
      </c>
      <c r="X4" s="807">
        <v>0.029</v>
      </c>
      <c r="Y4" s="807">
        <v>0.024</v>
      </c>
      <c r="Z4" s="808">
        <v>0.042</v>
      </c>
      <c r="AA4" s="808">
        <v>0.034</v>
      </c>
      <c r="AB4" s="809">
        <v>0.045516004230310984</v>
      </c>
    </row>
    <row r="5" spans="1:28" s="163" customFormat="1" ht="13.5" customHeight="1">
      <c r="A5" s="126" t="s">
        <v>115</v>
      </c>
      <c r="B5" s="126">
        <v>12.76192914912405</v>
      </c>
      <c r="C5" s="127">
        <v>12.259508475350808</v>
      </c>
      <c r="D5" s="127">
        <v>11.384475447158733</v>
      </c>
      <c r="E5" s="127">
        <v>11.208079348840243</v>
      </c>
      <c r="F5" s="127">
        <v>11.581340289508255</v>
      </c>
      <c r="G5" s="127">
        <v>11.393156567127534</v>
      </c>
      <c r="H5" s="127">
        <v>11.286036990170405</v>
      </c>
      <c r="I5" s="127">
        <v>11.195269305783365</v>
      </c>
      <c r="J5" s="127">
        <v>10.89854712351572</v>
      </c>
      <c r="K5" s="127">
        <v>9.835195978482865</v>
      </c>
      <c r="L5" s="127">
        <v>9.49211981471382</v>
      </c>
      <c r="M5" s="127">
        <v>8.956721123531098</v>
      </c>
      <c r="N5" s="127">
        <v>7.543871628542163</v>
      </c>
      <c r="O5" s="127">
        <v>6.8729195222243975</v>
      </c>
      <c r="P5" s="127">
        <v>6.621368453429522</v>
      </c>
      <c r="Q5" s="127">
        <v>6.175965665236053</v>
      </c>
      <c r="R5" s="127">
        <v>6.351308553824892</v>
      </c>
      <c r="S5" s="127">
        <v>5.786607799852833</v>
      </c>
      <c r="T5" s="127">
        <v>5.137865301772662</v>
      </c>
      <c r="U5" s="127">
        <v>4.748499659716637</v>
      </c>
      <c r="V5" s="127">
        <v>4.456109001563547</v>
      </c>
      <c r="W5" s="807">
        <v>4.902746984920673</v>
      </c>
      <c r="X5" s="807">
        <v>4.468956106436205</v>
      </c>
      <c r="Y5" s="807">
        <v>4.124677374278716</v>
      </c>
      <c r="Z5" s="807">
        <v>3.684824966703389</v>
      </c>
      <c r="AA5" s="807">
        <v>3.4403330097566593</v>
      </c>
      <c r="AB5" s="810">
        <v>3.1603845566915916</v>
      </c>
    </row>
    <row r="6" spans="1:28" s="163" customFormat="1" ht="13.5" customHeight="1">
      <c r="A6" s="126" t="s">
        <v>116</v>
      </c>
      <c r="B6" s="126">
        <v>24.929631228284787</v>
      </c>
      <c r="C6" s="127">
        <v>24.26729326126985</v>
      </c>
      <c r="D6" s="127">
        <v>24.8639285914127</v>
      </c>
      <c r="E6" s="127">
        <v>23.808317770832513</v>
      </c>
      <c r="F6" s="127">
        <v>23.367356454934136</v>
      </c>
      <c r="G6" s="127">
        <v>22.962510126070864</v>
      </c>
      <c r="H6" s="127">
        <v>22.758833918713098</v>
      </c>
      <c r="I6" s="127">
        <v>22.65896553354302</v>
      </c>
      <c r="J6" s="127">
        <v>21.822563477801477</v>
      </c>
      <c r="K6" s="127">
        <v>21.5484686095657</v>
      </c>
      <c r="L6" s="127">
        <v>20.819656736457443</v>
      </c>
      <c r="M6" s="127">
        <v>21.710022544200747</v>
      </c>
      <c r="N6" s="127">
        <v>20.811198361215432</v>
      </c>
      <c r="O6" s="127">
        <v>20.6830960306582</v>
      </c>
      <c r="P6" s="127">
        <v>20.196851494561418</v>
      </c>
      <c r="Q6" s="127">
        <v>20.047210300429185</v>
      </c>
      <c r="R6" s="127">
        <v>19.05392566147468</v>
      </c>
      <c r="S6" s="127">
        <v>18.089771891096394</v>
      </c>
      <c r="T6" s="127">
        <v>19.92405025291566</v>
      </c>
      <c r="U6" s="127">
        <v>19.57712058404999</v>
      </c>
      <c r="V6" s="127">
        <v>17.29793547975366</v>
      </c>
      <c r="W6" s="807">
        <v>17.757126908501974</v>
      </c>
      <c r="X6" s="807">
        <v>16.672081614087524</v>
      </c>
      <c r="Y6" s="807">
        <v>16.501997402554704</v>
      </c>
      <c r="Z6" s="807">
        <v>16.783136294128287</v>
      </c>
      <c r="AA6" s="807">
        <v>16.314845588114316</v>
      </c>
      <c r="AB6" s="810">
        <v>15.132000610407449</v>
      </c>
    </row>
    <row r="7" spans="1:28" s="163" customFormat="1" ht="13.5" customHeight="1">
      <c r="A7" s="126" t="s">
        <v>117</v>
      </c>
      <c r="B7" s="126">
        <v>4.7425623758452256</v>
      </c>
      <c r="C7" s="127">
        <v>4.82219397910142</v>
      </c>
      <c r="D7" s="127">
        <v>4.716671984051567</v>
      </c>
      <c r="E7" s="127">
        <v>4.8776357775196955</v>
      </c>
      <c r="F7" s="127">
        <v>4.747965413130382</v>
      </c>
      <c r="G7" s="127">
        <v>4.799500671103028</v>
      </c>
      <c r="H7" s="127">
        <v>4.84061543879387</v>
      </c>
      <c r="I7" s="127">
        <v>4.755128764926878</v>
      </c>
      <c r="J7" s="127">
        <v>4.741766268533826</v>
      </c>
      <c r="K7" s="127">
        <v>4.689074027564333</v>
      </c>
      <c r="L7" s="127">
        <v>4.766605621241572</v>
      </c>
      <c r="M7" s="127">
        <v>4.6922524094916644</v>
      </c>
      <c r="N7" s="127">
        <v>4.779788323659951</v>
      </c>
      <c r="O7" s="127">
        <v>4.844890766175277</v>
      </c>
      <c r="P7" s="127">
        <v>5.096048989178761</v>
      </c>
      <c r="Q7" s="127">
        <v>5.1001430615164525</v>
      </c>
      <c r="R7" s="127">
        <v>4.992370368237698</v>
      </c>
      <c r="S7" s="127">
        <v>5.000735835172922</v>
      </c>
      <c r="T7" s="127">
        <v>5.217417408402505</v>
      </c>
      <c r="U7" s="127">
        <v>5.35946297098311</v>
      </c>
      <c r="V7" s="127">
        <v>5.478796387887297</v>
      </c>
      <c r="W7" s="807">
        <v>5.423211786719499</v>
      </c>
      <c r="X7" s="807">
        <v>5.362422430878196</v>
      </c>
      <c r="Y7" s="807">
        <v>5.559848098768679</v>
      </c>
      <c r="Z7" s="807">
        <v>5.500106878011082</v>
      </c>
      <c r="AA7" s="807">
        <v>5.459122394248014</v>
      </c>
      <c r="AB7" s="810">
        <v>5.063329772623226</v>
      </c>
    </row>
    <row r="8" spans="1:28" s="163" customFormat="1" ht="13.5" customHeight="1">
      <c r="A8" s="881" t="s">
        <v>118</v>
      </c>
      <c r="B8" s="881">
        <v>57.13861937504818</v>
      </c>
      <c r="C8" s="882">
        <v>58.39420105462163</v>
      </c>
      <c r="D8" s="882">
        <v>58.77056773048324</v>
      </c>
      <c r="E8" s="882">
        <v>59.89511829398104</v>
      </c>
      <c r="F8" s="882">
        <v>60.09448305885845</v>
      </c>
      <c r="G8" s="882">
        <v>60.67740819368335</v>
      </c>
      <c r="H8" s="882">
        <v>60.96106474792281</v>
      </c>
      <c r="I8" s="882">
        <v>61.19823234167453</v>
      </c>
      <c r="J8" s="882">
        <v>62.27971296128572</v>
      </c>
      <c r="K8" s="882">
        <v>63.698853766998575</v>
      </c>
      <c r="L8" s="882">
        <v>64.81204068686897</v>
      </c>
      <c r="M8" s="882">
        <v>64.52068975843055</v>
      </c>
      <c r="N8" s="882">
        <v>66.68487538409012</v>
      </c>
      <c r="O8" s="882">
        <v>67.56133038686396</v>
      </c>
      <c r="P8" s="882">
        <v>68.06056538880966</v>
      </c>
      <c r="Q8" s="882">
        <v>68.65665236051504</v>
      </c>
      <c r="R8" s="882">
        <v>69.5332968646532</v>
      </c>
      <c r="S8" s="882">
        <v>71.05813097866078</v>
      </c>
      <c r="T8" s="882">
        <v>69.66813262687062</v>
      </c>
      <c r="U8" s="882">
        <v>70.27315473612572</v>
      </c>
      <c r="V8" s="882">
        <v>72.72886818341364</v>
      </c>
      <c r="W8" s="883">
        <v>71.85401827130211</v>
      </c>
      <c r="X8" s="883">
        <v>73.44942980603659</v>
      </c>
      <c r="Y8" s="883">
        <v>73.77402225911982</v>
      </c>
      <c r="Z8" s="883">
        <v>73.96287222322705</v>
      </c>
      <c r="AA8" s="883">
        <v>74.72975863373863</v>
      </c>
      <c r="AB8" s="884">
        <v>76.57682868190504</v>
      </c>
    </row>
    <row r="9" spans="1:28" s="163" customFormat="1" ht="13.5" customHeight="1">
      <c r="A9" s="127"/>
      <c r="B9" s="127"/>
      <c r="C9" s="127"/>
      <c r="D9" s="127"/>
      <c r="E9" s="127"/>
      <c r="F9" s="127"/>
      <c r="G9" s="127"/>
      <c r="H9" s="127"/>
      <c r="I9" s="127"/>
      <c r="J9" s="127"/>
      <c r="K9" s="127"/>
      <c r="L9" s="127"/>
      <c r="M9" s="127"/>
      <c r="N9" s="127"/>
      <c r="O9" s="127"/>
      <c r="P9" s="127"/>
      <c r="Q9" s="127"/>
      <c r="R9" s="127"/>
      <c r="S9" s="127"/>
      <c r="T9" s="127"/>
      <c r="U9" s="127"/>
      <c r="V9" s="127"/>
      <c r="W9" s="807"/>
      <c r="X9" s="807"/>
      <c r="Y9" s="807"/>
      <c r="Z9" s="807"/>
      <c r="AA9" s="807"/>
      <c r="AB9" s="807"/>
    </row>
    <row r="10" ht="13.5" customHeight="1">
      <c r="A10" s="160" t="s">
        <v>375</v>
      </c>
    </row>
    <row r="11" ht="13.5" customHeight="1">
      <c r="A11" s="160" t="s">
        <v>119</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AC34"/>
  <sheetViews>
    <sheetView showGridLines="0" zoomScalePageLayoutView="0" workbookViewId="0" topLeftCell="A1">
      <selection activeCell="A1" sqref="A1"/>
    </sheetView>
  </sheetViews>
  <sheetFormatPr defaultColWidth="10.28125" defaultRowHeight="12.75"/>
  <cols>
    <col min="1" max="1" width="26.7109375" style="116" customWidth="1"/>
    <col min="2" max="2" width="7.7109375" style="116" customWidth="1"/>
    <col min="3" max="28" width="7.7109375" style="146" customWidth="1"/>
    <col min="29" max="29" width="8.7109375" style="146" customWidth="1"/>
    <col min="30" max="16384" width="10.28125" style="146" customWidth="1"/>
  </cols>
  <sheetData>
    <row r="1" ht="12.75">
      <c r="A1" s="147" t="s">
        <v>408</v>
      </c>
    </row>
    <row r="2" spans="1:28" ht="9" customHeight="1">
      <c r="A2" s="149"/>
      <c r="R2" s="150"/>
      <c r="S2" s="150"/>
      <c r="AB2" s="150" t="s">
        <v>126</v>
      </c>
    </row>
    <row r="3" spans="1:28" ht="11.25">
      <c r="A3" s="169"/>
      <c r="B3" s="841">
        <v>1990</v>
      </c>
      <c r="C3" s="166">
        <v>1991</v>
      </c>
      <c r="D3" s="166">
        <v>1992</v>
      </c>
      <c r="E3" s="166">
        <v>1993</v>
      </c>
      <c r="F3" s="166">
        <v>1994</v>
      </c>
      <c r="G3" s="166">
        <v>1995</v>
      </c>
      <c r="H3" s="166">
        <v>1996</v>
      </c>
      <c r="I3" s="166">
        <v>1997</v>
      </c>
      <c r="J3" s="166">
        <v>1998</v>
      </c>
      <c r="K3" s="166">
        <v>1999</v>
      </c>
      <c r="L3" s="166">
        <v>2000</v>
      </c>
      <c r="M3" s="166">
        <v>2001</v>
      </c>
      <c r="N3" s="166">
        <v>2002</v>
      </c>
      <c r="O3" s="166">
        <v>2003</v>
      </c>
      <c r="P3" s="166">
        <v>2004</v>
      </c>
      <c r="Q3" s="166">
        <v>2005</v>
      </c>
      <c r="R3" s="166">
        <v>2006</v>
      </c>
      <c r="S3" s="166">
        <v>2007</v>
      </c>
      <c r="T3" s="166">
        <v>2008</v>
      </c>
      <c r="U3" s="166">
        <v>2009</v>
      </c>
      <c r="V3" s="166">
        <v>2010</v>
      </c>
      <c r="W3" s="166">
        <v>2011</v>
      </c>
      <c r="X3" s="166">
        <v>2012</v>
      </c>
      <c r="Y3" s="838">
        <v>2013</v>
      </c>
      <c r="Z3" s="838">
        <v>2014</v>
      </c>
      <c r="AA3" s="838">
        <v>2015</v>
      </c>
      <c r="AB3" s="839">
        <v>2016</v>
      </c>
    </row>
    <row r="4" spans="1:28" ht="13.5" customHeight="1">
      <c r="A4" s="170" t="s">
        <v>121</v>
      </c>
      <c r="B4" s="135"/>
      <c r="C4" s="171"/>
      <c r="D4" s="171"/>
      <c r="E4" s="171"/>
      <c r="F4" s="171"/>
      <c r="G4" s="171"/>
      <c r="H4" s="171"/>
      <c r="I4" s="171"/>
      <c r="J4" s="171"/>
      <c r="K4" s="171"/>
      <c r="L4" s="171"/>
      <c r="M4" s="171"/>
      <c r="N4" s="171"/>
      <c r="O4" s="171"/>
      <c r="P4" s="171"/>
      <c r="Q4" s="171"/>
      <c r="R4" s="171"/>
      <c r="S4" s="171"/>
      <c r="T4" s="171"/>
      <c r="U4" s="171"/>
      <c r="V4" s="171"/>
      <c r="W4" s="171"/>
      <c r="X4" s="171"/>
      <c r="Y4" s="811"/>
      <c r="Z4" s="812"/>
      <c r="AA4" s="812"/>
      <c r="AB4" s="813"/>
    </row>
    <row r="5" spans="1:28" ht="13.5" customHeight="1">
      <c r="A5" s="172" t="s">
        <v>127</v>
      </c>
      <c r="B5" s="173">
        <v>0.8140777520477714</v>
      </c>
      <c r="C5" s="174">
        <v>0.8156022422201454</v>
      </c>
      <c r="D5" s="174">
        <v>0.8003573404964045</v>
      </c>
      <c r="E5" s="174">
        <v>0.8293226537715125</v>
      </c>
      <c r="F5" s="116">
        <v>0.86</v>
      </c>
      <c r="G5" s="174">
        <v>0.8911</v>
      </c>
      <c r="H5" s="174">
        <v>0.9469</v>
      </c>
      <c r="I5" s="174">
        <v>0.9801000000000001</v>
      </c>
      <c r="J5" s="174">
        <v>0.958</v>
      </c>
      <c r="K5" s="174">
        <v>1.0025</v>
      </c>
      <c r="L5" s="174">
        <v>1.1689</v>
      </c>
      <c r="M5" s="174">
        <v>1.1186</v>
      </c>
      <c r="N5" s="174">
        <v>1.0952</v>
      </c>
      <c r="O5" s="174">
        <v>1.0959999999999999</v>
      </c>
      <c r="P5" s="174">
        <v>1.141</v>
      </c>
      <c r="Q5" s="174">
        <v>1.2746</v>
      </c>
      <c r="R5" s="174">
        <v>1.354</v>
      </c>
      <c r="S5" s="175" t="s">
        <v>122</v>
      </c>
      <c r="T5" s="175" t="s">
        <v>122</v>
      </c>
      <c r="U5" s="175" t="s">
        <v>122</v>
      </c>
      <c r="V5" s="175" t="s">
        <v>122</v>
      </c>
      <c r="W5" s="175" t="s">
        <v>122</v>
      </c>
      <c r="X5" s="175" t="s">
        <v>122</v>
      </c>
      <c r="Y5" s="814"/>
      <c r="Z5" s="814"/>
      <c r="AA5" s="814"/>
      <c r="AB5" s="815"/>
    </row>
    <row r="6" spans="1:28" ht="13.5" customHeight="1">
      <c r="A6" s="172" t="s">
        <v>128</v>
      </c>
      <c r="B6" s="173">
        <v>0.2103796437876263</v>
      </c>
      <c r="C6" s="174">
        <v>0.2027571929257558</v>
      </c>
      <c r="D6" s="174">
        <v>0.18293882068489245</v>
      </c>
      <c r="E6" s="174">
        <v>0.17684085999539603</v>
      </c>
      <c r="F6" s="116">
        <v>0.16</v>
      </c>
      <c r="G6" s="174">
        <v>0.1576</v>
      </c>
      <c r="H6" s="174">
        <v>0.1773</v>
      </c>
      <c r="I6" s="174">
        <v>0.19399999999999998</v>
      </c>
      <c r="J6" s="174">
        <v>0.16390000000000002</v>
      </c>
      <c r="K6" s="174">
        <v>0.1948</v>
      </c>
      <c r="L6" s="174">
        <v>0.3421</v>
      </c>
      <c r="M6" s="174">
        <v>0.31379999999999997</v>
      </c>
      <c r="N6" s="174">
        <v>0.2852</v>
      </c>
      <c r="O6" s="174">
        <v>0.2768</v>
      </c>
      <c r="P6" s="174">
        <v>0.3144</v>
      </c>
      <c r="Q6" s="174">
        <v>0.4261</v>
      </c>
      <c r="R6" s="174">
        <v>0.4925</v>
      </c>
      <c r="S6" s="175" t="s">
        <v>122</v>
      </c>
      <c r="T6" s="175" t="s">
        <v>122</v>
      </c>
      <c r="U6" s="175" t="s">
        <v>122</v>
      </c>
      <c r="V6" s="175" t="s">
        <v>122</v>
      </c>
      <c r="W6" s="175" t="s">
        <v>122</v>
      </c>
      <c r="X6" s="175" t="s">
        <v>122</v>
      </c>
      <c r="Y6" s="814"/>
      <c r="Z6" s="814"/>
      <c r="AA6" s="814"/>
      <c r="AB6" s="815"/>
    </row>
    <row r="7" spans="1:28" ht="13.5" customHeight="1">
      <c r="A7" s="172" t="s">
        <v>129</v>
      </c>
      <c r="B7" s="173">
        <v>0.6036981082601451</v>
      </c>
      <c r="C7" s="174">
        <v>0.6128450492943897</v>
      </c>
      <c r="D7" s="174">
        <v>0.6174185198115121</v>
      </c>
      <c r="E7" s="174">
        <v>0.6524817937761165</v>
      </c>
      <c r="F7" s="174">
        <v>0.7</v>
      </c>
      <c r="G7" s="174">
        <v>0.7335</v>
      </c>
      <c r="H7" s="174">
        <v>0.7696</v>
      </c>
      <c r="I7" s="174">
        <v>0.7861000000000001</v>
      </c>
      <c r="J7" s="174">
        <v>0.7940999999999999</v>
      </c>
      <c r="K7" s="174">
        <v>0.8077</v>
      </c>
      <c r="L7" s="174">
        <v>0.8268</v>
      </c>
      <c r="M7" s="174">
        <v>0.8048000000000001</v>
      </c>
      <c r="N7" s="174">
        <v>0.81</v>
      </c>
      <c r="O7" s="174">
        <v>0.8191999999999999</v>
      </c>
      <c r="P7" s="174">
        <v>0.8266</v>
      </c>
      <c r="Q7" s="174">
        <v>0.8485</v>
      </c>
      <c r="R7" s="174">
        <v>0.8615000000000002</v>
      </c>
      <c r="S7" s="175" t="s">
        <v>122</v>
      </c>
      <c r="T7" s="175" t="s">
        <v>122</v>
      </c>
      <c r="U7" s="175" t="s">
        <v>122</v>
      </c>
      <c r="V7" s="175" t="s">
        <v>122</v>
      </c>
      <c r="W7" s="175" t="s">
        <v>122</v>
      </c>
      <c r="X7" s="175" t="s">
        <v>122</v>
      </c>
      <c r="Y7" s="814"/>
      <c r="Z7" s="814"/>
      <c r="AA7" s="814"/>
      <c r="AB7" s="815"/>
    </row>
    <row r="8" spans="1:28" ht="13.5" customHeight="1">
      <c r="A8" s="165" t="s">
        <v>124</v>
      </c>
      <c r="B8" s="121"/>
      <c r="C8" s="116"/>
      <c r="D8" s="116"/>
      <c r="E8" s="116"/>
      <c r="F8" s="116"/>
      <c r="G8" s="116"/>
      <c r="H8" s="116"/>
      <c r="I8" s="116"/>
      <c r="J8" s="116"/>
      <c r="K8" s="116"/>
      <c r="L8" s="116"/>
      <c r="M8" s="116"/>
      <c r="N8" s="116"/>
      <c r="O8" s="116"/>
      <c r="P8" s="116"/>
      <c r="Q8" s="116"/>
      <c r="R8" s="116"/>
      <c r="S8" s="116"/>
      <c r="T8" s="116"/>
      <c r="U8" s="116"/>
      <c r="V8" s="116"/>
      <c r="W8" s="116"/>
      <c r="X8" s="116"/>
      <c r="Y8" s="812"/>
      <c r="Z8" s="812"/>
      <c r="AA8" s="812"/>
      <c r="AB8" s="813"/>
    </row>
    <row r="9" spans="1:28" ht="13.5" customHeight="1">
      <c r="A9" s="172" t="s">
        <v>127</v>
      </c>
      <c r="B9" s="173">
        <v>0.5411940111928069</v>
      </c>
      <c r="C9" s="174">
        <v>0.5457674817099292</v>
      </c>
      <c r="D9" s="174">
        <v>0.5274735996414399</v>
      </c>
      <c r="E9" s="174">
        <v>0.5594878932612961</v>
      </c>
      <c r="F9" s="116">
        <v>0.59</v>
      </c>
      <c r="G9" s="174">
        <v>0.5869</v>
      </c>
      <c r="H9" s="174">
        <v>0.6533</v>
      </c>
      <c r="I9" s="174">
        <v>0.6764</v>
      </c>
      <c r="J9" s="174">
        <v>0.6424</v>
      </c>
      <c r="K9" s="174">
        <v>0.69</v>
      </c>
      <c r="L9" s="174">
        <v>0.8468000000000001</v>
      </c>
      <c r="M9" s="174">
        <v>0.7959999999999999</v>
      </c>
      <c r="N9" s="174">
        <v>0.7724</v>
      </c>
      <c r="O9" s="174">
        <v>0.7935</v>
      </c>
      <c r="P9" s="174">
        <v>0.8847</v>
      </c>
      <c r="Q9" s="174">
        <v>1.0268000000000002</v>
      </c>
      <c r="R9" s="174">
        <v>1.0775</v>
      </c>
      <c r="S9" s="174">
        <v>1.0949</v>
      </c>
      <c r="T9" s="177">
        <v>1.2671</v>
      </c>
      <c r="U9" s="174">
        <v>1.0024</v>
      </c>
      <c r="V9" s="174">
        <v>1.1467490566</v>
      </c>
      <c r="W9" s="174">
        <v>1.33544230769</v>
      </c>
      <c r="X9" s="174">
        <v>1.3958000000000002</v>
      </c>
      <c r="Y9" s="816">
        <v>1.3501807692307692</v>
      </c>
      <c r="Z9" s="816">
        <v>1.2856</v>
      </c>
      <c r="AA9" s="816">
        <v>1.1493730769230768</v>
      </c>
      <c r="AB9" s="817">
        <v>1.1054981132075477</v>
      </c>
    </row>
    <row r="10" spans="1:28" ht="13.5" customHeight="1">
      <c r="A10" s="172" t="s">
        <v>128</v>
      </c>
      <c r="B10" s="173">
        <v>0.2119041339600004</v>
      </c>
      <c r="C10" s="174">
        <v>0.2103796437876263</v>
      </c>
      <c r="D10" s="174">
        <v>0.18751229120201476</v>
      </c>
      <c r="E10" s="174">
        <v>0.18903678137438887</v>
      </c>
      <c r="F10" s="116">
        <v>0.17</v>
      </c>
      <c r="G10" s="174">
        <v>0.1624</v>
      </c>
      <c r="H10" s="174">
        <v>0.1928</v>
      </c>
      <c r="I10" s="174">
        <v>0.2026</v>
      </c>
      <c r="J10" s="174">
        <v>0.1623</v>
      </c>
      <c r="K10" s="174">
        <v>0.1911</v>
      </c>
      <c r="L10" s="174">
        <v>0.32130000000000003</v>
      </c>
      <c r="M10" s="174">
        <v>0.2912</v>
      </c>
      <c r="N10" s="174">
        <v>0.2626</v>
      </c>
      <c r="O10" s="174">
        <v>0.27149999999999996</v>
      </c>
      <c r="P10" s="174">
        <v>0.32380000000000003</v>
      </c>
      <c r="Q10" s="174">
        <v>0.4416</v>
      </c>
      <c r="R10" s="174">
        <v>0.484</v>
      </c>
      <c r="S10" s="174">
        <v>0.4897</v>
      </c>
      <c r="T10" s="177">
        <v>0.6317</v>
      </c>
      <c r="U10" s="174">
        <v>0.4102</v>
      </c>
      <c r="V10" s="174">
        <v>0.530935849057</v>
      </c>
      <c r="W10" s="174">
        <v>0.679486538462</v>
      </c>
      <c r="X10" s="174">
        <v>0.7368000000000001</v>
      </c>
      <c r="Y10" s="816">
        <v>0.6897000000000001</v>
      </c>
      <c r="Z10" s="816">
        <v>0.6305</v>
      </c>
      <c r="AA10" s="816">
        <v>0.47710769230769223</v>
      </c>
      <c r="AB10" s="817">
        <v>0.4106</v>
      </c>
    </row>
    <row r="11" spans="1:28" ht="13.5" customHeight="1">
      <c r="A11" s="172" t="s">
        <v>129</v>
      </c>
      <c r="B11" s="173">
        <v>0.32928987723280645</v>
      </c>
      <c r="C11" s="174">
        <v>0.33538783792230287</v>
      </c>
      <c r="D11" s="174">
        <v>0.3399613084394252</v>
      </c>
      <c r="E11" s="174">
        <v>0.37045111188690727</v>
      </c>
      <c r="F11" s="174">
        <v>0.42</v>
      </c>
      <c r="G11" s="174">
        <v>0.4245</v>
      </c>
      <c r="H11" s="174">
        <v>0.4605</v>
      </c>
      <c r="I11" s="174">
        <v>0.4738</v>
      </c>
      <c r="J11" s="174">
        <v>0.48009999999999997</v>
      </c>
      <c r="K11" s="174">
        <v>0.49889999999999995</v>
      </c>
      <c r="L11" s="174">
        <v>0.5255000000000001</v>
      </c>
      <c r="M11" s="174">
        <v>0.5047999999999999</v>
      </c>
      <c r="N11" s="174">
        <v>0.5098</v>
      </c>
      <c r="O11" s="174">
        <v>0.522</v>
      </c>
      <c r="P11" s="174">
        <v>0.5609</v>
      </c>
      <c r="Q11" s="174">
        <v>0.5852000000000002</v>
      </c>
      <c r="R11" s="174">
        <v>0.5934999999999999</v>
      </c>
      <c r="S11" s="174">
        <v>0.6052</v>
      </c>
      <c r="T11" s="177">
        <v>0.6353999999999999</v>
      </c>
      <c r="U11" s="174">
        <v>0.5922</v>
      </c>
      <c r="V11" s="174">
        <v>0.6158132075430001</v>
      </c>
      <c r="W11" s="174">
        <v>0.6559557692279999</v>
      </c>
      <c r="X11" s="174">
        <v>0.659</v>
      </c>
      <c r="Y11" s="816">
        <v>0.6604807692307691</v>
      </c>
      <c r="Z11" s="816">
        <v>0.6551000000000001</v>
      </c>
      <c r="AA11" s="816">
        <v>0.6722653846153845</v>
      </c>
      <c r="AB11" s="817">
        <v>0.6948981132075476</v>
      </c>
    </row>
    <row r="12" spans="1:29" ht="13.5" customHeight="1">
      <c r="A12" s="178" t="s">
        <v>130</v>
      </c>
      <c r="B12" s="179">
        <v>0.24391083333333333</v>
      </c>
      <c r="C12" s="180">
        <v>0.24813999999999994</v>
      </c>
      <c r="D12" s="180">
        <v>0.25698</v>
      </c>
      <c r="E12" s="180">
        <v>0.278765</v>
      </c>
      <c r="F12" s="180">
        <v>0.32047999999999993</v>
      </c>
      <c r="G12" s="180">
        <v>0.32592</v>
      </c>
      <c r="H12" s="180">
        <v>0.3457400000000001</v>
      </c>
      <c r="I12" s="180">
        <v>0.3548900000000001</v>
      </c>
      <c r="J12" s="180">
        <v>0.36708</v>
      </c>
      <c r="K12" s="180">
        <v>0.37835000000000013</v>
      </c>
      <c r="L12" s="180">
        <v>0.3812283341666666</v>
      </c>
      <c r="M12" s="180">
        <v>0.3747766666666667</v>
      </c>
      <c r="N12" s="180">
        <v>0.38417000000000007</v>
      </c>
      <c r="O12" s="180">
        <v>0.3918998662207358</v>
      </c>
      <c r="P12" s="180">
        <v>0.41689988015607576</v>
      </c>
      <c r="Q12" s="180">
        <v>0.41689958193979937</v>
      </c>
      <c r="R12" s="180">
        <v>0.41690174749163883</v>
      </c>
      <c r="S12" s="180">
        <v>0.4258</v>
      </c>
      <c r="T12" s="181">
        <v>0.4279</v>
      </c>
      <c r="U12" s="180">
        <v>0.4279</v>
      </c>
      <c r="V12" s="180">
        <v>0.4279</v>
      </c>
      <c r="W12" s="180">
        <v>0.437</v>
      </c>
      <c r="X12" s="230" t="s">
        <v>131</v>
      </c>
      <c r="Y12" s="818">
        <v>0.43</v>
      </c>
      <c r="Z12" s="818"/>
      <c r="AA12" s="818"/>
      <c r="AB12" s="819"/>
      <c r="AC12" s="182"/>
    </row>
    <row r="13" spans="1:28" ht="13.5" customHeight="1">
      <c r="A13" s="178" t="s">
        <v>132</v>
      </c>
      <c r="B13" s="179">
        <v>0</v>
      </c>
      <c r="C13" s="180">
        <v>0</v>
      </c>
      <c r="D13" s="180">
        <v>0</v>
      </c>
      <c r="E13" s="180">
        <v>0</v>
      </c>
      <c r="F13" s="180">
        <v>0</v>
      </c>
      <c r="G13" s="180">
        <v>0</v>
      </c>
      <c r="H13" s="180">
        <v>0</v>
      </c>
      <c r="I13" s="180">
        <v>0</v>
      </c>
      <c r="J13" s="180">
        <v>0</v>
      </c>
      <c r="K13" s="180">
        <v>3.4448387096774185</v>
      </c>
      <c r="L13" s="180">
        <v>5.2289516129032245</v>
      </c>
      <c r="M13" s="180">
        <v>3.8958064516129034</v>
      </c>
      <c r="N13" s="180">
        <v>2.2248387096774187</v>
      </c>
      <c r="O13" s="180">
        <v>1.3466666666666665</v>
      </c>
      <c r="P13" s="180">
        <v>3.616075268817204</v>
      </c>
      <c r="Q13" s="180">
        <v>2.5</v>
      </c>
      <c r="R13" s="180">
        <v>2.5</v>
      </c>
      <c r="S13" s="180">
        <v>3.39</v>
      </c>
      <c r="T13" s="181">
        <v>3.6</v>
      </c>
      <c r="U13" s="180">
        <v>3.6</v>
      </c>
      <c r="V13" s="180">
        <v>3.6</v>
      </c>
      <c r="W13" s="180">
        <v>4.51</v>
      </c>
      <c r="X13" s="230" t="s">
        <v>133</v>
      </c>
      <c r="Y13" s="818">
        <v>4.75</v>
      </c>
      <c r="Z13" s="818"/>
      <c r="AA13" s="818"/>
      <c r="AB13" s="819"/>
    </row>
    <row r="14" spans="1:28" ht="13.5" customHeight="1">
      <c r="A14" s="183" t="s">
        <v>123</v>
      </c>
      <c r="B14" s="121"/>
      <c r="C14" s="116"/>
      <c r="D14" s="116"/>
      <c r="E14" s="116"/>
      <c r="F14" s="116"/>
      <c r="G14" s="116"/>
      <c r="H14" s="116"/>
      <c r="I14" s="116"/>
      <c r="J14" s="116"/>
      <c r="K14" s="116"/>
      <c r="L14" s="116"/>
      <c r="M14" s="116"/>
      <c r="N14" s="116"/>
      <c r="O14" s="116"/>
      <c r="P14" s="116"/>
      <c r="Q14" s="116"/>
      <c r="R14" s="116"/>
      <c r="S14" s="116"/>
      <c r="T14" s="184"/>
      <c r="U14" s="116"/>
      <c r="V14" s="116"/>
      <c r="W14" s="116"/>
      <c r="X14" s="116"/>
      <c r="Y14" s="812"/>
      <c r="Z14" s="812"/>
      <c r="AA14" s="812"/>
      <c r="AB14" s="813"/>
    </row>
    <row r="15" spans="1:28" ht="13.5" customHeight="1">
      <c r="A15" s="172" t="s">
        <v>127</v>
      </c>
      <c r="B15" s="173">
        <v>0.79121039946216</v>
      </c>
      <c r="C15" s="174">
        <v>0.7835879486002894</v>
      </c>
      <c r="D15" s="174">
        <v>0.7591961058423038</v>
      </c>
      <c r="E15" s="174">
        <v>0.7790144780831672</v>
      </c>
      <c r="F15" s="174">
        <v>0.8018818306687786</v>
      </c>
      <c r="G15" s="174">
        <v>0.857</v>
      </c>
      <c r="H15" s="174">
        <v>0.9091</v>
      </c>
      <c r="I15" s="174">
        <v>0.9411</v>
      </c>
      <c r="J15" s="174">
        <v>0.9186</v>
      </c>
      <c r="K15" s="174">
        <v>0.955</v>
      </c>
      <c r="L15" s="174">
        <v>1.0917000000000001</v>
      </c>
      <c r="M15" s="174">
        <v>1.0329000000000002</v>
      </c>
      <c r="N15" s="174">
        <v>1.0146</v>
      </c>
      <c r="O15" s="174">
        <v>1.0163</v>
      </c>
      <c r="P15" s="174">
        <v>1.0603</v>
      </c>
      <c r="Q15" s="174">
        <v>1.1659</v>
      </c>
      <c r="R15" s="174">
        <v>1.2368</v>
      </c>
      <c r="S15" s="174">
        <v>1.2765</v>
      </c>
      <c r="T15" s="177">
        <v>1.3538</v>
      </c>
      <c r="U15" s="177">
        <v>1.2092</v>
      </c>
      <c r="V15" s="177">
        <v>1.34640188679</v>
      </c>
      <c r="W15" s="177">
        <v>1.49953461538</v>
      </c>
      <c r="X15" s="177">
        <v>1.5658</v>
      </c>
      <c r="Y15" s="820">
        <v>1.536734615384615</v>
      </c>
      <c r="Z15" s="820">
        <v>1.4846</v>
      </c>
      <c r="AA15" s="820">
        <v>1.3531096153846158</v>
      </c>
      <c r="AB15" s="821">
        <v>1.303935849056604</v>
      </c>
    </row>
    <row r="16" spans="1:28" ht="13.5" customHeight="1">
      <c r="A16" s="172" t="s">
        <v>128</v>
      </c>
      <c r="B16" s="173">
        <v>0.24391842757985663</v>
      </c>
      <c r="C16" s="174">
        <v>0.2301980160284897</v>
      </c>
      <c r="D16" s="174">
        <v>0.2042816830981299</v>
      </c>
      <c r="E16" s="174">
        <v>0.19056127154676297</v>
      </c>
      <c r="F16" s="174">
        <v>0.17074289930589964</v>
      </c>
      <c r="G16" s="174">
        <v>0.16920000000000002</v>
      </c>
      <c r="H16" s="174">
        <v>0.1859</v>
      </c>
      <c r="I16" s="174">
        <v>0.2032</v>
      </c>
      <c r="J16" s="174">
        <v>0.1727</v>
      </c>
      <c r="K16" s="174">
        <v>0.2024</v>
      </c>
      <c r="L16" s="174">
        <v>0.3281</v>
      </c>
      <c r="M16" s="174">
        <v>0.2919</v>
      </c>
      <c r="N16" s="174">
        <v>0.2677</v>
      </c>
      <c r="O16" s="174">
        <v>0.2606</v>
      </c>
      <c r="P16" s="174">
        <v>0.2973</v>
      </c>
      <c r="Q16" s="174">
        <v>0.3857</v>
      </c>
      <c r="R16" s="174">
        <v>0.4449</v>
      </c>
      <c r="S16" s="174">
        <v>0.465</v>
      </c>
      <c r="T16" s="177">
        <v>0.5262</v>
      </c>
      <c r="U16" s="177">
        <v>0.40490000000000004</v>
      </c>
      <c r="V16" s="177">
        <v>0.519550943396</v>
      </c>
      <c r="W16" s="177">
        <v>0.642792307692</v>
      </c>
      <c r="X16" s="177">
        <v>0.7059000000000001</v>
      </c>
      <c r="Y16" s="820">
        <v>0.6725865384615386</v>
      </c>
      <c r="Z16" s="820">
        <v>0.6239</v>
      </c>
      <c r="AA16" s="820">
        <v>0.49052115384615375</v>
      </c>
      <c r="AB16" s="821">
        <v>0.43900943396226416</v>
      </c>
    </row>
    <row r="17" spans="1:28" ht="13.5" customHeight="1">
      <c r="A17" s="172" t="s">
        <v>129</v>
      </c>
      <c r="B17" s="173">
        <v>0.5472919718823034</v>
      </c>
      <c r="C17" s="174">
        <v>0.5533899325717997</v>
      </c>
      <c r="D17" s="174">
        <v>0.5549144227441739</v>
      </c>
      <c r="E17" s="174">
        <v>0.5884532065364042</v>
      </c>
      <c r="F17" s="174">
        <v>0.631138931362879</v>
      </c>
      <c r="G17" s="174">
        <v>0.6878</v>
      </c>
      <c r="H17" s="174">
        <v>0.7232000000000001</v>
      </c>
      <c r="I17" s="174">
        <v>0.7379</v>
      </c>
      <c r="J17" s="174">
        <v>0.7459</v>
      </c>
      <c r="K17" s="174">
        <v>0.7525999999999999</v>
      </c>
      <c r="L17" s="174">
        <v>0.7636000000000001</v>
      </c>
      <c r="M17" s="174">
        <v>0.7410000000000001</v>
      </c>
      <c r="N17" s="174">
        <v>0.7468999999999999</v>
      </c>
      <c r="O17" s="174">
        <v>0.7557</v>
      </c>
      <c r="P17" s="174">
        <v>0.763</v>
      </c>
      <c r="Q17" s="174">
        <v>0.7802</v>
      </c>
      <c r="R17" s="174">
        <v>0.7918999999999998</v>
      </c>
      <c r="S17" s="174">
        <v>0.8114999999999999</v>
      </c>
      <c r="T17" s="177">
        <v>0.8275999999999999</v>
      </c>
      <c r="U17" s="177">
        <v>0.8043</v>
      </c>
      <c r="V17" s="177">
        <v>0.826850943394</v>
      </c>
      <c r="W17" s="177">
        <v>0.856742307688</v>
      </c>
      <c r="X17" s="177">
        <v>0.8599</v>
      </c>
      <c r="Y17" s="820">
        <v>0.8641480769230765</v>
      </c>
      <c r="Z17" s="820">
        <v>0.8606999999999999</v>
      </c>
      <c r="AA17" s="820">
        <v>0.862588461538462</v>
      </c>
      <c r="AB17" s="821">
        <f>AA15-AA16</f>
        <v>0.862588461538462</v>
      </c>
    </row>
    <row r="18" spans="1:28" ht="13.5" customHeight="1">
      <c r="A18" s="183" t="s">
        <v>134</v>
      </c>
      <c r="B18" s="121"/>
      <c r="C18" s="116"/>
      <c r="D18" s="116"/>
      <c r="E18" s="116"/>
      <c r="F18" s="116"/>
      <c r="G18" s="116"/>
      <c r="H18" s="116"/>
      <c r="I18" s="174"/>
      <c r="J18" s="174"/>
      <c r="K18" s="174"/>
      <c r="L18" s="174"/>
      <c r="M18" s="174"/>
      <c r="N18" s="174"/>
      <c r="O18" s="174"/>
      <c r="P18" s="174"/>
      <c r="Q18" s="174"/>
      <c r="R18" s="174"/>
      <c r="S18" s="174"/>
      <c r="T18" s="184"/>
      <c r="U18" s="116"/>
      <c r="V18" s="116"/>
      <c r="W18" s="116"/>
      <c r="X18" s="116"/>
      <c r="Y18" s="812"/>
      <c r="Z18" s="812"/>
      <c r="AA18" s="812"/>
      <c r="AB18" s="813"/>
    </row>
    <row r="19" spans="1:28" ht="13.5" customHeight="1">
      <c r="A19" s="172" t="s">
        <v>127</v>
      </c>
      <c r="B19" s="173">
        <v>0.8034063208411526</v>
      </c>
      <c r="C19" s="174">
        <v>0.79121039946216</v>
      </c>
      <c r="D19" s="174">
        <v>0.7729165173936706</v>
      </c>
      <c r="E19" s="174">
        <v>0.7973083601516564</v>
      </c>
      <c r="F19" s="174">
        <v>0.82</v>
      </c>
      <c r="G19" s="174">
        <v>0.8631</v>
      </c>
      <c r="H19" s="174">
        <v>0.9170999999999999</v>
      </c>
      <c r="I19" s="174">
        <v>0.9503</v>
      </c>
      <c r="J19" s="174">
        <v>0.9278</v>
      </c>
      <c r="K19" s="174">
        <v>0.9636</v>
      </c>
      <c r="L19" s="174">
        <v>1.1093000000000002</v>
      </c>
      <c r="M19" s="174">
        <v>1.057</v>
      </c>
      <c r="N19" s="174">
        <v>1.0365</v>
      </c>
      <c r="O19" s="174">
        <v>1.0366</v>
      </c>
      <c r="P19" s="174">
        <v>1.0827</v>
      </c>
      <c r="Q19" s="174">
        <v>1.2053</v>
      </c>
      <c r="R19" s="174">
        <v>1.2743</v>
      </c>
      <c r="S19" s="174">
        <v>1.3086</v>
      </c>
      <c r="T19" s="177">
        <v>1.3929</v>
      </c>
      <c r="U19" s="174">
        <v>1.2431</v>
      </c>
      <c r="V19" s="174">
        <v>1.38214716981</v>
      </c>
      <c r="W19" s="174">
        <v>1.53742884615</v>
      </c>
      <c r="X19" s="174">
        <v>1.6181999999999999</v>
      </c>
      <c r="Y19" s="816">
        <v>1.5942769230769231</v>
      </c>
      <c r="Z19" s="816">
        <v>1.5448</v>
      </c>
      <c r="AA19" s="816">
        <v>1.4149634615384616</v>
      </c>
      <c r="AB19" s="817">
        <v>1.3624056603773582</v>
      </c>
    </row>
    <row r="20" spans="1:28" ht="13.5" customHeight="1">
      <c r="A20" s="172" t="s">
        <v>128</v>
      </c>
      <c r="B20" s="173">
        <v>0.25458985878647533</v>
      </c>
      <c r="C20" s="174">
        <v>0.2362959767179861</v>
      </c>
      <c r="D20" s="174">
        <v>0.21647760447712272</v>
      </c>
      <c r="E20" s="174">
        <v>0.20580617327050402</v>
      </c>
      <c r="F20" s="174">
        <v>0.18</v>
      </c>
      <c r="G20" s="174">
        <v>0.1743</v>
      </c>
      <c r="H20" s="174">
        <v>0.19269999999999998</v>
      </c>
      <c r="I20" s="174">
        <v>0.21100000000000002</v>
      </c>
      <c r="J20" s="174">
        <v>0.18030000000000002</v>
      </c>
      <c r="K20" s="174">
        <v>0.2096</v>
      </c>
      <c r="L20" s="174">
        <v>0.3427</v>
      </c>
      <c r="M20" s="174">
        <v>0.3121</v>
      </c>
      <c r="N20" s="174">
        <v>0.28600000000000003</v>
      </c>
      <c r="O20" s="174">
        <v>0.2775</v>
      </c>
      <c r="P20" s="174">
        <v>0.3161</v>
      </c>
      <c r="Q20" s="174">
        <v>0.41859999999999997</v>
      </c>
      <c r="R20" s="174">
        <v>0.4763</v>
      </c>
      <c r="S20" s="174">
        <v>0.4918</v>
      </c>
      <c r="T20" s="177">
        <v>0.5589</v>
      </c>
      <c r="U20" s="174">
        <v>0.43320000000000003</v>
      </c>
      <c r="V20" s="174">
        <v>0.549437735849</v>
      </c>
      <c r="W20" s="174">
        <v>0.6744692307690001</v>
      </c>
      <c r="X20" s="174">
        <v>0.7497</v>
      </c>
      <c r="Y20" s="816">
        <v>0.7207038461538459</v>
      </c>
      <c r="Z20" s="816">
        <v>0.6741</v>
      </c>
      <c r="AA20" s="816">
        <v>0.5486384615384616</v>
      </c>
      <c r="AB20" s="817">
        <v>0.48773962264150966</v>
      </c>
    </row>
    <row r="21" spans="1:28" ht="13.5" customHeight="1">
      <c r="A21" s="172" t="s">
        <v>129</v>
      </c>
      <c r="B21" s="173">
        <v>0.5488164620546773</v>
      </c>
      <c r="C21" s="174">
        <v>0.5549144227441739</v>
      </c>
      <c r="D21" s="174">
        <v>0.5564389129165479</v>
      </c>
      <c r="E21" s="174">
        <v>0.5915021868811524</v>
      </c>
      <c r="F21" s="174">
        <v>0.64</v>
      </c>
      <c r="G21" s="174">
        <v>0.6888</v>
      </c>
      <c r="H21" s="174">
        <v>0.7243999999999999</v>
      </c>
      <c r="I21" s="174">
        <v>0.7393000000000001</v>
      </c>
      <c r="J21" s="174">
        <v>0.7475</v>
      </c>
      <c r="K21" s="174">
        <v>0.754</v>
      </c>
      <c r="L21" s="174">
        <v>0.7666000000000002</v>
      </c>
      <c r="M21" s="174">
        <v>0.7448999999999999</v>
      </c>
      <c r="N21" s="174">
        <v>0.7505</v>
      </c>
      <c r="O21" s="174">
        <v>0.7590999999999999</v>
      </c>
      <c r="P21" s="174">
        <v>0.7666</v>
      </c>
      <c r="Q21" s="174">
        <v>0.7867000000000001</v>
      </c>
      <c r="R21" s="174">
        <v>0.798</v>
      </c>
      <c r="S21" s="174">
        <v>0.8168</v>
      </c>
      <c r="T21" s="177">
        <v>0.8340000000000001</v>
      </c>
      <c r="U21" s="174">
        <v>0.8099000000000001</v>
      </c>
      <c r="V21" s="174">
        <v>0.8327094339610001</v>
      </c>
      <c r="W21" s="174">
        <v>0.862959615381</v>
      </c>
      <c r="X21" s="174">
        <v>0.8684999999999998</v>
      </c>
      <c r="Y21" s="816">
        <v>0.8735730769230773</v>
      </c>
      <c r="Z21" s="816">
        <v>0.8706999999999999</v>
      </c>
      <c r="AA21" s="816">
        <v>0.866325</v>
      </c>
      <c r="AB21" s="817">
        <v>0.8746660377358486</v>
      </c>
    </row>
    <row r="22" spans="1:28" ht="13.5" customHeight="1">
      <c r="A22" s="183" t="s">
        <v>135</v>
      </c>
      <c r="B22" s="121"/>
      <c r="C22" s="116"/>
      <c r="D22" s="116"/>
      <c r="E22" s="116"/>
      <c r="F22" s="116"/>
      <c r="G22" s="116"/>
      <c r="H22" s="116"/>
      <c r="I22" s="174"/>
      <c r="J22" s="174"/>
      <c r="K22" s="174"/>
      <c r="L22" s="174"/>
      <c r="M22" s="174"/>
      <c r="N22" s="174"/>
      <c r="O22" s="174"/>
      <c r="P22" s="174"/>
      <c r="Q22" s="174"/>
      <c r="R22" s="174"/>
      <c r="S22" s="174"/>
      <c r="T22" s="184"/>
      <c r="U22" s="116"/>
      <c r="V22" s="116"/>
      <c r="W22" s="116"/>
      <c r="X22" s="116"/>
      <c r="Y22" s="812"/>
      <c r="Z22" s="812"/>
      <c r="AA22" s="812"/>
      <c r="AB22" s="813"/>
    </row>
    <row r="23" spans="1:28" ht="13.5" customHeight="1">
      <c r="A23" s="172" t="s">
        <v>127</v>
      </c>
      <c r="B23" s="185" t="s">
        <v>122</v>
      </c>
      <c r="C23" s="186" t="s">
        <v>122</v>
      </c>
      <c r="D23" s="186" t="s">
        <v>122</v>
      </c>
      <c r="E23" s="186" t="s">
        <v>122</v>
      </c>
      <c r="F23" s="186" t="s">
        <v>122</v>
      </c>
      <c r="G23" s="186" t="s">
        <v>122</v>
      </c>
      <c r="H23" s="186" t="s">
        <v>122</v>
      </c>
      <c r="I23" s="174">
        <v>0.4353</v>
      </c>
      <c r="J23" s="174">
        <v>0.4201</v>
      </c>
      <c r="K23" s="174">
        <v>0.4324</v>
      </c>
      <c r="L23" s="174">
        <v>0.5238</v>
      </c>
      <c r="M23" s="174">
        <v>0.507</v>
      </c>
      <c r="N23" s="174">
        <v>0.4971</v>
      </c>
      <c r="O23" s="174">
        <v>0.5376</v>
      </c>
      <c r="P23" s="174">
        <v>0.5661</v>
      </c>
      <c r="Q23" s="174">
        <v>0.6433</v>
      </c>
      <c r="R23" s="174">
        <v>0.7105</v>
      </c>
      <c r="S23" s="174">
        <v>0.7115</v>
      </c>
      <c r="T23" s="177">
        <v>0.7627</v>
      </c>
      <c r="U23" s="174">
        <v>0.6748999999999999</v>
      </c>
      <c r="V23" s="174">
        <v>0.7376867924530001</v>
      </c>
      <c r="W23" s="174">
        <v>0.854001923077</v>
      </c>
      <c r="X23" s="174">
        <v>0.8823000000000001</v>
      </c>
      <c r="Y23" s="816">
        <v>0.8731173076923073</v>
      </c>
      <c r="Z23" s="816">
        <v>0.8565</v>
      </c>
      <c r="AA23" s="816">
        <v>0.7866596153846153</v>
      </c>
      <c r="AB23" s="817">
        <v>0.7092471698113205</v>
      </c>
    </row>
    <row r="24" spans="1:28" ht="13.5" customHeight="1">
      <c r="A24" s="172" t="s">
        <v>128</v>
      </c>
      <c r="B24" s="185" t="s">
        <v>122</v>
      </c>
      <c r="C24" s="186" t="s">
        <v>122</v>
      </c>
      <c r="D24" s="186" t="s">
        <v>122</v>
      </c>
      <c r="E24" s="186" t="s">
        <v>122</v>
      </c>
      <c r="F24" s="186" t="s">
        <v>122</v>
      </c>
      <c r="G24" s="186" t="s">
        <v>122</v>
      </c>
      <c r="H24" s="186" t="s">
        <v>122</v>
      </c>
      <c r="I24" s="174">
        <v>0.2927</v>
      </c>
      <c r="J24" s="174">
        <v>0.2846</v>
      </c>
      <c r="K24" s="174">
        <v>0.2989</v>
      </c>
      <c r="L24" s="174">
        <v>0.3772</v>
      </c>
      <c r="M24" s="174">
        <v>0.364</v>
      </c>
      <c r="N24" s="174">
        <v>0.3558</v>
      </c>
      <c r="O24" s="174">
        <v>0.3895</v>
      </c>
      <c r="P24" s="174">
        <v>0.41350000000000003</v>
      </c>
      <c r="Q24" s="174">
        <v>0.478</v>
      </c>
      <c r="R24" s="174">
        <v>0.5342</v>
      </c>
      <c r="S24" s="174">
        <v>0.535</v>
      </c>
      <c r="T24" s="177">
        <v>0.5778</v>
      </c>
      <c r="U24" s="174">
        <v>0.5044</v>
      </c>
      <c r="V24" s="174">
        <v>0.5569056603770001</v>
      </c>
      <c r="W24" s="174">
        <v>0.654148076923</v>
      </c>
      <c r="X24" s="174">
        <v>0.6778</v>
      </c>
      <c r="Y24" s="816">
        <v>0.670119230769231</v>
      </c>
      <c r="Z24" s="816">
        <v>0.6538</v>
      </c>
      <c r="AA24" s="816">
        <v>0.5831576923076922</v>
      </c>
      <c r="AB24" s="817">
        <v>0.5132415094339622</v>
      </c>
    </row>
    <row r="25" spans="1:28" ht="13.5" customHeight="1">
      <c r="A25" s="172" t="s">
        <v>129</v>
      </c>
      <c r="B25" s="185" t="s">
        <v>122</v>
      </c>
      <c r="C25" s="186" t="s">
        <v>122</v>
      </c>
      <c r="D25" s="186" t="s">
        <v>122</v>
      </c>
      <c r="E25" s="186" t="s">
        <v>122</v>
      </c>
      <c r="F25" s="186" t="s">
        <v>122</v>
      </c>
      <c r="G25" s="186" t="s">
        <v>122</v>
      </c>
      <c r="H25" s="186" t="s">
        <v>122</v>
      </c>
      <c r="I25" s="174">
        <v>0.1426</v>
      </c>
      <c r="J25" s="174">
        <v>0.13549999999999995</v>
      </c>
      <c r="K25" s="174">
        <v>0.1335</v>
      </c>
      <c r="L25" s="174">
        <v>0.14660000000000006</v>
      </c>
      <c r="M25" s="174">
        <v>0.14300000000000002</v>
      </c>
      <c r="N25" s="174">
        <v>0.14129999999999998</v>
      </c>
      <c r="O25" s="174">
        <v>0.14809999999999995</v>
      </c>
      <c r="P25" s="174">
        <v>0.1526</v>
      </c>
      <c r="Q25" s="174">
        <v>0.1653</v>
      </c>
      <c r="R25" s="174">
        <v>0.1763</v>
      </c>
      <c r="S25" s="174">
        <v>0.1765</v>
      </c>
      <c r="T25" s="177">
        <v>0.18490000000000006</v>
      </c>
      <c r="U25" s="174">
        <v>0.17049999999999998</v>
      </c>
      <c r="V25" s="174">
        <v>0.180781132076</v>
      </c>
      <c r="W25" s="174">
        <v>0.19985384615399993</v>
      </c>
      <c r="X25" s="174">
        <v>0.20450000000000013</v>
      </c>
      <c r="Y25" s="816">
        <v>0.20299807692307636</v>
      </c>
      <c r="Z25" s="816">
        <v>0.2027</v>
      </c>
      <c r="AA25" s="816">
        <v>0.20350192307692305</v>
      </c>
      <c r="AB25" s="817">
        <f>AA23-AA24</f>
        <v>0.20350192307692305</v>
      </c>
    </row>
    <row r="26" spans="1:28" ht="13.5" customHeight="1">
      <c r="A26" s="165" t="s">
        <v>410</v>
      </c>
      <c r="B26" s="121"/>
      <c r="C26" s="116"/>
      <c r="D26" s="116"/>
      <c r="E26" s="116"/>
      <c r="F26" s="116"/>
      <c r="G26" s="116"/>
      <c r="H26" s="116"/>
      <c r="I26" s="116"/>
      <c r="J26" s="116"/>
      <c r="K26" s="116"/>
      <c r="L26" s="116"/>
      <c r="M26" s="116"/>
      <c r="N26" s="116"/>
      <c r="O26" s="116"/>
      <c r="P26" s="116"/>
      <c r="Q26" s="116"/>
      <c r="R26" s="116"/>
      <c r="S26" s="116"/>
      <c r="T26" s="184"/>
      <c r="U26" s="116"/>
      <c r="V26" s="116"/>
      <c r="W26" s="116"/>
      <c r="X26" s="116"/>
      <c r="Y26" s="812"/>
      <c r="Z26" s="812"/>
      <c r="AA26" s="812"/>
      <c r="AB26" s="813"/>
    </row>
    <row r="27" spans="1:28" ht="13.5" customHeight="1">
      <c r="A27" s="172" t="s">
        <v>127</v>
      </c>
      <c r="B27" s="173">
        <v>0.43295520895424544</v>
      </c>
      <c r="C27" s="174">
        <v>0.4055143858515116</v>
      </c>
      <c r="D27" s="174">
        <v>0.3917939743001447</v>
      </c>
      <c r="E27" s="174">
        <v>0.41313683671338214</v>
      </c>
      <c r="F27" s="174">
        <v>0.38417152343827415</v>
      </c>
      <c r="G27" s="174">
        <v>0.3795980529211519</v>
      </c>
      <c r="H27" s="174">
        <v>0.396367444817267</v>
      </c>
      <c r="I27" s="174">
        <v>0.41618581705813035</v>
      </c>
      <c r="J27" s="174">
        <v>0.41618581705813035</v>
      </c>
      <c r="K27" s="174">
        <v>0.42990622860949723</v>
      </c>
      <c r="L27" s="174">
        <v>0.6036981082601451</v>
      </c>
      <c r="M27" s="174">
        <v>0.7027899694644619</v>
      </c>
      <c r="N27" s="174">
        <v>0.68</v>
      </c>
      <c r="O27" s="174">
        <v>0.71</v>
      </c>
      <c r="P27" s="174">
        <v>0.74</v>
      </c>
      <c r="Q27" s="174">
        <v>0.85</v>
      </c>
      <c r="R27" s="174">
        <v>0.91</v>
      </c>
      <c r="S27" s="174">
        <v>0.9190303199083657</v>
      </c>
      <c r="T27" s="187">
        <v>1.0863996350306917</v>
      </c>
      <c r="U27" s="175" t="s">
        <v>122</v>
      </c>
      <c r="V27" s="175" t="s">
        <v>122</v>
      </c>
      <c r="W27" s="175" t="s">
        <v>122</v>
      </c>
      <c r="X27" s="175" t="s">
        <v>122</v>
      </c>
      <c r="Y27" s="814"/>
      <c r="Z27" s="814"/>
      <c r="AA27" s="814"/>
      <c r="AB27" s="815"/>
    </row>
    <row r="28" spans="1:28" ht="13.5" customHeight="1">
      <c r="A28" s="172" t="s">
        <v>128</v>
      </c>
      <c r="B28" s="173">
        <v>0.3414857986117993</v>
      </c>
      <c r="C28" s="174">
        <v>0.31861844602618766</v>
      </c>
      <c r="D28" s="174">
        <v>0.307947014819569</v>
      </c>
      <c r="E28" s="174">
        <v>0.3247164067156841</v>
      </c>
      <c r="F28" s="174">
        <v>0.29880007378532436</v>
      </c>
      <c r="G28" s="174">
        <v>0.29422660326820205</v>
      </c>
      <c r="H28" s="174">
        <v>0.3048980344748208</v>
      </c>
      <c r="I28" s="174">
        <v>0.3201429361985618</v>
      </c>
      <c r="J28" s="174">
        <v>0.3201429361985618</v>
      </c>
      <c r="K28" s="174">
        <v>0.3308143674051805</v>
      </c>
      <c r="L28" s="174">
        <v>0.47868991412546863</v>
      </c>
      <c r="M28" s="174">
        <v>0.56</v>
      </c>
      <c r="N28" s="174">
        <v>0.55</v>
      </c>
      <c r="O28" s="174">
        <v>0.57</v>
      </c>
      <c r="P28" s="174">
        <v>0.59</v>
      </c>
      <c r="Q28" s="174">
        <v>0.68</v>
      </c>
      <c r="R28" s="174">
        <v>0.73</v>
      </c>
      <c r="S28" s="174">
        <v>0.7686231910144359</v>
      </c>
      <c r="T28" s="187">
        <v>0.9084045535279756</v>
      </c>
      <c r="U28" s="175" t="s">
        <v>122</v>
      </c>
      <c r="V28" s="175" t="s">
        <v>122</v>
      </c>
      <c r="W28" s="175" t="s">
        <v>122</v>
      </c>
      <c r="X28" s="175" t="s">
        <v>122</v>
      </c>
      <c r="Y28" s="814"/>
      <c r="Z28" s="814"/>
      <c r="AA28" s="814"/>
      <c r="AB28" s="815"/>
    </row>
    <row r="29" spans="1:28" ht="13.5" customHeight="1">
      <c r="A29" s="188" t="s">
        <v>129</v>
      </c>
      <c r="B29" s="189">
        <v>0.09146941034244616</v>
      </c>
      <c r="C29" s="190">
        <v>0.08689593982532395</v>
      </c>
      <c r="D29" s="190">
        <v>0.08384695948057569</v>
      </c>
      <c r="E29" s="190">
        <v>0.08842042999769806</v>
      </c>
      <c r="F29" s="190">
        <v>0.0853714496529498</v>
      </c>
      <c r="G29" s="190">
        <v>0.08537144965294985</v>
      </c>
      <c r="H29" s="190">
        <v>0.09146941034244621</v>
      </c>
      <c r="I29" s="190">
        <v>0.09604288085956852</v>
      </c>
      <c r="J29" s="190">
        <v>0.09604288085956852</v>
      </c>
      <c r="K29" s="190">
        <v>0.09909186120431673</v>
      </c>
      <c r="L29" s="190">
        <v>0.1250081941346765</v>
      </c>
      <c r="M29" s="190">
        <v>0.14278996946446187</v>
      </c>
      <c r="N29" s="190">
        <v>0.13</v>
      </c>
      <c r="O29" s="190">
        <v>0.14</v>
      </c>
      <c r="P29" s="190">
        <v>0.15</v>
      </c>
      <c r="Q29" s="190">
        <v>0.17</v>
      </c>
      <c r="R29" s="190">
        <v>0.18</v>
      </c>
      <c r="S29" s="190">
        <v>0.15040712889392982</v>
      </c>
      <c r="T29" s="191">
        <v>0.17799508150271615</v>
      </c>
      <c r="U29" s="192" t="s">
        <v>122</v>
      </c>
      <c r="V29" s="192" t="s">
        <v>122</v>
      </c>
      <c r="W29" s="192" t="s">
        <v>122</v>
      </c>
      <c r="X29" s="192" t="s">
        <v>122</v>
      </c>
      <c r="Y29" s="822"/>
      <c r="Z29" s="822"/>
      <c r="AA29" s="822"/>
      <c r="AB29" s="823"/>
    </row>
    <row r="30" spans="1:19" ht="13.5" customHeight="1">
      <c r="A30" s="160" t="s">
        <v>125</v>
      </c>
      <c r="S30" s="194"/>
    </row>
    <row r="31" spans="1:19" ht="13.5" customHeight="1">
      <c r="A31" s="993" t="s">
        <v>136</v>
      </c>
      <c r="B31" s="993"/>
      <c r="C31" s="993"/>
      <c r="D31" s="993"/>
      <c r="E31" s="993"/>
      <c r="F31" s="993"/>
      <c r="G31" s="993"/>
      <c r="H31" s="993"/>
      <c r="I31" s="993"/>
      <c r="J31" s="993"/>
      <c r="K31" s="993"/>
      <c r="L31" s="993"/>
      <c r="M31" s="993"/>
      <c r="N31" s="993"/>
      <c r="O31" s="993"/>
      <c r="P31" s="993"/>
      <c r="Q31" s="993"/>
      <c r="R31" s="993"/>
      <c r="S31" s="195"/>
    </row>
    <row r="32" spans="1:18" ht="13.5" customHeight="1">
      <c r="A32" s="196" t="s">
        <v>137</v>
      </c>
      <c r="B32" s="197"/>
      <c r="C32" s="197"/>
      <c r="D32" s="197"/>
      <c r="E32" s="197"/>
      <c r="F32" s="197"/>
      <c r="G32" s="197"/>
      <c r="H32" s="197"/>
      <c r="I32" s="197"/>
      <c r="J32" s="197"/>
      <c r="K32" s="197"/>
      <c r="L32" s="197"/>
      <c r="M32" s="197"/>
      <c r="N32" s="197"/>
      <c r="O32" s="197"/>
      <c r="P32" s="197"/>
      <c r="Q32" s="197"/>
      <c r="R32" s="197"/>
    </row>
    <row r="33" spans="1:18" ht="24.75" customHeight="1">
      <c r="A33" s="994" t="s">
        <v>138</v>
      </c>
      <c r="B33" s="994"/>
      <c r="C33" s="994"/>
      <c r="D33" s="994"/>
      <c r="E33" s="994"/>
      <c r="F33" s="994"/>
      <c r="G33" s="994"/>
      <c r="H33" s="994"/>
      <c r="I33" s="994"/>
      <c r="J33" s="994"/>
      <c r="K33" s="994"/>
      <c r="L33" s="994"/>
      <c r="M33" s="994"/>
      <c r="N33" s="994"/>
      <c r="O33" s="994"/>
      <c r="P33" s="994"/>
      <c r="Q33" s="994"/>
      <c r="R33" s="994"/>
    </row>
    <row r="34" spans="1:18" ht="13.5" customHeight="1">
      <c r="A34" s="995" t="s">
        <v>409</v>
      </c>
      <c r="B34" s="995"/>
      <c r="C34" s="995"/>
      <c r="D34" s="995"/>
      <c r="E34" s="995"/>
      <c r="F34" s="995"/>
      <c r="G34" s="995"/>
      <c r="H34" s="995"/>
      <c r="I34" s="995"/>
      <c r="J34" s="995"/>
      <c r="K34" s="995"/>
      <c r="L34" s="995"/>
      <c r="M34" s="995"/>
      <c r="N34" s="995"/>
      <c r="O34" s="995"/>
      <c r="P34" s="995"/>
      <c r="Q34" s="995"/>
      <c r="R34" s="995"/>
    </row>
  </sheetData>
  <sheetProtection selectLockedCells="1" selectUnlockedCells="1"/>
  <mergeCells count="3">
    <mergeCell ref="A31:R31"/>
    <mergeCell ref="A33:R33"/>
    <mergeCell ref="A34:R34"/>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AB10"/>
  <sheetViews>
    <sheetView showGridLines="0" zoomScalePageLayoutView="0" workbookViewId="0" topLeftCell="A1">
      <selection activeCell="A1" sqref="A1"/>
    </sheetView>
  </sheetViews>
  <sheetFormatPr defaultColWidth="11.421875" defaultRowHeight="12.75"/>
  <cols>
    <col min="1" max="1" width="38.57421875" style="198" customWidth="1"/>
    <col min="2" max="2" width="6.7109375" style="198" customWidth="1"/>
    <col min="3" max="28" width="6.7109375" style="199" customWidth="1"/>
    <col min="29" max="29" width="8.7109375" style="199" customWidth="1"/>
    <col min="30" max="16384" width="11.421875" style="199" customWidth="1"/>
  </cols>
  <sheetData>
    <row r="1" spans="1:19" ht="12.75">
      <c r="A1" s="117" t="s">
        <v>411</v>
      </c>
      <c r="B1" s="116"/>
      <c r="C1" s="146"/>
      <c r="D1" s="146"/>
      <c r="E1" s="146"/>
      <c r="F1" s="146"/>
      <c r="G1" s="146"/>
      <c r="H1" s="146"/>
      <c r="I1" s="146"/>
      <c r="J1" s="146"/>
      <c r="K1" s="146"/>
      <c r="L1" s="146"/>
      <c r="M1" s="146"/>
      <c r="N1" s="146"/>
      <c r="O1" s="146"/>
      <c r="P1" s="146"/>
      <c r="Q1" s="146"/>
      <c r="R1" s="146"/>
      <c r="S1" s="146"/>
    </row>
    <row r="2" spans="1:28" ht="11.25">
      <c r="A2" s="149"/>
      <c r="B2" s="116"/>
      <c r="C2" s="146"/>
      <c r="D2" s="146"/>
      <c r="E2" s="146"/>
      <c r="F2" s="146"/>
      <c r="G2" s="146"/>
      <c r="H2" s="146"/>
      <c r="I2" s="146"/>
      <c r="J2" s="146"/>
      <c r="K2" s="146"/>
      <c r="L2" s="146"/>
      <c r="M2" s="146"/>
      <c r="N2" s="146"/>
      <c r="O2" s="146"/>
      <c r="P2" s="146"/>
      <c r="Q2" s="146"/>
      <c r="R2" s="146"/>
      <c r="S2" s="146"/>
      <c r="U2" s="200"/>
      <c r="V2" s="200"/>
      <c r="W2" s="824"/>
      <c r="X2" s="825"/>
      <c r="Y2" s="825"/>
      <c r="Z2" s="825"/>
      <c r="AA2" s="825"/>
      <c r="AB2" s="826" t="s">
        <v>120</v>
      </c>
    </row>
    <row r="3" spans="1:28" s="201" customFormat="1" ht="11.25">
      <c r="A3" s="834"/>
      <c r="B3" s="835">
        <v>1990</v>
      </c>
      <c r="C3" s="836">
        <v>1991</v>
      </c>
      <c r="D3" s="836">
        <v>1992</v>
      </c>
      <c r="E3" s="836">
        <v>1993</v>
      </c>
      <c r="F3" s="836">
        <v>1994</v>
      </c>
      <c r="G3" s="836">
        <v>1995</v>
      </c>
      <c r="H3" s="836">
        <v>1996</v>
      </c>
      <c r="I3" s="836">
        <v>1997</v>
      </c>
      <c r="J3" s="836">
        <v>1998</v>
      </c>
      <c r="K3" s="836">
        <v>1999</v>
      </c>
      <c r="L3" s="836">
        <v>2000</v>
      </c>
      <c r="M3" s="836">
        <v>2001</v>
      </c>
      <c r="N3" s="836">
        <v>2002</v>
      </c>
      <c r="O3" s="836">
        <v>2003</v>
      </c>
      <c r="P3" s="836">
        <v>2004</v>
      </c>
      <c r="Q3" s="836">
        <v>2005</v>
      </c>
      <c r="R3" s="836">
        <v>2006</v>
      </c>
      <c r="S3" s="836">
        <v>2007</v>
      </c>
      <c r="T3" s="836">
        <v>2008</v>
      </c>
      <c r="U3" s="836">
        <v>2009</v>
      </c>
      <c r="V3" s="836">
        <v>2010</v>
      </c>
      <c r="W3" s="837">
        <v>2011</v>
      </c>
      <c r="X3" s="837">
        <v>2012</v>
      </c>
      <c r="Y3" s="837">
        <v>2013</v>
      </c>
      <c r="Z3" s="837">
        <v>2014</v>
      </c>
      <c r="AA3" s="838">
        <v>2015</v>
      </c>
      <c r="AB3" s="839">
        <v>2016</v>
      </c>
    </row>
    <row r="4" spans="1:28" ht="13.5" customHeight="1">
      <c r="A4" s="152" t="s">
        <v>121</v>
      </c>
      <c r="B4" s="152">
        <v>74</v>
      </c>
      <c r="C4" s="202">
        <v>75</v>
      </c>
      <c r="D4" s="202">
        <v>77</v>
      </c>
      <c r="E4" s="202">
        <v>79</v>
      </c>
      <c r="F4" s="202">
        <v>81</v>
      </c>
      <c r="G4" s="202">
        <v>82.31399394007406</v>
      </c>
      <c r="H4" s="202">
        <v>81.27574189460344</v>
      </c>
      <c r="I4" s="202">
        <v>80.20610141822263</v>
      </c>
      <c r="J4" s="202">
        <v>82.89144050104385</v>
      </c>
      <c r="K4" s="202">
        <v>80.56857855361596</v>
      </c>
      <c r="L4" s="202">
        <v>70.733167935666</v>
      </c>
      <c r="M4" s="202">
        <v>71.94707670302162</v>
      </c>
      <c r="N4" s="202">
        <v>73.9590942293645</v>
      </c>
      <c r="O4" s="202">
        <v>74.74452554744526</v>
      </c>
      <c r="P4" s="202">
        <v>72.44522348816827</v>
      </c>
      <c r="Q4" s="202">
        <v>66.56990428369684</v>
      </c>
      <c r="R4" s="202">
        <v>63.626292466765136</v>
      </c>
      <c r="S4" s="202" t="s">
        <v>122</v>
      </c>
      <c r="T4" s="202" t="s">
        <v>122</v>
      </c>
      <c r="U4" s="202" t="s">
        <v>122</v>
      </c>
      <c r="V4" s="202" t="s">
        <v>122</v>
      </c>
      <c r="W4" s="827" t="s">
        <v>122</v>
      </c>
      <c r="X4" s="827" t="s">
        <v>122</v>
      </c>
      <c r="Y4" s="827"/>
      <c r="Z4" s="827"/>
      <c r="AA4" s="828"/>
      <c r="AB4" s="829"/>
    </row>
    <row r="5" spans="1:28" ht="13.5" customHeight="1">
      <c r="A5" s="126" t="s">
        <v>124</v>
      </c>
      <c r="B5" s="126">
        <v>61</v>
      </c>
      <c r="C5" s="182">
        <v>62</v>
      </c>
      <c r="D5" s="182">
        <v>64</v>
      </c>
      <c r="E5" s="182">
        <v>66</v>
      </c>
      <c r="F5" s="182">
        <v>71</v>
      </c>
      <c r="G5" s="182">
        <v>72.329187255069</v>
      </c>
      <c r="H5" s="182">
        <v>70.48829021888872</v>
      </c>
      <c r="I5" s="182">
        <v>70.04730928444707</v>
      </c>
      <c r="J5" s="182">
        <v>74.73536737235366</v>
      </c>
      <c r="K5" s="182">
        <v>72.30434782608695</v>
      </c>
      <c r="L5" s="182">
        <v>62.05715635333018</v>
      </c>
      <c r="M5" s="182">
        <v>63.41708542713567</v>
      </c>
      <c r="N5" s="182">
        <v>66.00207146556187</v>
      </c>
      <c r="O5" s="182">
        <v>65.78449905482043</v>
      </c>
      <c r="P5" s="182">
        <v>63.40002260653328</v>
      </c>
      <c r="Q5" s="182">
        <v>56.992598363848856</v>
      </c>
      <c r="R5" s="182">
        <v>55.08120649651972</v>
      </c>
      <c r="S5" s="182">
        <v>55.274454288062834</v>
      </c>
      <c r="T5" s="182">
        <v>50.14600268329255</v>
      </c>
      <c r="U5" s="182">
        <v>59.07821229050279</v>
      </c>
      <c r="V5" s="203">
        <v>53.70078170099626</v>
      </c>
      <c r="W5" s="830">
        <v>49.11898967486275</v>
      </c>
      <c r="X5" s="830">
        <v>47.21306777475283</v>
      </c>
      <c r="Y5" s="830">
        <v>48.91795115753731</v>
      </c>
      <c r="Z5" s="830">
        <v>50.95675171126324</v>
      </c>
      <c r="AA5" s="830">
        <v>58.48974524573597</v>
      </c>
      <c r="AB5" s="831">
        <v>62.85837170642791</v>
      </c>
    </row>
    <row r="6" spans="1:28" ht="13.5" customHeight="1">
      <c r="A6" s="126" t="s">
        <v>139</v>
      </c>
      <c r="B6" s="167" t="s">
        <v>122</v>
      </c>
      <c r="C6" s="182" t="s">
        <v>122</v>
      </c>
      <c r="D6" s="182" t="s">
        <v>122</v>
      </c>
      <c r="E6" s="182" t="s">
        <v>122</v>
      </c>
      <c r="F6" s="182" t="s">
        <v>122</v>
      </c>
      <c r="G6" s="182">
        <v>80.25670945157526</v>
      </c>
      <c r="H6" s="182">
        <v>79.55120448795512</v>
      </c>
      <c r="I6" s="182">
        <v>78.40824566996069</v>
      </c>
      <c r="J6" s="182">
        <v>81.1996516438058</v>
      </c>
      <c r="K6" s="182">
        <v>78.80628272251309</v>
      </c>
      <c r="L6" s="182">
        <v>69.94595584867638</v>
      </c>
      <c r="M6" s="182">
        <v>71.73976183560849</v>
      </c>
      <c r="N6" s="182">
        <v>73.61521781983046</v>
      </c>
      <c r="O6" s="182">
        <v>74.35796516776543</v>
      </c>
      <c r="P6" s="182">
        <v>71.96076582099407</v>
      </c>
      <c r="Q6" s="182">
        <v>66.91826057123252</v>
      </c>
      <c r="R6" s="182">
        <v>64.02813712807244</v>
      </c>
      <c r="S6" s="182">
        <v>63.572267920094</v>
      </c>
      <c r="T6" s="182">
        <v>61.13162948736888</v>
      </c>
      <c r="U6" s="182">
        <v>66.5150512735693</v>
      </c>
      <c r="V6" s="203">
        <v>61.411897257907285</v>
      </c>
      <c r="W6" s="830">
        <v>57.13387999855484</v>
      </c>
      <c r="X6" s="830">
        <v>54.91761399923361</v>
      </c>
      <c r="Y6" s="830">
        <v>56.23274625767422</v>
      </c>
      <c r="Z6" s="830">
        <v>57.97521217836454</v>
      </c>
      <c r="AA6" s="830">
        <v>63.748601867209025</v>
      </c>
      <c r="AB6" s="831">
        <v>66.15267631168695</v>
      </c>
    </row>
    <row r="7" spans="1:28" ht="13.5" customHeight="1">
      <c r="A7" s="126" t="s">
        <v>140</v>
      </c>
      <c r="B7" s="126"/>
      <c r="C7" s="182">
        <v>70</v>
      </c>
      <c r="D7" s="182">
        <v>72</v>
      </c>
      <c r="E7" s="182">
        <v>74</v>
      </c>
      <c r="F7" s="182">
        <v>77</v>
      </c>
      <c r="G7" s="182">
        <v>79.80535279805353</v>
      </c>
      <c r="H7" s="182">
        <v>78.9881147094101</v>
      </c>
      <c r="I7" s="182">
        <v>77.79648532042512</v>
      </c>
      <c r="J7" s="182">
        <v>80.56693252856219</v>
      </c>
      <c r="K7" s="182">
        <v>78.24823578248235</v>
      </c>
      <c r="L7" s="182">
        <v>69.10664382944198</v>
      </c>
      <c r="M7" s="182">
        <v>70.47303689687796</v>
      </c>
      <c r="N7" s="182">
        <v>72.40713941148094</v>
      </c>
      <c r="O7" s="182">
        <v>73.22978969708662</v>
      </c>
      <c r="P7" s="182">
        <v>70.80447030571719</v>
      </c>
      <c r="Q7" s="182">
        <v>65.27005724715839</v>
      </c>
      <c r="R7" s="182">
        <v>62.62261633838186</v>
      </c>
      <c r="S7" s="182">
        <v>62.41785113862143</v>
      </c>
      <c r="T7" s="182">
        <v>59.87508076674564</v>
      </c>
      <c r="U7" s="182">
        <v>65.15163703644116</v>
      </c>
      <c r="V7" s="203">
        <v>60.24752299536021</v>
      </c>
      <c r="W7" s="830">
        <v>56.13005229751003</v>
      </c>
      <c r="X7" s="830">
        <v>53.67074527252502</v>
      </c>
      <c r="Y7" s="830">
        <v>54.79431234801407</v>
      </c>
      <c r="Z7" s="830">
        <v>56.36328327291559</v>
      </c>
      <c r="AA7" s="830">
        <v>61.2259626165938</v>
      </c>
      <c r="AB7" s="831">
        <v>64.2001177163037</v>
      </c>
    </row>
    <row r="8" spans="1:28" ht="13.5" customHeight="1">
      <c r="A8" s="157" t="s">
        <v>135</v>
      </c>
      <c r="B8" s="168" t="s">
        <v>122</v>
      </c>
      <c r="C8" s="204" t="s">
        <v>122</v>
      </c>
      <c r="D8" s="204" t="s">
        <v>122</v>
      </c>
      <c r="E8" s="204" t="s">
        <v>122</v>
      </c>
      <c r="F8" s="204" t="s">
        <v>122</v>
      </c>
      <c r="G8" s="204" t="s">
        <v>122</v>
      </c>
      <c r="H8" s="204" t="s">
        <v>122</v>
      </c>
      <c r="I8" s="204">
        <v>32.759016770043644</v>
      </c>
      <c r="J8" s="204">
        <v>32.25422518447988</v>
      </c>
      <c r="K8" s="204">
        <v>30.874190564292327</v>
      </c>
      <c r="L8" s="204">
        <v>27.987781596029027</v>
      </c>
      <c r="M8" s="204">
        <v>28.205128205128215</v>
      </c>
      <c r="N8" s="204">
        <v>28.424864212432112</v>
      </c>
      <c r="O8" s="204">
        <v>27.54836309523808</v>
      </c>
      <c r="P8" s="204">
        <v>26.956368132838715</v>
      </c>
      <c r="Q8" s="204">
        <v>25.695631898025805</v>
      </c>
      <c r="R8" s="204">
        <v>24.813511611541163</v>
      </c>
      <c r="S8" s="204">
        <v>24.80674631061138</v>
      </c>
      <c r="T8" s="204">
        <v>24.24282155500197</v>
      </c>
      <c r="U8" s="204">
        <v>25.263001926211288</v>
      </c>
      <c r="V8" s="205">
        <v>24.50648892260302</v>
      </c>
      <c r="W8" s="832">
        <v>23.402037015785545</v>
      </c>
      <c r="X8" s="832">
        <v>23.178057350107686</v>
      </c>
      <c r="Y8" s="832">
        <v>23.249805625730914</v>
      </c>
      <c r="Z8" s="832">
        <v>23.66608289550496</v>
      </c>
      <c r="AA8" s="832">
        <v>25.86912040443648</v>
      </c>
      <c r="AB8" s="833">
        <v>28.69266621551133</v>
      </c>
    </row>
    <row r="9" spans="1:21" ht="13.5" customHeight="1">
      <c r="A9" s="160" t="s">
        <v>141</v>
      </c>
      <c r="B9" s="116"/>
      <c r="C9" s="146"/>
      <c r="D9" s="146"/>
      <c r="E9" s="146"/>
      <c r="F9" s="146"/>
      <c r="G9" s="146"/>
      <c r="H9" s="146"/>
      <c r="I9" s="146"/>
      <c r="J9" s="146"/>
      <c r="K9" s="146"/>
      <c r="L9" s="146"/>
      <c r="M9" s="146"/>
      <c r="N9" s="146"/>
      <c r="O9" s="146"/>
      <c r="P9" s="146"/>
      <c r="Q9" s="146"/>
      <c r="R9" s="146"/>
      <c r="S9" s="146"/>
      <c r="T9" s="146"/>
      <c r="U9" s="146"/>
    </row>
    <row r="10" spans="1:19" ht="13.5" customHeight="1">
      <c r="A10" s="160" t="s">
        <v>142</v>
      </c>
      <c r="B10" s="116"/>
      <c r="C10" s="146"/>
      <c r="D10" s="146"/>
      <c r="E10" s="146"/>
      <c r="F10" s="146"/>
      <c r="G10" s="146"/>
      <c r="H10" s="146"/>
      <c r="I10" s="146"/>
      <c r="J10" s="146"/>
      <c r="K10" s="146"/>
      <c r="L10" s="146"/>
      <c r="M10" s="146"/>
      <c r="N10" s="146"/>
      <c r="O10" s="146"/>
      <c r="P10" s="146"/>
      <c r="Q10" s="146"/>
      <c r="R10" s="146"/>
      <c r="S10" s="146"/>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PICARD Sébastien</dc:creator>
  <cp:keywords/>
  <dc:description/>
  <cp:lastModifiedBy>DRUILLE Bruno</cp:lastModifiedBy>
  <cp:lastPrinted>2017-07-28T07:08:42Z</cp:lastPrinted>
  <dcterms:created xsi:type="dcterms:W3CDTF">2017-07-19T14:18:10Z</dcterms:created>
  <dcterms:modified xsi:type="dcterms:W3CDTF">2017-08-30T13:15:03Z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