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795" windowHeight="9210" activeTab="0"/>
  </bookViews>
  <sheets>
    <sheet name="T50a-T51a" sheetId="1" r:id="rId1"/>
    <sheet name="T50b-T51b" sheetId="2" r:id="rId2"/>
  </sheets>
  <externalReferences>
    <externalReference r:id="rId5"/>
    <externalReference r:id="rId6"/>
    <externalReference r:id="rId7"/>
  </externalReferences>
  <definedNames>
    <definedName name="_Order1" hidden="1">255</definedName>
    <definedName name="_Order2" hidden="1">255</definedName>
    <definedName name="_xlfn.COMPOUNDVALUE" hidden="1">#NAME?</definedName>
    <definedName name="_xlnm.Print_Area_1">#N/A</definedName>
    <definedName name="Charges">#REF!</definedName>
    <definedName name="Ensebmle">'[2]TH-communes&lt;10000'!$A$3:$F$67</definedName>
    <definedName name="euro">#REF!</definedName>
    <definedName name="euro2">#REF!</definedName>
    <definedName name="Excel_BuiltIn__FilterDatabase">#REF!</definedName>
    <definedName name="Excel_BuiltIn_Criteria">#REF!</definedName>
    <definedName name="TEXPORT">#REF!</definedName>
    <definedName name="total">'[1]TH-communes&lt;10000'!$A$3:$F$67</definedName>
    <definedName name="total1">'[1]totalTH'!$A$1:$H$70</definedName>
    <definedName name="Total2">'[2]totalTH'!$A$1:$H$70</definedName>
    <definedName name="ZF_Pan">#REF!</definedName>
    <definedName name="_xlnm.Print_Area" localSheetId="0">'T50a-T51a'!$A$1:$AE$43</definedName>
    <definedName name="_xlnm.Print_Area" localSheetId="1">'T50b-T51b'!$A$1:$AE$43</definedName>
  </definedNames>
  <calcPr fullCalcOnLoad="1"/>
</workbook>
</file>

<file path=xl/sharedStrings.xml><?xml version="1.0" encoding="utf-8"?>
<sst xmlns="http://schemas.openxmlformats.org/spreadsheetml/2006/main" count="86" uniqueCount="23">
  <si>
    <t>T50a et T51a - Le parc de logements ordinaires France entière par filière et par type (au 1er juillet)</t>
  </si>
  <si>
    <t>En milliers de logements</t>
  </si>
  <si>
    <t>Résidences principales</t>
  </si>
  <si>
    <t>Individuel (4)</t>
  </si>
  <si>
    <t>Collectif (4)</t>
  </si>
  <si>
    <t>Propriétaires occupants (1) (3)</t>
  </si>
  <si>
    <t>Propriétaires occupants accédants</t>
  </si>
  <si>
    <t>Propriétaires occupants non accédants (1) (3)</t>
  </si>
  <si>
    <t>Locataires (3)</t>
  </si>
  <si>
    <t>Bailleurs personnes physiques (3)</t>
  </si>
  <si>
    <t>Bailleurs HLM (2) (3)</t>
  </si>
  <si>
    <t>Autres bailleurs sociaux (3)</t>
  </si>
  <si>
    <t>Autres bailleurs (personnes morales) (3)</t>
  </si>
  <si>
    <t>Résidences secondaires</t>
  </si>
  <si>
    <t>Logements vacants</t>
  </si>
  <si>
    <t>ENSEMBLE DES LOGEMENTS</t>
  </si>
  <si>
    <t>Source: Parc Insee-SOeS</t>
  </si>
  <si>
    <t>(1) Les fermiers-métayers sont inclus dans la filière des propriétaires occupants non accédants</t>
  </si>
  <si>
    <t>(2) Les bailleurs HLM incluent les offices publics HLM (OP HLM), les sociétés anonymes HLM (SA HLM) et les coopératives HLM</t>
  </si>
  <si>
    <t xml:space="preserve">(3) Les ménages logés à titre gratuit (par leur famille, leur employeur, ou toute autre personne physique ou morale) les crédirentiers, les usufruitiers (hors situation de donation ou de succession) sont répartis dans les filières des locataires. Les usufruitiers à la suite d'une donation ou d'une succession sont classés parmi les propriétaires occupants non accédants. </t>
  </si>
  <si>
    <t xml:space="preserve">(4) Logement individuel: logement situé dans un immeuble comprenant un seul logement. Logement collectif: logement situé dans un immeuble comprenant plusieurs logements. </t>
  </si>
  <si>
    <t>T50b et T51b - Le parc de logements ordinaires en métropole par filière et par type (au 1er juillet)</t>
  </si>
  <si>
    <t>Ensemble des logements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</si>
</sst>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
    <numFmt numFmtId="165" formatCode="_-* #,##0.00&quot; €&quot;_-;\-* #,##0.00&quot; €&quot;_-;_-* \-??&quot; €&quot;_-;_-@_-"/>
    <numFmt numFmtId="166" formatCode="#,##0&quot; F&quot;;\-#,##0&quot; F&quot;"/>
    <numFmt numFmtId="167" formatCode="#,###.0,_)"/>
    <numFmt numFmtId="168" formatCode="#,##0.0_)"/>
    <numFmt numFmtId="169" formatCode="0%_)"/>
    <numFmt numFmtId="170" formatCode="0.0%_)"/>
    <numFmt numFmtId="171" formatCode="0.00%_)"/>
    <numFmt numFmtId="172" formatCode="0.0"/>
    <numFmt numFmtId="173" formatCode="#,##0&quot;  &quot;;\-\ #,##0&quot;  &quot;"/>
  </numFmts>
  <fonts count="32">
    <font>
      <sz val="10"/>
      <name val="Arial"/>
      <family val="0"/>
    </font>
    <font>
      <sz val="11"/>
      <color indexed="8"/>
      <name val="Calibri"/>
      <family val="2"/>
    </font>
    <font>
      <sz val="11"/>
      <color indexed="9"/>
      <name val="Calibri"/>
      <family val="2"/>
    </font>
    <font>
      <b/>
      <sz val="8"/>
      <name val="Helv"/>
      <family val="0"/>
    </font>
    <font>
      <sz val="11"/>
      <color indexed="10"/>
      <name val="Calibri"/>
      <family val="2"/>
    </font>
    <font>
      <b/>
      <sz val="11"/>
      <color indexed="52"/>
      <name val="Calibri"/>
      <family val="2"/>
    </font>
    <font>
      <sz val="11"/>
      <color indexed="52"/>
      <name val="Calibri"/>
      <family val="2"/>
    </font>
    <font>
      <sz val="10"/>
      <color indexed="24"/>
      <name val="Arial"/>
      <family val="0"/>
    </font>
    <font>
      <b/>
      <sz val="18"/>
      <color indexed="24"/>
      <name val="Arial"/>
      <family val="0"/>
    </font>
    <font>
      <b/>
      <sz val="12"/>
      <color indexed="24"/>
      <name val="Arial"/>
      <family val="0"/>
    </font>
    <font>
      <sz val="11"/>
      <color indexed="62"/>
      <name val="Calibri"/>
      <family val="2"/>
    </font>
    <font>
      <sz val="11"/>
      <color indexed="20"/>
      <name val="Calibri"/>
      <family val="2"/>
    </font>
    <font>
      <u val="single"/>
      <sz val="10"/>
      <color indexed="12"/>
      <name val="Arial"/>
      <family val="0"/>
    </font>
    <font>
      <u val="single"/>
      <sz val="10"/>
      <color indexed="36"/>
      <name val="Arial"/>
      <family val="0"/>
    </font>
    <font>
      <sz val="10"/>
      <name val="MS Sans Serif"/>
      <family val="2"/>
    </font>
    <font>
      <sz val="9"/>
      <name val="Times New Roman"/>
      <family val="1"/>
    </font>
    <font>
      <sz val="11"/>
      <color indexed="60"/>
      <name val="Calibri"/>
      <family val="2"/>
    </font>
    <font>
      <sz val="10"/>
      <name val="Courier"/>
      <family val="0"/>
    </font>
    <font>
      <sz val="10"/>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0"/>
    </font>
    <font>
      <b/>
      <sz val="8"/>
      <name val="Arial"/>
      <family val="2"/>
    </font>
    <font>
      <i/>
      <sz val="8"/>
      <name val="Arial"/>
      <family val="2"/>
    </font>
    <font>
      <b/>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lignment/>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1" fontId="3" fillId="0" borderId="0">
      <alignment horizontal="center"/>
      <protection/>
    </xf>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7" borderId="1" applyNumberFormat="0" applyAlignment="0" applyProtection="0"/>
    <xf numFmtId="165" fontId="0" fillId="0" borderId="0">
      <alignment/>
      <protection/>
    </xf>
    <xf numFmtId="3" fontId="7" fillId="0" borderId="0" applyFon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8" fontId="0" fillId="0" borderId="0" applyFill="0" applyBorder="0" applyAlignment="0" applyProtection="0"/>
    <xf numFmtId="2" fontId="14"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6" fontId="15" fillId="0" borderId="0">
      <alignment/>
      <protection/>
    </xf>
    <xf numFmtId="164" fontId="7" fillId="0" borderId="0" applyFont="0" applyFill="0" applyBorder="0" applyAlignment="0" applyProtection="0"/>
    <xf numFmtId="0" fontId="0" fillId="0" borderId="0">
      <alignment/>
      <protection/>
    </xf>
    <xf numFmtId="0" fontId="16" fillId="22" borderId="0" applyNumberFormat="0" applyBorder="0" applyAlignment="0" applyProtection="0"/>
    <xf numFmtId="0" fontId="17" fillId="0" borderId="0">
      <alignment/>
      <protection/>
    </xf>
    <xf numFmtId="3" fontId="18" fillId="0" borderId="0">
      <alignment/>
      <protection/>
    </xf>
    <xf numFmtId="0" fontId="0" fillId="0" borderId="0">
      <alignment/>
      <protection/>
    </xf>
    <xf numFmtId="169" fontId="14" fillId="0" borderId="0">
      <alignment/>
      <protection locked="0"/>
    </xf>
    <xf numFmtId="170" fontId="14" fillId="0" borderId="0">
      <alignment/>
      <protection locked="0"/>
    </xf>
    <xf numFmtId="171" fontId="14" fillId="0" borderId="0">
      <alignment/>
      <protection locked="0"/>
    </xf>
    <xf numFmtId="9" fontId="0" fillId="0" borderId="0" applyFont="0" applyFill="0" applyBorder="0" applyAlignment="0" applyProtection="0"/>
    <xf numFmtId="10" fontId="15" fillId="0" borderId="0">
      <alignment/>
      <protection/>
    </xf>
    <xf numFmtId="0" fontId="19" fillId="4" borderId="0" applyNumberFormat="0" applyBorder="0" applyAlignment="0" applyProtection="0"/>
    <xf numFmtId="0" fontId="20" fillId="20"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14" fillId="0" borderId="0">
      <alignment horizontal="center" vertical="center" wrapText="1"/>
      <protection/>
    </xf>
    <xf numFmtId="0" fontId="26" fillId="0" borderId="8" applyNumberFormat="0" applyFill="0" applyAlignment="0" applyProtection="0"/>
    <xf numFmtId="0" fontId="27" fillId="23" borderId="9" applyNumberFormat="0" applyAlignment="0" applyProtection="0"/>
    <xf numFmtId="2" fontId="7" fillId="0" borderId="0" applyFont="0" applyFill="0" applyBorder="0" applyAlignment="0" applyProtection="0"/>
  </cellStyleXfs>
  <cellXfs count="47">
    <xf numFmtId="0" fontId="0" fillId="0" borderId="0" xfId="0" applyAlignment="1">
      <alignment/>
    </xf>
    <xf numFmtId="0" fontId="29" fillId="24" borderId="0" xfId="67" applyFont="1" applyFill="1">
      <alignment/>
      <protection/>
    </xf>
    <xf numFmtId="0" fontId="28" fillId="24" borderId="0" xfId="67" applyFont="1" applyFill="1">
      <alignment/>
      <protection/>
    </xf>
    <xf numFmtId="0" fontId="30" fillId="24" borderId="10" xfId="67" applyFont="1" applyFill="1" applyBorder="1">
      <alignment/>
      <protection/>
    </xf>
    <xf numFmtId="0" fontId="29" fillId="24" borderId="11" xfId="67" applyFont="1" applyFill="1" applyBorder="1">
      <alignment/>
      <protection/>
    </xf>
    <xf numFmtId="0" fontId="29" fillId="24" borderId="12" xfId="67" applyFont="1" applyFill="1" applyBorder="1">
      <alignment/>
      <protection/>
    </xf>
    <xf numFmtId="0" fontId="29" fillId="20" borderId="13" xfId="67" applyFont="1" applyFill="1" applyBorder="1">
      <alignment/>
      <protection/>
    </xf>
    <xf numFmtId="3" fontId="29" fillId="20" borderId="14" xfId="67" applyNumberFormat="1" applyFont="1" applyFill="1" applyBorder="1">
      <alignment/>
      <protection/>
    </xf>
    <xf numFmtId="3" fontId="29" fillId="20" borderId="15" xfId="67" applyNumberFormat="1" applyFont="1" applyFill="1" applyBorder="1">
      <alignment/>
      <protection/>
    </xf>
    <xf numFmtId="0" fontId="31" fillId="20" borderId="16" xfId="67" applyFont="1" applyFill="1" applyBorder="1" applyAlignment="1">
      <alignment horizontal="left" indent="2"/>
      <protection/>
    </xf>
    <xf numFmtId="3" fontId="31" fillId="20" borderId="0" xfId="67" applyNumberFormat="1" applyFont="1" applyFill="1" applyBorder="1">
      <alignment/>
      <protection/>
    </xf>
    <xf numFmtId="3" fontId="31" fillId="20" borderId="17" xfId="67" applyNumberFormat="1" applyFont="1" applyFill="1" applyBorder="1">
      <alignment/>
      <protection/>
    </xf>
    <xf numFmtId="0" fontId="31" fillId="20" borderId="18" xfId="67" applyFont="1" applyFill="1" applyBorder="1" applyAlignment="1">
      <alignment horizontal="left" indent="2"/>
      <protection/>
    </xf>
    <xf numFmtId="3" fontId="31" fillId="20" borderId="19" xfId="67" applyNumberFormat="1" applyFont="1" applyFill="1" applyBorder="1">
      <alignment/>
      <protection/>
    </xf>
    <xf numFmtId="3" fontId="31" fillId="20" borderId="20" xfId="67" applyNumberFormat="1" applyFont="1" applyFill="1" applyBorder="1">
      <alignment/>
      <protection/>
    </xf>
    <xf numFmtId="0" fontId="29" fillId="24" borderId="13" xfId="67" applyFont="1" applyFill="1" applyBorder="1">
      <alignment/>
      <protection/>
    </xf>
    <xf numFmtId="3" fontId="29" fillId="24" borderId="14" xfId="67" applyNumberFormat="1" applyFont="1" applyFill="1" applyBorder="1">
      <alignment/>
      <protection/>
    </xf>
    <xf numFmtId="3" fontId="29" fillId="24" borderId="15" xfId="67" applyNumberFormat="1" applyFont="1" applyFill="1" applyBorder="1">
      <alignment/>
      <protection/>
    </xf>
    <xf numFmtId="0" fontId="31" fillId="24" borderId="16" xfId="67" applyFont="1" applyFill="1" applyBorder="1" applyAlignment="1">
      <alignment horizontal="left" indent="2"/>
      <protection/>
    </xf>
    <xf numFmtId="3" fontId="31" fillId="24" borderId="0" xfId="67" applyNumberFormat="1" applyFont="1" applyFill="1" applyBorder="1">
      <alignment/>
      <protection/>
    </xf>
    <xf numFmtId="3" fontId="31" fillId="24" borderId="17" xfId="67" applyNumberFormat="1" applyFont="1" applyFill="1" applyBorder="1">
      <alignment/>
      <protection/>
    </xf>
    <xf numFmtId="0" fontId="31" fillId="24" borderId="21" xfId="67" applyFont="1" applyFill="1" applyBorder="1" applyAlignment="1">
      <alignment horizontal="left" indent="2"/>
      <protection/>
    </xf>
    <xf numFmtId="3" fontId="31" fillId="24" borderId="22" xfId="67" applyNumberFormat="1" applyFont="1" applyFill="1" applyBorder="1">
      <alignment/>
      <protection/>
    </xf>
    <xf numFmtId="3" fontId="31" fillId="24" borderId="23" xfId="67" applyNumberFormat="1" applyFont="1" applyFill="1" applyBorder="1">
      <alignment/>
      <protection/>
    </xf>
    <xf numFmtId="0" fontId="28" fillId="24" borderId="16" xfId="67" applyFont="1" applyFill="1" applyBorder="1" applyAlignment="1">
      <alignment horizontal="left" indent="1"/>
      <protection/>
    </xf>
    <xf numFmtId="3" fontId="28" fillId="24" borderId="0" xfId="67" applyNumberFormat="1" applyFont="1" applyFill="1" applyBorder="1">
      <alignment/>
      <protection/>
    </xf>
    <xf numFmtId="3" fontId="28" fillId="24" borderId="17" xfId="67" applyNumberFormat="1" applyFont="1" applyFill="1" applyBorder="1">
      <alignment/>
      <protection/>
    </xf>
    <xf numFmtId="0" fontId="30" fillId="24" borderId="16" xfId="67" applyFont="1" applyFill="1" applyBorder="1" applyAlignment="1">
      <alignment horizontal="left" indent="2"/>
      <protection/>
    </xf>
    <xf numFmtId="3" fontId="30" fillId="24" borderId="0" xfId="67" applyNumberFormat="1" applyFont="1" applyFill="1" applyBorder="1">
      <alignment/>
      <protection/>
    </xf>
    <xf numFmtId="3" fontId="30" fillId="24" borderId="17" xfId="67" applyNumberFormat="1" applyFont="1" applyFill="1" applyBorder="1">
      <alignment/>
      <protection/>
    </xf>
    <xf numFmtId="0" fontId="30" fillId="24" borderId="0" xfId="67" applyFont="1" applyFill="1">
      <alignment/>
      <protection/>
    </xf>
    <xf numFmtId="0" fontId="30" fillId="24" borderId="18" xfId="67" applyFont="1" applyFill="1" applyBorder="1" applyAlignment="1">
      <alignment horizontal="left" indent="2"/>
      <protection/>
    </xf>
    <xf numFmtId="3" fontId="30" fillId="24" borderId="19" xfId="67" applyNumberFormat="1" applyFont="1" applyFill="1" applyBorder="1">
      <alignment/>
      <protection/>
    </xf>
    <xf numFmtId="3" fontId="30" fillId="24" borderId="20" xfId="67" applyNumberFormat="1" applyFont="1" applyFill="1" applyBorder="1">
      <alignment/>
      <protection/>
    </xf>
    <xf numFmtId="0" fontId="29" fillId="23" borderId="13" xfId="67" applyFont="1" applyFill="1" applyBorder="1">
      <alignment/>
      <protection/>
    </xf>
    <xf numFmtId="3" fontId="29" fillId="23" borderId="14" xfId="67" applyNumberFormat="1" applyFont="1" applyFill="1" applyBorder="1">
      <alignment/>
      <protection/>
    </xf>
    <xf numFmtId="3" fontId="29" fillId="23" borderId="15" xfId="67" applyNumberFormat="1" applyFont="1" applyFill="1" applyBorder="1">
      <alignment/>
      <protection/>
    </xf>
    <xf numFmtId="0" fontId="31" fillId="23" borderId="16" xfId="67" applyFont="1" applyFill="1" applyBorder="1" applyAlignment="1">
      <alignment horizontal="left" indent="2"/>
      <protection/>
    </xf>
    <xf numFmtId="3" fontId="31" fillId="23" borderId="0" xfId="67" applyNumberFormat="1" applyFont="1" applyFill="1" applyBorder="1">
      <alignment/>
      <protection/>
    </xf>
    <xf numFmtId="3" fontId="31" fillId="23" borderId="17" xfId="67" applyNumberFormat="1" applyFont="1" applyFill="1" applyBorder="1">
      <alignment/>
      <protection/>
    </xf>
    <xf numFmtId="0" fontId="31" fillId="23" borderId="18" xfId="67" applyFont="1" applyFill="1" applyBorder="1" applyAlignment="1">
      <alignment horizontal="left" indent="2"/>
      <protection/>
    </xf>
    <xf numFmtId="3" fontId="31" fillId="23" borderId="19" xfId="67" applyNumberFormat="1" applyFont="1" applyFill="1" applyBorder="1">
      <alignment/>
      <protection/>
    </xf>
    <xf numFmtId="3" fontId="31" fillId="23" borderId="20" xfId="67" applyNumberFormat="1" applyFont="1" applyFill="1" applyBorder="1">
      <alignment/>
      <protection/>
    </xf>
    <xf numFmtId="0" fontId="30" fillId="24" borderId="14" xfId="0" applyFont="1" applyFill="1" applyBorder="1" applyAlignment="1">
      <alignment wrapText="1"/>
    </xf>
    <xf numFmtId="0" fontId="0" fillId="24" borderId="14" xfId="0" applyFont="1" applyFill="1" applyBorder="1" applyAlignment="1">
      <alignment wrapText="1"/>
    </xf>
    <xf numFmtId="0" fontId="30" fillId="24" borderId="0" xfId="0" applyFont="1" applyFill="1" applyAlignment="1">
      <alignment wrapText="1"/>
    </xf>
    <xf numFmtId="0" fontId="0" fillId="24" borderId="0" xfId="0" applyFont="1" applyFill="1" applyAlignment="1">
      <alignment wrapText="1"/>
    </xf>
  </cellXfs>
  <cellStyles count="72">
    <cellStyle name="Normal" xfId="0"/>
    <cellStyle name="10^-3" xfId="15"/>
    <cellStyle name="20 % - Accent1" xfId="16"/>
    <cellStyle name="20 % - Accent2" xfId="17"/>
    <cellStyle name="20 % - Accent3" xfId="18"/>
    <cellStyle name="20 % - Accent4" xfId="19"/>
    <cellStyle name="20 % - Accent5" xfId="20"/>
    <cellStyle name="20 % - Accent6"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nnées" xfId="40"/>
    <cellStyle name="Avertissement" xfId="41"/>
    <cellStyle name="Calcul" xfId="42"/>
    <cellStyle name="Cellule liée" xfId="43"/>
    <cellStyle name="Commentaire" xfId="44"/>
    <cellStyle name="Date" xfId="45"/>
    <cellStyle name="En-tête 1" xfId="46"/>
    <cellStyle name="En-tête 2" xfId="47"/>
    <cellStyle name="Entrée" xfId="48"/>
    <cellStyle name="Euro" xfId="49"/>
    <cellStyle name="Financier0" xfId="50"/>
    <cellStyle name="Insatisfaisant" xfId="51"/>
    <cellStyle name="Hyperlink" xfId="52"/>
    <cellStyle name="Followed Hyperlink" xfId="53"/>
    <cellStyle name="Comma" xfId="54"/>
    <cellStyle name="Comma [0]" xfId="55"/>
    <cellStyle name="Milliers 2" xfId="56"/>
    <cellStyle name="Milliers(1)" xfId="57"/>
    <cellStyle name="Milliers(2)" xfId="58"/>
    <cellStyle name="Currency" xfId="59"/>
    <cellStyle name="Currency [0]" xfId="60"/>
    <cellStyle name="Monétaire 2" xfId="61"/>
    <cellStyle name="Monétaire0" xfId="62"/>
    <cellStyle name="Motif" xfId="63"/>
    <cellStyle name="Neutre" xfId="64"/>
    <cellStyle name="Non défini" xfId="65"/>
    <cellStyle name="Normal 2" xfId="66"/>
    <cellStyle name="Normal_B2010-PARC Graphiques" xfId="67"/>
    <cellStyle name="Pourcent0" xfId="68"/>
    <cellStyle name="Pourcent1" xfId="69"/>
    <cellStyle name="Pourcent2" xfId="70"/>
    <cellStyle name="Percent" xfId="71"/>
    <cellStyle name="Pourcentage 2" xfId="72"/>
    <cellStyle name="Satisfaisant" xfId="73"/>
    <cellStyle name="Sortie" xfId="74"/>
    <cellStyle name="Texte explicatif" xfId="75"/>
    <cellStyle name="Titre" xfId="76"/>
    <cellStyle name="Titre 1" xfId="77"/>
    <cellStyle name="Titre 1" xfId="78"/>
    <cellStyle name="Titre 2" xfId="79"/>
    <cellStyle name="Titre 3" xfId="80"/>
    <cellStyle name="Titre 4" xfId="81"/>
    <cellStyle name="titre_Aides personnelles" xfId="82"/>
    <cellStyle name="Total" xfId="83"/>
    <cellStyle name="Vérification" xfId="84"/>
    <cellStyle name="Virgule fixe"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vtfxxr\Local%20Settings\Temporary%20Internet%20Files\OLK51\recensement_TH_RIL_mars2010\TH\evolution_T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vtfxxr\Local%20Settings\Temporary%20Internet%20Files\OLK51\recensement_TH_RIL_mars2010\TH\evolution_T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UBLIC\CSL\CSL13\Chiffrage%20CSL13\Locaux\ZNEW_pers_&#226;g&#233;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RIL-TH"/>
      <sheetName val="TH-communes&lt;10000"/>
      <sheetName val="totalTH"/>
    </sheetNames>
    <sheetDataSet>
      <sheetData sheetId="1">
        <row r="3">
          <cell r="A3" t="str">
            <v>Année</v>
          </cell>
          <cell r="B3" t="str">
            <v>tu99</v>
          </cell>
          <cell r="C3" t="str">
            <v>Total logements</v>
          </cell>
          <cell r="D3" t="str">
            <v>Résidences principales</v>
          </cell>
          <cell r="E3" t="str">
            <v>Résidences secondaires</v>
          </cell>
          <cell r="F3" t="str">
            <v>Logements vacants</v>
          </cell>
        </row>
        <row r="4">
          <cell r="A4">
            <v>2003</v>
          </cell>
          <cell r="B4" t="str">
            <v>0</v>
          </cell>
          <cell r="C4">
            <v>7857728</v>
          </cell>
          <cell r="D4">
            <v>5777353</v>
          </cell>
          <cell r="E4">
            <v>1370521</v>
          </cell>
          <cell r="F4">
            <v>709854</v>
          </cell>
        </row>
        <row r="5">
          <cell r="A5">
            <v>2003</v>
          </cell>
          <cell r="B5" t="str">
            <v>1</v>
          </cell>
          <cell r="C5">
            <v>1876898</v>
          </cell>
          <cell r="D5">
            <v>1502913</v>
          </cell>
          <cell r="E5">
            <v>208555</v>
          </cell>
          <cell r="F5">
            <v>165430</v>
          </cell>
        </row>
        <row r="6">
          <cell r="A6">
            <v>2003</v>
          </cell>
          <cell r="B6" t="str">
            <v>2</v>
          </cell>
          <cell r="C6">
            <v>1667606</v>
          </cell>
          <cell r="D6">
            <v>1331548</v>
          </cell>
          <cell r="E6">
            <v>190196</v>
          </cell>
          <cell r="F6">
            <v>145862</v>
          </cell>
        </row>
        <row r="7">
          <cell r="A7">
            <v>2003</v>
          </cell>
          <cell r="B7" t="str">
            <v>3</v>
          </cell>
          <cell r="C7">
            <v>976304</v>
          </cell>
          <cell r="D7">
            <v>692658</v>
          </cell>
          <cell r="E7">
            <v>211464</v>
          </cell>
          <cell r="F7">
            <v>72182</v>
          </cell>
        </row>
        <row r="8">
          <cell r="A8">
            <v>2003</v>
          </cell>
          <cell r="B8" t="str">
            <v>4</v>
          </cell>
          <cell r="C8">
            <v>631437</v>
          </cell>
          <cell r="D8">
            <v>488793</v>
          </cell>
          <cell r="E8">
            <v>99719</v>
          </cell>
          <cell r="F8">
            <v>42925</v>
          </cell>
        </row>
        <row r="9">
          <cell r="A9">
            <v>2003</v>
          </cell>
          <cell r="B9" t="str">
            <v>5</v>
          </cell>
          <cell r="C9">
            <v>520115</v>
          </cell>
          <cell r="D9">
            <v>466497</v>
          </cell>
          <cell r="E9">
            <v>21579</v>
          </cell>
          <cell r="F9">
            <v>32039</v>
          </cell>
        </row>
        <row r="10">
          <cell r="A10">
            <v>2003</v>
          </cell>
          <cell r="B10" t="str">
            <v>6</v>
          </cell>
          <cell r="C10">
            <v>431834</v>
          </cell>
          <cell r="D10">
            <v>378209</v>
          </cell>
          <cell r="E10">
            <v>30331</v>
          </cell>
          <cell r="F10">
            <v>23294</v>
          </cell>
        </row>
        <row r="11">
          <cell r="A11">
            <v>2003</v>
          </cell>
          <cell r="B11" t="str">
            <v>7</v>
          </cell>
          <cell r="C11">
            <v>1242441</v>
          </cell>
          <cell r="D11">
            <v>1126610</v>
          </cell>
          <cell r="E11">
            <v>45199</v>
          </cell>
          <cell r="F11">
            <v>70632</v>
          </cell>
        </row>
        <row r="12">
          <cell r="A12">
            <v>2003</v>
          </cell>
          <cell r="B12" t="str">
            <v>8</v>
          </cell>
          <cell r="C12">
            <v>322661</v>
          </cell>
          <cell r="D12">
            <v>294809</v>
          </cell>
          <cell r="E12">
            <v>8655</v>
          </cell>
          <cell r="F12">
            <v>19197</v>
          </cell>
        </row>
        <row r="13">
          <cell r="A13">
            <v>2004</v>
          </cell>
          <cell r="B13" t="str">
            <v>0</v>
          </cell>
          <cell r="C13">
            <v>7960187</v>
          </cell>
          <cell r="D13">
            <v>5884977</v>
          </cell>
          <cell r="E13">
            <v>1377033</v>
          </cell>
          <cell r="F13">
            <v>698177</v>
          </cell>
        </row>
        <row r="14">
          <cell r="A14">
            <v>2004</v>
          </cell>
          <cell r="B14" t="str">
            <v>1</v>
          </cell>
          <cell r="C14">
            <v>1902632</v>
          </cell>
          <cell r="D14">
            <v>1528246</v>
          </cell>
          <cell r="E14">
            <v>210358</v>
          </cell>
          <cell r="F14">
            <v>164028</v>
          </cell>
        </row>
        <row r="15">
          <cell r="A15">
            <v>2004</v>
          </cell>
          <cell r="B15" t="str">
            <v>2</v>
          </cell>
          <cell r="C15">
            <v>1689423</v>
          </cell>
          <cell r="D15">
            <v>1352404</v>
          </cell>
          <cell r="E15">
            <v>192394</v>
          </cell>
          <cell r="F15">
            <v>144625</v>
          </cell>
        </row>
        <row r="16">
          <cell r="A16">
            <v>2004</v>
          </cell>
          <cell r="B16" t="str">
            <v>3</v>
          </cell>
          <cell r="C16">
            <v>988318</v>
          </cell>
          <cell r="D16">
            <v>704370</v>
          </cell>
          <cell r="E16">
            <v>212044</v>
          </cell>
          <cell r="F16">
            <v>71904</v>
          </cell>
        </row>
        <row r="17">
          <cell r="A17">
            <v>2004</v>
          </cell>
          <cell r="B17" t="str">
            <v>4</v>
          </cell>
          <cell r="C17">
            <v>639484</v>
          </cell>
          <cell r="D17">
            <v>496551</v>
          </cell>
          <cell r="E17">
            <v>101155</v>
          </cell>
          <cell r="F17">
            <v>41778</v>
          </cell>
        </row>
        <row r="18">
          <cell r="A18">
            <v>2004</v>
          </cell>
          <cell r="B18" t="str">
            <v>5</v>
          </cell>
          <cell r="C18">
            <v>527715</v>
          </cell>
          <cell r="D18">
            <v>473799</v>
          </cell>
          <cell r="E18">
            <v>21918</v>
          </cell>
          <cell r="F18">
            <v>31998</v>
          </cell>
        </row>
        <row r="19">
          <cell r="A19">
            <v>2004</v>
          </cell>
          <cell r="B19" t="str">
            <v>6</v>
          </cell>
          <cell r="C19">
            <v>439284</v>
          </cell>
          <cell r="D19">
            <v>385572</v>
          </cell>
          <cell r="E19">
            <v>30896</v>
          </cell>
          <cell r="F19">
            <v>22816</v>
          </cell>
        </row>
        <row r="20">
          <cell r="A20">
            <v>2004</v>
          </cell>
          <cell r="B20" t="str">
            <v>7</v>
          </cell>
          <cell r="C20">
            <v>1258577</v>
          </cell>
          <cell r="D20">
            <v>1142401</v>
          </cell>
          <cell r="E20">
            <v>45213</v>
          </cell>
          <cell r="F20">
            <v>70963</v>
          </cell>
        </row>
        <row r="21">
          <cell r="A21">
            <v>2004</v>
          </cell>
          <cell r="B21" t="str">
            <v>8</v>
          </cell>
          <cell r="C21">
            <v>326296</v>
          </cell>
          <cell r="D21">
            <v>298812</v>
          </cell>
          <cell r="E21">
            <v>8674</v>
          </cell>
          <cell r="F21">
            <v>18810</v>
          </cell>
        </row>
        <row r="22">
          <cell r="A22">
            <v>2005</v>
          </cell>
          <cell r="B22" t="str">
            <v>0</v>
          </cell>
          <cell r="C22">
            <v>8067367</v>
          </cell>
          <cell r="D22">
            <v>5979387</v>
          </cell>
          <cell r="E22">
            <v>1386314</v>
          </cell>
          <cell r="F22">
            <v>701666</v>
          </cell>
        </row>
        <row r="23">
          <cell r="A23">
            <v>2005</v>
          </cell>
          <cell r="B23" t="str">
            <v>1</v>
          </cell>
          <cell r="C23">
            <v>1928121</v>
          </cell>
          <cell r="D23">
            <v>1548801</v>
          </cell>
          <cell r="E23">
            <v>213243</v>
          </cell>
          <cell r="F23">
            <v>166077</v>
          </cell>
        </row>
        <row r="25">
          <cell r="A25">
            <v>2005</v>
          </cell>
          <cell r="B25" t="str">
            <v>2</v>
          </cell>
          <cell r="C25">
            <v>1710335</v>
          </cell>
          <cell r="D25">
            <v>1370027</v>
          </cell>
          <cell r="E25">
            <v>193876</v>
          </cell>
          <cell r="F25">
            <v>146432</v>
          </cell>
        </row>
        <row r="26">
          <cell r="A26">
            <v>2005</v>
          </cell>
          <cell r="B26" t="str">
            <v>3</v>
          </cell>
          <cell r="C26">
            <v>1001001</v>
          </cell>
          <cell r="D26">
            <v>714868</v>
          </cell>
          <cell r="E26">
            <v>213114</v>
          </cell>
          <cell r="F26">
            <v>73019</v>
          </cell>
        </row>
        <row r="27">
          <cell r="A27">
            <v>2005</v>
          </cell>
          <cell r="B27" t="str">
            <v>4</v>
          </cell>
          <cell r="C27">
            <v>647474</v>
          </cell>
          <cell r="D27">
            <v>502559</v>
          </cell>
          <cell r="E27">
            <v>101992</v>
          </cell>
          <cell r="F27">
            <v>42923</v>
          </cell>
        </row>
        <row r="28">
          <cell r="A28">
            <v>2005</v>
          </cell>
          <cell r="B28" t="str">
            <v>5</v>
          </cell>
          <cell r="C28">
            <v>535137</v>
          </cell>
          <cell r="D28">
            <v>480688</v>
          </cell>
          <cell r="E28">
            <v>21773</v>
          </cell>
          <cell r="F28">
            <v>32676</v>
          </cell>
        </row>
        <row r="29">
          <cell r="A29">
            <v>2005</v>
          </cell>
          <cell r="B29" t="str">
            <v>6</v>
          </cell>
          <cell r="C29">
            <v>446130</v>
          </cell>
          <cell r="D29">
            <v>391055</v>
          </cell>
          <cell r="E29">
            <v>31130</v>
          </cell>
          <cell r="F29">
            <v>23945</v>
          </cell>
        </row>
        <row r="30">
          <cell r="A30">
            <v>2005</v>
          </cell>
          <cell r="B30" t="str">
            <v>7</v>
          </cell>
          <cell r="C30">
            <v>1274340</v>
          </cell>
          <cell r="D30">
            <v>1157594</v>
          </cell>
          <cell r="E30">
            <v>45658</v>
          </cell>
          <cell r="F30">
            <v>71088</v>
          </cell>
        </row>
        <row r="31">
          <cell r="A31">
            <v>2005</v>
          </cell>
          <cell r="B31" t="str">
            <v>8</v>
          </cell>
          <cell r="C31">
            <v>329593</v>
          </cell>
          <cell r="D31">
            <v>302764</v>
          </cell>
          <cell r="E31">
            <v>8562</v>
          </cell>
          <cell r="F31">
            <v>18267</v>
          </cell>
        </row>
        <row r="32">
          <cell r="A32">
            <v>2006</v>
          </cell>
          <cell r="B32" t="str">
            <v>0</v>
          </cell>
          <cell r="C32">
            <v>8181154</v>
          </cell>
          <cell r="D32">
            <v>6081080</v>
          </cell>
          <cell r="E32">
            <v>1393478</v>
          </cell>
          <cell r="F32">
            <v>706379</v>
          </cell>
        </row>
        <row r="33">
          <cell r="A33">
            <v>2006</v>
          </cell>
          <cell r="B33" t="str">
            <v>1</v>
          </cell>
          <cell r="C33">
            <v>1956273</v>
          </cell>
          <cell r="D33">
            <v>1571394</v>
          </cell>
          <cell r="E33">
            <v>215384</v>
          </cell>
          <cell r="F33">
            <v>169408</v>
          </cell>
        </row>
        <row r="34">
          <cell r="A34">
            <v>2006</v>
          </cell>
          <cell r="B34" t="str">
            <v>2</v>
          </cell>
          <cell r="C34">
            <v>1735080</v>
          </cell>
          <cell r="D34">
            <v>1387632</v>
          </cell>
          <cell r="E34">
            <v>195607</v>
          </cell>
          <cell r="F34">
            <v>151767</v>
          </cell>
        </row>
        <row r="35">
          <cell r="A35">
            <v>2006</v>
          </cell>
          <cell r="B35" t="str">
            <v>3</v>
          </cell>
          <cell r="C35">
            <v>1012934</v>
          </cell>
          <cell r="D35">
            <v>723295</v>
          </cell>
          <cell r="E35">
            <v>214543</v>
          </cell>
          <cell r="F35">
            <v>75187</v>
          </cell>
        </row>
        <row r="36">
          <cell r="A36">
            <v>2006</v>
          </cell>
          <cell r="B36" t="str">
            <v>4</v>
          </cell>
          <cell r="C36">
            <v>656980</v>
          </cell>
          <cell r="D36">
            <v>508552</v>
          </cell>
          <cell r="E36">
            <v>103571</v>
          </cell>
          <cell r="F36">
            <v>44658</v>
          </cell>
        </row>
        <row r="37">
          <cell r="A37">
            <v>2006</v>
          </cell>
          <cell r="B37" t="str">
            <v>5</v>
          </cell>
          <cell r="C37">
            <v>542747</v>
          </cell>
          <cell r="D37">
            <v>486951</v>
          </cell>
          <cell r="E37">
            <v>22069</v>
          </cell>
          <cell r="F37">
            <v>33810</v>
          </cell>
        </row>
        <row r="38">
          <cell r="A38">
            <v>2006</v>
          </cell>
          <cell r="B38" t="str">
            <v>6</v>
          </cell>
          <cell r="C38">
            <v>453577</v>
          </cell>
          <cell r="D38">
            <v>396791</v>
          </cell>
          <cell r="E38">
            <v>31807</v>
          </cell>
          <cell r="F38">
            <v>25005</v>
          </cell>
        </row>
        <row r="39">
          <cell r="A39">
            <v>2006</v>
          </cell>
          <cell r="B39" t="str">
            <v>7</v>
          </cell>
          <cell r="C39">
            <v>1291423</v>
          </cell>
          <cell r="D39">
            <v>1170969</v>
          </cell>
          <cell r="E39">
            <v>46843</v>
          </cell>
          <cell r="F39">
            <v>73206</v>
          </cell>
        </row>
        <row r="40">
          <cell r="A40">
            <v>2006</v>
          </cell>
          <cell r="B40" t="str">
            <v>8</v>
          </cell>
          <cell r="C40">
            <v>333408</v>
          </cell>
          <cell r="D40">
            <v>306442</v>
          </cell>
          <cell r="E40">
            <v>8474</v>
          </cell>
          <cell r="F40">
            <v>18372</v>
          </cell>
        </row>
        <row r="41">
          <cell r="A41">
            <v>2007</v>
          </cell>
          <cell r="B41" t="str">
            <v>0</v>
          </cell>
          <cell r="C41">
            <v>8324634</v>
          </cell>
          <cell r="D41">
            <v>6187297</v>
          </cell>
          <cell r="E41">
            <v>1413115</v>
          </cell>
          <cell r="F41">
            <v>725267</v>
          </cell>
        </row>
        <row r="42">
          <cell r="A42">
            <v>2007</v>
          </cell>
          <cell r="B42" t="str">
            <v>1</v>
          </cell>
          <cell r="C42">
            <v>1990303</v>
          </cell>
          <cell r="D42">
            <v>1594169</v>
          </cell>
          <cell r="E42">
            <v>221079</v>
          </cell>
          <cell r="F42">
            <v>175432</v>
          </cell>
        </row>
        <row r="43">
          <cell r="A43">
            <v>2007</v>
          </cell>
          <cell r="B43" t="str">
            <v>2</v>
          </cell>
          <cell r="C43">
            <v>1763430</v>
          </cell>
          <cell r="D43">
            <v>1406816</v>
          </cell>
          <cell r="E43">
            <v>200732</v>
          </cell>
          <cell r="F43">
            <v>156405</v>
          </cell>
        </row>
        <row r="44">
          <cell r="A44">
            <v>2007</v>
          </cell>
          <cell r="B44" t="str">
            <v>3</v>
          </cell>
          <cell r="C44">
            <v>1028158</v>
          </cell>
          <cell r="D44">
            <v>732494</v>
          </cell>
          <cell r="E44">
            <v>217983</v>
          </cell>
          <cell r="F44">
            <v>77484</v>
          </cell>
        </row>
        <row r="45">
          <cell r="A45">
            <v>2007</v>
          </cell>
          <cell r="B45" t="str">
            <v>4</v>
          </cell>
          <cell r="C45">
            <v>666713</v>
          </cell>
          <cell r="D45">
            <v>514479</v>
          </cell>
          <cell r="E45">
            <v>105559</v>
          </cell>
          <cell r="F45">
            <v>46781</v>
          </cell>
        </row>
        <row r="46">
          <cell r="A46">
            <v>2007</v>
          </cell>
          <cell r="B46" t="str">
            <v>5</v>
          </cell>
          <cell r="C46">
            <v>552679</v>
          </cell>
          <cell r="D46">
            <v>493469</v>
          </cell>
          <cell r="E46">
            <v>23372</v>
          </cell>
          <cell r="F46">
            <v>36138</v>
          </cell>
        </row>
        <row r="47">
          <cell r="A47">
            <v>2007</v>
          </cell>
          <cell r="B47" t="str">
            <v>6</v>
          </cell>
          <cell r="C47">
            <v>463292</v>
          </cell>
          <cell r="D47">
            <v>403564</v>
          </cell>
          <cell r="E47">
            <v>33313</v>
          </cell>
          <cell r="F47">
            <v>26531</v>
          </cell>
        </row>
        <row r="48">
          <cell r="A48">
            <v>2007</v>
          </cell>
          <cell r="B48" t="str">
            <v>7</v>
          </cell>
          <cell r="C48">
            <v>1314161</v>
          </cell>
          <cell r="D48">
            <v>1187020</v>
          </cell>
          <cell r="E48">
            <v>49260</v>
          </cell>
          <cell r="F48">
            <v>77249</v>
          </cell>
        </row>
        <row r="49">
          <cell r="A49">
            <v>2007</v>
          </cell>
          <cell r="B49" t="str">
            <v>8</v>
          </cell>
          <cell r="C49">
            <v>337492</v>
          </cell>
          <cell r="D49">
            <v>309183</v>
          </cell>
          <cell r="E49">
            <v>9004</v>
          </cell>
          <cell r="F49">
            <v>19437</v>
          </cell>
        </row>
        <row r="50">
          <cell r="A50">
            <v>2008</v>
          </cell>
          <cell r="B50" t="str">
            <v>0</v>
          </cell>
          <cell r="C50">
            <v>8473212</v>
          </cell>
          <cell r="D50">
            <v>6284737</v>
          </cell>
          <cell r="E50">
            <v>1443337</v>
          </cell>
          <cell r="F50">
            <v>745138</v>
          </cell>
        </row>
        <row r="51">
          <cell r="A51">
            <v>2008</v>
          </cell>
          <cell r="B51" t="str">
            <v>1</v>
          </cell>
          <cell r="C51">
            <v>2025661</v>
          </cell>
          <cell r="D51">
            <v>1615227</v>
          </cell>
          <cell r="E51">
            <v>229007</v>
          </cell>
          <cell r="F51">
            <v>181427</v>
          </cell>
        </row>
        <row r="52">
          <cell r="A52">
            <v>2008</v>
          </cell>
          <cell r="B52" t="str">
            <v>2</v>
          </cell>
          <cell r="C52">
            <v>1792846</v>
          </cell>
          <cell r="D52">
            <v>1421844</v>
          </cell>
          <cell r="E52">
            <v>208171</v>
          </cell>
          <cell r="F52">
            <v>162831</v>
          </cell>
        </row>
        <row r="53">
          <cell r="A53">
            <v>2008</v>
          </cell>
          <cell r="B53" t="str">
            <v>3</v>
          </cell>
          <cell r="C53">
            <v>1043843</v>
          </cell>
          <cell r="D53">
            <v>742074</v>
          </cell>
          <cell r="E53">
            <v>221548</v>
          </cell>
          <cell r="F53">
            <v>80221</v>
          </cell>
        </row>
        <row r="54">
          <cell r="A54">
            <v>2008</v>
          </cell>
          <cell r="B54" t="str">
            <v>4</v>
          </cell>
          <cell r="C54">
            <v>676903</v>
          </cell>
          <cell r="D54">
            <v>520455</v>
          </cell>
          <cell r="E54">
            <v>107205</v>
          </cell>
          <cell r="F54">
            <v>49243</v>
          </cell>
        </row>
        <row r="55">
          <cell r="A55">
            <v>2008</v>
          </cell>
          <cell r="B55" t="str">
            <v>5</v>
          </cell>
          <cell r="C55">
            <v>563523</v>
          </cell>
          <cell r="D55">
            <v>500092</v>
          </cell>
          <cell r="E55">
            <v>25043</v>
          </cell>
          <cell r="F55">
            <v>38388</v>
          </cell>
        </row>
        <row r="56">
          <cell r="A56">
            <v>2008</v>
          </cell>
          <cell r="B56" t="str">
            <v>6</v>
          </cell>
          <cell r="C56">
            <v>473186</v>
          </cell>
          <cell r="D56">
            <v>409452</v>
          </cell>
          <cell r="E56">
            <v>35478</v>
          </cell>
          <cell r="F56">
            <v>28256</v>
          </cell>
        </row>
        <row r="57">
          <cell r="A57">
            <v>2008</v>
          </cell>
          <cell r="B57" t="str">
            <v>7</v>
          </cell>
          <cell r="C57">
            <v>1336619</v>
          </cell>
          <cell r="D57">
            <v>1202643</v>
          </cell>
          <cell r="E57">
            <v>52541</v>
          </cell>
          <cell r="F57">
            <v>81435</v>
          </cell>
        </row>
        <row r="58">
          <cell r="A58">
            <v>2008</v>
          </cell>
          <cell r="B58" t="str">
            <v>8</v>
          </cell>
          <cell r="C58">
            <v>343164</v>
          </cell>
          <cell r="D58">
            <v>312547</v>
          </cell>
          <cell r="E58">
            <v>9644</v>
          </cell>
          <cell r="F58">
            <v>20973</v>
          </cell>
        </row>
        <row r="59">
          <cell r="A59">
            <v>2009</v>
          </cell>
          <cell r="B59" t="str">
            <v>0</v>
          </cell>
          <cell r="C59">
            <v>8615732</v>
          </cell>
          <cell r="D59">
            <v>6407340</v>
          </cell>
          <cell r="E59">
            <v>1434180</v>
          </cell>
          <cell r="F59">
            <v>774212</v>
          </cell>
        </row>
        <row r="60">
          <cell r="A60">
            <v>2009</v>
          </cell>
          <cell r="B60" t="str">
            <v>1</v>
          </cell>
          <cell r="C60">
            <v>2061168</v>
          </cell>
          <cell r="D60">
            <v>1641589</v>
          </cell>
          <cell r="E60">
            <v>228022</v>
          </cell>
          <cell r="F60">
            <v>191557</v>
          </cell>
        </row>
        <row r="61">
          <cell r="A61">
            <v>2009</v>
          </cell>
          <cell r="B61" t="str">
            <v>2</v>
          </cell>
          <cell r="C61">
            <v>1823329</v>
          </cell>
          <cell r="D61">
            <v>1444966</v>
          </cell>
          <cell r="E61">
            <v>207305</v>
          </cell>
          <cell r="F61">
            <v>171058</v>
          </cell>
        </row>
        <row r="62">
          <cell r="A62">
            <v>2009</v>
          </cell>
          <cell r="B62" t="str">
            <v>3</v>
          </cell>
          <cell r="C62">
            <v>1058207</v>
          </cell>
          <cell r="D62">
            <v>754034</v>
          </cell>
          <cell r="E62">
            <v>220428</v>
          </cell>
          <cell r="F62">
            <v>83745</v>
          </cell>
        </row>
        <row r="63">
          <cell r="A63">
            <v>2009</v>
          </cell>
          <cell r="B63" t="str">
            <v>4</v>
          </cell>
          <cell r="C63">
            <v>687418</v>
          </cell>
          <cell r="D63">
            <v>528328</v>
          </cell>
          <cell r="E63">
            <v>107549</v>
          </cell>
          <cell r="F63">
            <v>51541</v>
          </cell>
        </row>
        <row r="64">
          <cell r="A64">
            <v>2009</v>
          </cell>
          <cell r="B64" t="str">
            <v>5</v>
          </cell>
          <cell r="C64">
            <v>573928</v>
          </cell>
          <cell r="D64">
            <v>509551</v>
          </cell>
          <cell r="E64">
            <v>24406</v>
          </cell>
          <cell r="F64">
            <v>39971</v>
          </cell>
        </row>
        <row r="65">
          <cell r="A65">
            <v>2009</v>
          </cell>
          <cell r="B65" t="str">
            <v>6</v>
          </cell>
          <cell r="C65">
            <v>481836</v>
          </cell>
          <cell r="D65">
            <v>417042</v>
          </cell>
          <cell r="E65">
            <v>35134</v>
          </cell>
          <cell r="F65">
            <v>29660</v>
          </cell>
        </row>
        <row r="66">
          <cell r="A66">
            <v>2009</v>
          </cell>
          <cell r="B66" t="str">
            <v>7</v>
          </cell>
          <cell r="C66">
            <v>1357874</v>
          </cell>
          <cell r="D66">
            <v>1221049</v>
          </cell>
          <cell r="E66">
            <v>51523</v>
          </cell>
          <cell r="F66">
            <v>85302</v>
          </cell>
        </row>
        <row r="67">
          <cell r="A67">
            <v>2009</v>
          </cell>
          <cell r="B67" t="str">
            <v>8</v>
          </cell>
          <cell r="C67">
            <v>348150</v>
          </cell>
          <cell r="D67">
            <v>317494</v>
          </cell>
          <cell r="E67">
            <v>9301</v>
          </cell>
          <cell r="F67">
            <v>21355</v>
          </cell>
        </row>
      </sheetData>
      <sheetData sheetId="2">
        <row r="1">
          <cell r="A1" t="str">
            <v>tu99</v>
          </cell>
          <cell r="B1">
            <v>2003</v>
          </cell>
          <cell r="C1">
            <v>2004</v>
          </cell>
          <cell r="D1">
            <v>2005</v>
          </cell>
          <cell r="E1">
            <v>2006</v>
          </cell>
          <cell r="F1">
            <v>2007</v>
          </cell>
          <cell r="G1">
            <v>2008</v>
          </cell>
          <cell r="H1">
            <v>2009</v>
          </cell>
        </row>
        <row r="2">
          <cell r="A2" t="str">
            <v>0</v>
          </cell>
          <cell r="B2">
            <v>7857728</v>
          </cell>
          <cell r="C2">
            <v>7960187</v>
          </cell>
          <cell r="D2">
            <v>8067367</v>
          </cell>
          <cell r="E2">
            <v>8181154</v>
          </cell>
          <cell r="F2">
            <v>8324634</v>
          </cell>
          <cell r="G2">
            <v>8473212</v>
          </cell>
          <cell r="H2">
            <v>8615732</v>
          </cell>
        </row>
        <row r="3">
          <cell r="A3" t="str">
            <v>1</v>
          </cell>
          <cell r="B3">
            <v>1876898</v>
          </cell>
          <cell r="C3">
            <v>1902632</v>
          </cell>
          <cell r="D3">
            <v>1928121</v>
          </cell>
          <cell r="E3">
            <v>1956273</v>
          </cell>
          <cell r="F3">
            <v>1990303</v>
          </cell>
          <cell r="G3">
            <v>2025661</v>
          </cell>
          <cell r="H3">
            <v>2061168</v>
          </cell>
        </row>
        <row r="4">
          <cell r="A4" t="str">
            <v>2</v>
          </cell>
          <cell r="B4">
            <v>1667606</v>
          </cell>
          <cell r="C4">
            <v>1689423</v>
          </cell>
          <cell r="D4">
            <v>1710335</v>
          </cell>
          <cell r="E4">
            <v>1735080</v>
          </cell>
          <cell r="F4">
            <v>1763430</v>
          </cell>
          <cell r="G4">
            <v>1792846</v>
          </cell>
          <cell r="H4">
            <v>1823329</v>
          </cell>
        </row>
        <row r="5">
          <cell r="A5" t="str">
            <v>3</v>
          </cell>
          <cell r="B5">
            <v>1737249</v>
          </cell>
          <cell r="C5">
            <v>1757342</v>
          </cell>
          <cell r="D5">
            <v>1777615</v>
          </cell>
          <cell r="E5">
            <v>1798324</v>
          </cell>
          <cell r="F5">
            <v>1826525</v>
          </cell>
          <cell r="G5">
            <v>1855356</v>
          </cell>
          <cell r="H5">
            <v>1880775</v>
          </cell>
        </row>
        <row r="6">
          <cell r="A6" t="str">
            <v>4</v>
          </cell>
          <cell r="B6">
            <v>1959771</v>
          </cell>
          <cell r="C6">
            <v>1978550</v>
          </cell>
          <cell r="D6">
            <v>1997357</v>
          </cell>
          <cell r="E6">
            <v>2018467</v>
          </cell>
          <cell r="F6">
            <v>2048030</v>
          </cell>
          <cell r="G6">
            <v>2076042</v>
          </cell>
          <cell r="H6">
            <v>2103073</v>
          </cell>
        </row>
        <row r="7">
          <cell r="A7" t="str">
            <v>5</v>
          </cell>
          <cell r="B7">
            <v>2116900</v>
          </cell>
          <cell r="C7">
            <v>2135362</v>
          </cell>
          <cell r="D7">
            <v>2153182</v>
          </cell>
          <cell r="E7">
            <v>2170415</v>
          </cell>
          <cell r="F7">
            <v>2197507</v>
          </cell>
          <cell r="G7">
            <v>2226023</v>
          </cell>
          <cell r="H7">
            <v>2253546</v>
          </cell>
        </row>
        <row r="8">
          <cell r="A8" t="str">
            <v>6</v>
          </cell>
          <cell r="B8">
            <v>1683515</v>
          </cell>
          <cell r="C8">
            <v>1699116</v>
          </cell>
          <cell r="D8">
            <v>1715126</v>
          </cell>
          <cell r="E8">
            <v>1732540</v>
          </cell>
          <cell r="F8">
            <v>1756585</v>
          </cell>
          <cell r="G8">
            <v>1779125</v>
          </cell>
          <cell r="H8">
            <v>1799660</v>
          </cell>
        </row>
        <row r="9">
          <cell r="A9" t="str">
            <v>7</v>
          </cell>
          <cell r="B9">
            <v>6762931</v>
          </cell>
          <cell r="C9">
            <v>6817125</v>
          </cell>
          <cell r="D9">
            <v>6865724</v>
          </cell>
          <cell r="E9">
            <v>6915994</v>
          </cell>
          <cell r="F9">
            <v>6993279</v>
          </cell>
          <cell r="G9">
            <v>7077156</v>
          </cell>
          <cell r="H9">
            <v>7154547</v>
          </cell>
        </row>
        <row r="10">
          <cell r="A10" t="str">
            <v>8</v>
          </cell>
          <cell r="B10">
            <v>4795109</v>
          </cell>
          <cell r="C10">
            <v>4815378</v>
          </cell>
          <cell r="D10">
            <v>4834730</v>
          </cell>
          <cell r="E10">
            <v>4851542</v>
          </cell>
          <cell r="F10">
            <v>4880835</v>
          </cell>
          <cell r="G10">
            <v>4917122</v>
          </cell>
          <cell r="H10">
            <v>4944836</v>
          </cell>
        </row>
        <row r="11">
          <cell r="A11" t="str">
            <v>total</v>
          </cell>
          <cell r="B11">
            <v>30457707</v>
          </cell>
          <cell r="C11">
            <v>30755115</v>
          </cell>
          <cell r="D11">
            <v>31049557</v>
          </cell>
          <cell r="E11">
            <v>31359789</v>
          </cell>
          <cell r="F11">
            <v>31781128</v>
          </cell>
          <cell r="G11">
            <v>32222543</v>
          </cell>
          <cell r="H11">
            <v>32636666</v>
          </cell>
        </row>
        <row r="12">
          <cell r="E12">
            <v>31089562.069999997</v>
          </cell>
          <cell r="F12">
            <v>31450777</v>
          </cell>
          <cell r="G12">
            <v>31799481.5</v>
          </cell>
          <cell r="H12">
            <v>32195227.4</v>
          </cell>
        </row>
        <row r="13">
          <cell r="A13" t="str">
            <v>Résidences principales</v>
          </cell>
          <cell r="E13">
            <v>270226.9300000034</v>
          </cell>
          <cell r="F13">
            <v>330351</v>
          </cell>
          <cell r="G13">
            <v>423061.5</v>
          </cell>
          <cell r="H13">
            <v>441438.6000000015</v>
          </cell>
        </row>
        <row r="14">
          <cell r="B14">
            <v>2003</v>
          </cell>
          <cell r="C14">
            <v>2004</v>
          </cell>
          <cell r="D14">
            <v>2005</v>
          </cell>
          <cell r="E14">
            <v>2006</v>
          </cell>
          <cell r="F14">
            <v>2007</v>
          </cell>
          <cell r="G14">
            <v>2008</v>
          </cell>
          <cell r="H14">
            <v>2009</v>
          </cell>
        </row>
        <row r="15">
          <cell r="A15" t="str">
            <v>0</v>
          </cell>
          <cell r="B15">
            <v>5777353</v>
          </cell>
          <cell r="C15">
            <v>5884977</v>
          </cell>
          <cell r="D15">
            <v>5979387</v>
          </cell>
          <cell r="E15">
            <v>6081080</v>
          </cell>
          <cell r="F15">
            <v>6187297</v>
          </cell>
          <cell r="G15">
            <v>6284737</v>
          </cell>
          <cell r="H15">
            <v>6407340</v>
          </cell>
        </row>
        <row r="16">
          <cell r="A16" t="str">
            <v>1</v>
          </cell>
          <cell r="B16">
            <v>1502913</v>
          </cell>
          <cell r="C16">
            <v>1528246</v>
          </cell>
          <cell r="D16">
            <v>1548801</v>
          </cell>
          <cell r="E16">
            <v>1571394</v>
          </cell>
          <cell r="F16">
            <v>1594169</v>
          </cell>
          <cell r="G16">
            <v>1615227</v>
          </cell>
          <cell r="H16">
            <v>1641589</v>
          </cell>
        </row>
        <row r="17">
          <cell r="A17" t="str">
            <v>2</v>
          </cell>
          <cell r="B17">
            <v>1331548</v>
          </cell>
          <cell r="C17">
            <v>1352404</v>
          </cell>
          <cell r="D17">
            <v>1370027</v>
          </cell>
          <cell r="E17">
            <v>1387632</v>
          </cell>
          <cell r="F17">
            <v>1406816</v>
          </cell>
          <cell r="G17">
            <v>1421844</v>
          </cell>
          <cell r="H17">
            <v>1444966</v>
          </cell>
        </row>
        <row r="18">
          <cell r="A18" t="str">
            <v>3</v>
          </cell>
          <cell r="B18">
            <v>1292370</v>
          </cell>
          <cell r="C18">
            <v>1312409</v>
          </cell>
          <cell r="D18">
            <v>1329003</v>
          </cell>
          <cell r="E18">
            <v>1342047</v>
          </cell>
          <cell r="F18">
            <v>1357691</v>
          </cell>
          <cell r="G18">
            <v>1372626</v>
          </cell>
          <cell r="H18">
            <v>1392622</v>
          </cell>
        </row>
        <row r="19">
          <cell r="A19" t="str">
            <v>4</v>
          </cell>
          <cell r="B19">
            <v>1604050</v>
          </cell>
          <cell r="C19">
            <v>1622837</v>
          </cell>
          <cell r="D19">
            <v>1636531</v>
          </cell>
          <cell r="E19">
            <v>1646860</v>
          </cell>
          <cell r="F19">
            <v>1661134</v>
          </cell>
          <cell r="G19">
            <v>1671778</v>
          </cell>
          <cell r="H19">
            <v>1690989</v>
          </cell>
        </row>
        <row r="20">
          <cell r="A20" t="str">
            <v>5</v>
          </cell>
          <cell r="B20">
            <v>1800377</v>
          </cell>
          <cell r="C20">
            <v>1818978</v>
          </cell>
          <cell r="D20">
            <v>1833136</v>
          </cell>
          <cell r="E20">
            <v>1844154</v>
          </cell>
          <cell r="F20">
            <v>1855840</v>
          </cell>
          <cell r="G20">
            <v>1867774</v>
          </cell>
          <cell r="H20">
            <v>1888290</v>
          </cell>
        </row>
        <row r="21">
          <cell r="A21" t="str">
            <v>6</v>
          </cell>
          <cell r="B21">
            <v>1457799</v>
          </cell>
          <cell r="C21">
            <v>1477198</v>
          </cell>
          <cell r="D21">
            <v>1489674</v>
          </cell>
          <cell r="E21">
            <v>1499853</v>
          </cell>
          <cell r="F21">
            <v>1510018</v>
          </cell>
          <cell r="G21">
            <v>1518009</v>
          </cell>
          <cell r="H21">
            <v>1532535</v>
          </cell>
        </row>
        <row r="22">
          <cell r="A22" t="str">
            <v>7</v>
          </cell>
          <cell r="B22">
            <v>5915756</v>
          </cell>
          <cell r="C22">
            <v>5983664</v>
          </cell>
          <cell r="D22">
            <v>6031190</v>
          </cell>
          <cell r="E22">
            <v>6063009</v>
          </cell>
          <cell r="F22">
            <v>6101593</v>
          </cell>
          <cell r="G22">
            <v>6139052</v>
          </cell>
          <cell r="H22">
            <v>6198051</v>
          </cell>
        </row>
        <row r="23">
          <cell r="A23" t="str">
            <v>8</v>
          </cell>
          <cell r="B23">
            <v>4143181</v>
          </cell>
          <cell r="C23">
            <v>4171665</v>
          </cell>
          <cell r="D23">
            <v>4191076</v>
          </cell>
          <cell r="E23">
            <v>4199850</v>
          </cell>
          <cell r="F23">
            <v>4216438</v>
          </cell>
          <cell r="G23">
            <v>4233286</v>
          </cell>
          <cell r="H23">
            <v>4264174</v>
          </cell>
        </row>
        <row r="24">
          <cell r="A24" t="str">
            <v>total</v>
          </cell>
          <cell r="B24">
            <v>24825347</v>
          </cell>
          <cell r="C24">
            <v>25152378</v>
          </cell>
          <cell r="D24">
            <v>25408825</v>
          </cell>
          <cell r="E24">
            <v>25635879</v>
          </cell>
          <cell r="F24">
            <v>25890996</v>
          </cell>
          <cell r="G24">
            <v>26124333</v>
          </cell>
          <cell r="H24">
            <v>26460556</v>
          </cell>
        </row>
        <row r="25">
          <cell r="E25">
            <v>26070380.866164625</v>
          </cell>
          <cell r="F25">
            <v>26354605</v>
          </cell>
          <cell r="G25">
            <v>26640157.437377088</v>
          </cell>
          <cell r="H25">
            <v>26964545.484824564</v>
          </cell>
        </row>
        <row r="26">
          <cell r="A26" t="str">
            <v>Résidences secondaires</v>
          </cell>
          <cell r="E26">
            <v>-434501.8661646247</v>
          </cell>
          <cell r="F26">
            <v>-463609</v>
          </cell>
          <cell r="G26">
            <v>-515824.4373770878</v>
          </cell>
          <cell r="H26">
            <v>-503989.4848245643</v>
          </cell>
        </row>
        <row r="27">
          <cell r="B27">
            <v>2003</v>
          </cell>
          <cell r="C27">
            <v>2004</v>
          </cell>
          <cell r="D27">
            <v>2005</v>
          </cell>
          <cell r="E27">
            <v>2006</v>
          </cell>
          <cell r="F27">
            <v>2007</v>
          </cell>
          <cell r="G27">
            <v>2008</v>
          </cell>
          <cell r="H27">
            <v>2009</v>
          </cell>
        </row>
        <row r="28">
          <cell r="A28" t="str">
            <v>0</v>
          </cell>
          <cell r="B28">
            <v>1370521</v>
          </cell>
          <cell r="C28">
            <v>1377033</v>
          </cell>
          <cell r="D28">
            <v>1386314</v>
          </cell>
          <cell r="E28">
            <v>1393478</v>
          </cell>
          <cell r="F28">
            <v>1413115</v>
          </cell>
          <cell r="G28">
            <v>1443337</v>
          </cell>
          <cell r="H28">
            <v>1434180</v>
          </cell>
        </row>
        <row r="29">
          <cell r="A29" t="str">
            <v>1</v>
          </cell>
          <cell r="B29">
            <v>208555</v>
          </cell>
          <cell r="C29">
            <v>210358</v>
          </cell>
          <cell r="D29">
            <v>213243</v>
          </cell>
          <cell r="E29">
            <v>215384</v>
          </cell>
          <cell r="F29">
            <v>221079</v>
          </cell>
          <cell r="G29">
            <v>229007</v>
          </cell>
          <cell r="H29">
            <v>228022</v>
          </cell>
        </row>
        <row r="30">
          <cell r="A30" t="str">
            <v>2</v>
          </cell>
          <cell r="B30">
            <v>190196</v>
          </cell>
          <cell r="C30">
            <v>192394</v>
          </cell>
          <cell r="D30">
            <v>193876</v>
          </cell>
          <cell r="E30">
            <v>195607</v>
          </cell>
          <cell r="F30">
            <v>200732</v>
          </cell>
          <cell r="G30">
            <v>208171</v>
          </cell>
          <cell r="H30">
            <v>207305</v>
          </cell>
        </row>
        <row r="31">
          <cell r="A31" t="str">
            <v>3</v>
          </cell>
          <cell r="B31">
            <v>299991</v>
          </cell>
          <cell r="C31">
            <v>301270</v>
          </cell>
          <cell r="D31">
            <v>302120</v>
          </cell>
          <cell r="E31">
            <v>304169</v>
          </cell>
          <cell r="F31">
            <v>310306</v>
          </cell>
          <cell r="G31">
            <v>317046</v>
          </cell>
          <cell r="H31">
            <v>315494</v>
          </cell>
        </row>
        <row r="32">
          <cell r="A32" t="str">
            <v>4</v>
          </cell>
          <cell r="B32">
            <v>169336</v>
          </cell>
          <cell r="C32">
            <v>171694</v>
          </cell>
          <cell r="D32">
            <v>173438</v>
          </cell>
          <cell r="E32">
            <v>176173</v>
          </cell>
          <cell r="F32">
            <v>183537</v>
          </cell>
          <cell r="G32">
            <v>191599</v>
          </cell>
          <cell r="H32">
            <v>190107</v>
          </cell>
        </row>
        <row r="33">
          <cell r="A33" t="str">
            <v>5</v>
          </cell>
          <cell r="B33">
            <v>121788</v>
          </cell>
          <cell r="C33">
            <v>123537</v>
          </cell>
          <cell r="D33">
            <v>123676</v>
          </cell>
          <cell r="E33">
            <v>125015</v>
          </cell>
          <cell r="F33">
            <v>132738</v>
          </cell>
          <cell r="G33">
            <v>141368</v>
          </cell>
          <cell r="H33">
            <v>138931</v>
          </cell>
        </row>
        <row r="34">
          <cell r="A34" t="str">
            <v>6</v>
          </cell>
          <cell r="B34">
            <v>87028</v>
          </cell>
          <cell r="C34">
            <v>87331</v>
          </cell>
          <cell r="D34">
            <v>88421</v>
          </cell>
          <cell r="E34">
            <v>89845</v>
          </cell>
          <cell r="F34">
            <v>97103</v>
          </cell>
          <cell r="G34">
            <v>104162</v>
          </cell>
          <cell r="H34">
            <v>102897</v>
          </cell>
        </row>
        <row r="35">
          <cell r="A35" t="str">
            <v>7</v>
          </cell>
          <cell r="B35">
            <v>256101</v>
          </cell>
          <cell r="C35">
            <v>260843</v>
          </cell>
          <cell r="D35">
            <v>263959</v>
          </cell>
          <cell r="E35">
            <v>271709</v>
          </cell>
          <cell r="F35">
            <v>292853</v>
          </cell>
          <cell r="G35">
            <v>311724</v>
          </cell>
          <cell r="H35">
            <v>307799</v>
          </cell>
        </row>
        <row r="36">
          <cell r="A36" t="str">
            <v>8</v>
          </cell>
          <cell r="B36">
            <v>201911</v>
          </cell>
          <cell r="C36">
            <v>203369</v>
          </cell>
          <cell r="D36">
            <v>208451</v>
          </cell>
          <cell r="E36">
            <v>211432</v>
          </cell>
          <cell r="F36">
            <v>223161</v>
          </cell>
          <cell r="G36">
            <v>230932</v>
          </cell>
          <cell r="H36">
            <v>230214</v>
          </cell>
        </row>
        <row r="37">
          <cell r="A37" t="str">
            <v>total</v>
          </cell>
          <cell r="B37">
            <v>2905427</v>
          </cell>
          <cell r="C37">
            <v>2927829</v>
          </cell>
          <cell r="D37">
            <v>2953498</v>
          </cell>
          <cell r="E37">
            <v>2982812</v>
          </cell>
          <cell r="F37">
            <v>3074624</v>
          </cell>
          <cell r="G37">
            <v>3177346</v>
          </cell>
          <cell r="H37">
            <v>3154949</v>
          </cell>
        </row>
        <row r="39">
          <cell r="A39" t="str">
            <v>Logements vacants</v>
          </cell>
        </row>
        <row r="40">
          <cell r="B40">
            <v>2003</v>
          </cell>
          <cell r="C40">
            <v>2004</v>
          </cell>
          <cell r="D40">
            <v>2005</v>
          </cell>
          <cell r="E40">
            <v>2006</v>
          </cell>
          <cell r="F40">
            <v>2007</v>
          </cell>
          <cell r="G40">
            <v>2008</v>
          </cell>
          <cell r="H40">
            <v>2009</v>
          </cell>
        </row>
        <row r="41">
          <cell r="A41" t="str">
            <v>0</v>
          </cell>
          <cell r="B41">
            <v>709854</v>
          </cell>
          <cell r="C41">
            <v>698177</v>
          </cell>
          <cell r="D41">
            <v>701666</v>
          </cell>
          <cell r="E41">
            <v>706379</v>
          </cell>
          <cell r="F41">
            <v>725267</v>
          </cell>
          <cell r="G41">
            <v>745138</v>
          </cell>
          <cell r="H41">
            <v>774212</v>
          </cell>
        </row>
        <row r="42">
          <cell r="A42" t="str">
            <v>1</v>
          </cell>
          <cell r="B42">
            <v>165430</v>
          </cell>
          <cell r="C42">
            <v>164028</v>
          </cell>
          <cell r="D42">
            <v>166077</v>
          </cell>
          <cell r="E42">
            <v>169408</v>
          </cell>
          <cell r="F42">
            <v>175432</v>
          </cell>
          <cell r="G42">
            <v>181427</v>
          </cell>
          <cell r="H42">
            <v>191557</v>
          </cell>
        </row>
        <row r="43">
          <cell r="A43" t="str">
            <v>2</v>
          </cell>
          <cell r="B43">
            <v>145862</v>
          </cell>
          <cell r="C43">
            <v>144625</v>
          </cell>
          <cell r="D43">
            <v>146432</v>
          </cell>
          <cell r="E43">
            <v>151767</v>
          </cell>
          <cell r="F43">
            <v>156405</v>
          </cell>
          <cell r="G43">
            <v>162831</v>
          </cell>
          <cell r="H43">
            <v>171058</v>
          </cell>
        </row>
        <row r="44">
          <cell r="A44" t="str">
            <v>3</v>
          </cell>
          <cell r="B44">
            <v>144888</v>
          </cell>
          <cell r="C44">
            <v>143663</v>
          </cell>
          <cell r="D44">
            <v>146492</v>
          </cell>
          <cell r="E44">
            <v>152199</v>
          </cell>
          <cell r="F44">
            <v>158331</v>
          </cell>
          <cell r="G44">
            <v>165684</v>
          </cell>
          <cell r="H44">
            <v>172659</v>
          </cell>
        </row>
        <row r="45">
          <cell r="A45" t="str">
            <v>4</v>
          </cell>
          <cell r="B45">
            <v>186385</v>
          </cell>
          <cell r="C45">
            <v>184019</v>
          </cell>
          <cell r="D45">
            <v>187388</v>
          </cell>
          <cell r="E45">
            <v>195235</v>
          </cell>
          <cell r="F45">
            <v>203465</v>
          </cell>
          <cell r="G45">
            <v>212665</v>
          </cell>
          <cell r="H45">
            <v>221977</v>
          </cell>
        </row>
        <row r="46">
          <cell r="A46" t="str">
            <v>5</v>
          </cell>
          <cell r="B46">
            <v>194735</v>
          </cell>
          <cell r="C46">
            <v>192847</v>
          </cell>
          <cell r="D46">
            <v>196370</v>
          </cell>
          <cell r="E46">
            <v>201329</v>
          </cell>
          <cell r="F46">
            <v>209229</v>
          </cell>
          <cell r="G46">
            <v>216881</v>
          </cell>
          <cell r="H46">
            <v>226325</v>
          </cell>
        </row>
        <row r="47">
          <cell r="A47" t="str">
            <v>6</v>
          </cell>
          <cell r="B47">
            <v>138688</v>
          </cell>
          <cell r="C47">
            <v>134587</v>
          </cell>
          <cell r="D47">
            <v>137031</v>
          </cell>
          <cell r="E47">
            <v>142868</v>
          </cell>
          <cell r="F47">
            <v>149580</v>
          </cell>
          <cell r="G47">
            <v>156954</v>
          </cell>
          <cell r="H47">
            <v>164228</v>
          </cell>
        </row>
        <row r="48">
          <cell r="A48" t="str">
            <v>7</v>
          </cell>
          <cell r="B48">
            <v>591074</v>
          </cell>
          <cell r="C48">
            <v>572618</v>
          </cell>
          <cell r="D48">
            <v>570575</v>
          </cell>
          <cell r="E48">
            <v>580871</v>
          </cell>
          <cell r="F48">
            <v>598201</v>
          </cell>
          <cell r="G48">
            <v>626380</v>
          </cell>
          <cell r="H48">
            <v>648697</v>
          </cell>
        </row>
        <row r="49">
          <cell r="A49" t="str">
            <v>8</v>
          </cell>
          <cell r="B49">
            <v>450017</v>
          </cell>
          <cell r="C49">
            <v>440344</v>
          </cell>
          <cell r="D49">
            <v>435203</v>
          </cell>
          <cell r="E49">
            <v>440140</v>
          </cell>
          <cell r="F49">
            <v>441368</v>
          </cell>
          <cell r="G49">
            <v>452904</v>
          </cell>
          <cell r="H49">
            <v>450448</v>
          </cell>
        </row>
        <row r="50">
          <cell r="A50" t="str">
            <v>total</v>
          </cell>
          <cell r="B50">
            <v>2726933</v>
          </cell>
          <cell r="C50">
            <v>2674908</v>
          </cell>
          <cell r="D50">
            <v>2687234</v>
          </cell>
          <cell r="E50">
            <v>2740196</v>
          </cell>
          <cell r="F50">
            <v>2817278</v>
          </cell>
          <cell r="G50">
            <v>2920864</v>
          </cell>
          <cell r="H50">
            <v>3021161</v>
          </cell>
        </row>
        <row r="52">
          <cell r="B52">
            <v>0</v>
          </cell>
          <cell r="C52">
            <v>0</v>
          </cell>
          <cell r="D52">
            <v>0</v>
          </cell>
          <cell r="E52">
            <v>902</v>
          </cell>
          <cell r="F52">
            <v>-1770</v>
          </cell>
          <cell r="G52">
            <v>0</v>
          </cell>
          <cell r="H5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RIL-TH"/>
      <sheetName val="TH-communes&lt;10000"/>
      <sheetName val="totalTH"/>
    </sheetNames>
    <sheetDataSet>
      <sheetData sheetId="1">
        <row r="3">
          <cell r="A3" t="str">
            <v>Année</v>
          </cell>
          <cell r="B3" t="str">
            <v>tu99</v>
          </cell>
          <cell r="C3" t="str">
            <v>Total logements</v>
          </cell>
          <cell r="D3" t="str">
            <v>Résidences principales</v>
          </cell>
          <cell r="E3" t="str">
            <v>Résidences secondaires</v>
          </cell>
          <cell r="F3" t="str">
            <v>Logements vacants</v>
          </cell>
        </row>
        <row r="4">
          <cell r="A4">
            <v>2003</v>
          </cell>
          <cell r="B4" t="str">
            <v>0</v>
          </cell>
          <cell r="C4">
            <v>7857728</v>
          </cell>
          <cell r="D4">
            <v>5777353</v>
          </cell>
          <cell r="E4">
            <v>1370521</v>
          </cell>
          <cell r="F4">
            <v>709854</v>
          </cell>
        </row>
        <row r="5">
          <cell r="A5">
            <v>2003</v>
          </cell>
          <cell r="B5" t="str">
            <v>1</v>
          </cell>
          <cell r="C5">
            <v>1876898</v>
          </cell>
          <cell r="D5">
            <v>1502913</v>
          </cell>
          <cell r="E5">
            <v>208555</v>
          </cell>
          <cell r="F5">
            <v>165430</v>
          </cell>
        </row>
        <row r="6">
          <cell r="A6">
            <v>2003</v>
          </cell>
          <cell r="B6" t="str">
            <v>2</v>
          </cell>
          <cell r="C6">
            <v>1667606</v>
          </cell>
          <cell r="D6">
            <v>1331548</v>
          </cell>
          <cell r="E6">
            <v>190196</v>
          </cell>
          <cell r="F6">
            <v>145862</v>
          </cell>
        </row>
        <row r="7">
          <cell r="A7">
            <v>2003</v>
          </cell>
          <cell r="B7" t="str">
            <v>3</v>
          </cell>
          <cell r="C7">
            <v>976304</v>
          </cell>
          <cell r="D7">
            <v>692658</v>
          </cell>
          <cell r="E7">
            <v>211464</v>
          </cell>
          <cell r="F7">
            <v>72182</v>
          </cell>
        </row>
        <row r="8">
          <cell r="A8">
            <v>2003</v>
          </cell>
          <cell r="B8" t="str">
            <v>4</v>
          </cell>
          <cell r="C8">
            <v>631437</v>
          </cell>
          <cell r="D8">
            <v>488793</v>
          </cell>
          <cell r="E8">
            <v>99719</v>
          </cell>
          <cell r="F8">
            <v>42925</v>
          </cell>
        </row>
        <row r="9">
          <cell r="A9">
            <v>2003</v>
          </cell>
          <cell r="B9" t="str">
            <v>5</v>
          </cell>
          <cell r="C9">
            <v>520115</v>
          </cell>
          <cell r="D9">
            <v>466497</v>
          </cell>
          <cell r="E9">
            <v>21579</v>
          </cell>
          <cell r="F9">
            <v>32039</v>
          </cell>
        </row>
        <row r="10">
          <cell r="A10">
            <v>2003</v>
          </cell>
          <cell r="B10" t="str">
            <v>6</v>
          </cell>
          <cell r="C10">
            <v>431834</v>
          </cell>
          <cell r="D10">
            <v>378209</v>
          </cell>
          <cell r="E10">
            <v>30331</v>
          </cell>
          <cell r="F10">
            <v>23294</v>
          </cell>
        </row>
        <row r="11">
          <cell r="A11">
            <v>2003</v>
          </cell>
          <cell r="B11" t="str">
            <v>7</v>
          </cell>
          <cell r="C11">
            <v>1242441</v>
          </cell>
          <cell r="D11">
            <v>1126610</v>
          </cell>
          <cell r="E11">
            <v>45199</v>
          </cell>
          <cell r="F11">
            <v>70632</v>
          </cell>
        </row>
        <row r="12">
          <cell r="A12">
            <v>2003</v>
          </cell>
          <cell r="B12" t="str">
            <v>8</v>
          </cell>
          <cell r="C12">
            <v>322661</v>
          </cell>
          <cell r="D12">
            <v>294809</v>
          </cell>
          <cell r="E12">
            <v>8655</v>
          </cell>
          <cell r="F12">
            <v>19197</v>
          </cell>
        </row>
        <row r="13">
          <cell r="A13">
            <v>2004</v>
          </cell>
          <cell r="B13" t="str">
            <v>0</v>
          </cell>
          <cell r="C13">
            <v>7960187</v>
          </cell>
          <cell r="D13">
            <v>5884977</v>
          </cell>
          <cell r="E13">
            <v>1377033</v>
          </cell>
          <cell r="F13">
            <v>698177</v>
          </cell>
        </row>
        <row r="14">
          <cell r="A14">
            <v>2004</v>
          </cell>
          <cell r="B14" t="str">
            <v>1</v>
          </cell>
          <cell r="C14">
            <v>1902632</v>
          </cell>
          <cell r="D14">
            <v>1528246</v>
          </cell>
          <cell r="E14">
            <v>210358</v>
          </cell>
          <cell r="F14">
            <v>164028</v>
          </cell>
        </row>
        <row r="15">
          <cell r="A15">
            <v>2004</v>
          </cell>
          <cell r="B15" t="str">
            <v>2</v>
          </cell>
          <cell r="C15">
            <v>1689423</v>
          </cell>
          <cell r="D15">
            <v>1352404</v>
          </cell>
          <cell r="E15">
            <v>192394</v>
          </cell>
          <cell r="F15">
            <v>144625</v>
          </cell>
        </row>
        <row r="16">
          <cell r="A16">
            <v>2004</v>
          </cell>
          <cell r="B16" t="str">
            <v>3</v>
          </cell>
          <cell r="C16">
            <v>988318</v>
          </cell>
          <cell r="D16">
            <v>704370</v>
          </cell>
          <cell r="E16">
            <v>212044</v>
          </cell>
          <cell r="F16">
            <v>71904</v>
          </cell>
        </row>
        <row r="17">
          <cell r="A17">
            <v>2004</v>
          </cell>
          <cell r="B17" t="str">
            <v>4</v>
          </cell>
          <cell r="C17">
            <v>639484</v>
          </cell>
          <cell r="D17">
            <v>496551</v>
          </cell>
          <cell r="E17">
            <v>101155</v>
          </cell>
          <cell r="F17">
            <v>41778</v>
          </cell>
        </row>
        <row r="18">
          <cell r="A18">
            <v>2004</v>
          </cell>
          <cell r="B18" t="str">
            <v>5</v>
          </cell>
          <cell r="C18">
            <v>527715</v>
          </cell>
          <cell r="D18">
            <v>473799</v>
          </cell>
          <cell r="E18">
            <v>21918</v>
          </cell>
          <cell r="F18">
            <v>31998</v>
          </cell>
        </row>
        <row r="19">
          <cell r="A19">
            <v>2004</v>
          </cell>
          <cell r="B19" t="str">
            <v>6</v>
          </cell>
          <cell r="C19">
            <v>439284</v>
          </cell>
          <cell r="D19">
            <v>385572</v>
          </cell>
          <cell r="E19">
            <v>30896</v>
          </cell>
          <cell r="F19">
            <v>22816</v>
          </cell>
        </row>
        <row r="20">
          <cell r="A20">
            <v>2004</v>
          </cell>
          <cell r="B20" t="str">
            <v>7</v>
          </cell>
          <cell r="C20">
            <v>1258577</v>
          </cell>
          <cell r="D20">
            <v>1142401</v>
          </cell>
          <cell r="E20">
            <v>45213</v>
          </cell>
          <cell r="F20">
            <v>70963</v>
          </cell>
        </row>
        <row r="21">
          <cell r="A21">
            <v>2004</v>
          </cell>
          <cell r="B21" t="str">
            <v>8</v>
          </cell>
          <cell r="C21">
            <v>326296</v>
          </cell>
          <cell r="D21">
            <v>298812</v>
          </cell>
          <cell r="E21">
            <v>8674</v>
          </cell>
          <cell r="F21">
            <v>18810</v>
          </cell>
        </row>
        <row r="22">
          <cell r="A22">
            <v>2005</v>
          </cell>
          <cell r="B22" t="str">
            <v>0</v>
          </cell>
          <cell r="C22">
            <v>8067367</v>
          </cell>
          <cell r="D22">
            <v>5979387</v>
          </cell>
          <cell r="E22">
            <v>1386314</v>
          </cell>
          <cell r="F22">
            <v>701666</v>
          </cell>
        </row>
        <row r="23">
          <cell r="A23">
            <v>2005</v>
          </cell>
          <cell r="B23" t="str">
            <v>1</v>
          </cell>
          <cell r="C23">
            <v>1928121</v>
          </cell>
          <cell r="D23">
            <v>1548801</v>
          </cell>
          <cell r="E23">
            <v>213243</v>
          </cell>
          <cell r="F23">
            <v>166077</v>
          </cell>
        </row>
        <row r="25">
          <cell r="A25">
            <v>2005</v>
          </cell>
          <cell r="B25" t="str">
            <v>2</v>
          </cell>
          <cell r="C25">
            <v>1710335</v>
          </cell>
          <cell r="D25">
            <v>1370027</v>
          </cell>
          <cell r="E25">
            <v>193876</v>
          </cell>
          <cell r="F25">
            <v>146432</v>
          </cell>
        </row>
        <row r="26">
          <cell r="A26">
            <v>2005</v>
          </cell>
          <cell r="B26" t="str">
            <v>3</v>
          </cell>
          <cell r="C26">
            <v>1001001</v>
          </cell>
          <cell r="D26">
            <v>714868</v>
          </cell>
          <cell r="E26">
            <v>213114</v>
          </cell>
          <cell r="F26">
            <v>73019</v>
          </cell>
        </row>
        <row r="27">
          <cell r="A27">
            <v>2005</v>
          </cell>
          <cell r="B27" t="str">
            <v>4</v>
          </cell>
          <cell r="C27">
            <v>647474</v>
          </cell>
          <cell r="D27">
            <v>502559</v>
          </cell>
          <cell r="E27">
            <v>101992</v>
          </cell>
          <cell r="F27">
            <v>42923</v>
          </cell>
        </row>
        <row r="28">
          <cell r="A28">
            <v>2005</v>
          </cell>
          <cell r="B28" t="str">
            <v>5</v>
          </cell>
          <cell r="C28">
            <v>535137</v>
          </cell>
          <cell r="D28">
            <v>480688</v>
          </cell>
          <cell r="E28">
            <v>21773</v>
          </cell>
          <cell r="F28">
            <v>32676</v>
          </cell>
        </row>
        <row r="29">
          <cell r="A29">
            <v>2005</v>
          </cell>
          <cell r="B29" t="str">
            <v>6</v>
          </cell>
          <cell r="C29">
            <v>446130</v>
          </cell>
          <cell r="D29">
            <v>391055</v>
          </cell>
          <cell r="E29">
            <v>31130</v>
          </cell>
          <cell r="F29">
            <v>23945</v>
          </cell>
        </row>
        <row r="30">
          <cell r="A30">
            <v>2005</v>
          </cell>
          <cell r="B30" t="str">
            <v>7</v>
          </cell>
          <cell r="C30">
            <v>1274340</v>
          </cell>
          <cell r="D30">
            <v>1157594</v>
          </cell>
          <cell r="E30">
            <v>45658</v>
          </cell>
          <cell r="F30">
            <v>71088</v>
          </cell>
        </row>
        <row r="31">
          <cell r="A31">
            <v>2005</v>
          </cell>
          <cell r="B31" t="str">
            <v>8</v>
          </cell>
          <cell r="C31">
            <v>329593</v>
          </cell>
          <cell r="D31">
            <v>302764</v>
          </cell>
          <cell r="E31">
            <v>8562</v>
          </cell>
          <cell r="F31">
            <v>18267</v>
          </cell>
        </row>
        <row r="32">
          <cell r="A32">
            <v>2006</v>
          </cell>
          <cell r="B32" t="str">
            <v>0</v>
          </cell>
          <cell r="C32">
            <v>8181154</v>
          </cell>
          <cell r="D32">
            <v>6081080</v>
          </cell>
          <cell r="E32">
            <v>1393478</v>
          </cell>
          <cell r="F32">
            <v>706379</v>
          </cell>
        </row>
        <row r="33">
          <cell r="A33">
            <v>2006</v>
          </cell>
          <cell r="B33" t="str">
            <v>1</v>
          </cell>
          <cell r="C33">
            <v>1956273</v>
          </cell>
          <cell r="D33">
            <v>1571394</v>
          </cell>
          <cell r="E33">
            <v>215384</v>
          </cell>
          <cell r="F33">
            <v>169408</v>
          </cell>
        </row>
        <row r="34">
          <cell r="A34">
            <v>2006</v>
          </cell>
          <cell r="B34" t="str">
            <v>2</v>
          </cell>
          <cell r="C34">
            <v>1735080</v>
          </cell>
          <cell r="D34">
            <v>1387632</v>
          </cell>
          <cell r="E34">
            <v>195607</v>
          </cell>
          <cell r="F34">
            <v>151767</v>
          </cell>
        </row>
        <row r="35">
          <cell r="A35">
            <v>2006</v>
          </cell>
          <cell r="B35" t="str">
            <v>3</v>
          </cell>
          <cell r="C35">
            <v>1012934</v>
          </cell>
          <cell r="D35">
            <v>723295</v>
          </cell>
          <cell r="E35">
            <v>214543</v>
          </cell>
          <cell r="F35">
            <v>75187</v>
          </cell>
        </row>
        <row r="36">
          <cell r="A36">
            <v>2006</v>
          </cell>
          <cell r="B36" t="str">
            <v>4</v>
          </cell>
          <cell r="C36">
            <v>656980</v>
          </cell>
          <cell r="D36">
            <v>508552</v>
          </cell>
          <cell r="E36">
            <v>103571</v>
          </cell>
          <cell r="F36">
            <v>44658</v>
          </cell>
        </row>
        <row r="37">
          <cell r="A37">
            <v>2006</v>
          </cell>
          <cell r="B37" t="str">
            <v>5</v>
          </cell>
          <cell r="C37">
            <v>542747</v>
          </cell>
          <cell r="D37">
            <v>486951</v>
          </cell>
          <cell r="E37">
            <v>22069</v>
          </cell>
          <cell r="F37">
            <v>33810</v>
          </cell>
        </row>
        <row r="38">
          <cell r="A38">
            <v>2006</v>
          </cell>
          <cell r="B38" t="str">
            <v>6</v>
          </cell>
          <cell r="C38">
            <v>453577</v>
          </cell>
          <cell r="D38">
            <v>396791</v>
          </cell>
          <cell r="E38">
            <v>31807</v>
          </cell>
          <cell r="F38">
            <v>25005</v>
          </cell>
        </row>
        <row r="39">
          <cell r="A39">
            <v>2006</v>
          </cell>
          <cell r="B39" t="str">
            <v>7</v>
          </cell>
          <cell r="C39">
            <v>1291423</v>
          </cell>
          <cell r="D39">
            <v>1170969</v>
          </cell>
          <cell r="E39">
            <v>46843</v>
          </cell>
          <cell r="F39">
            <v>73206</v>
          </cell>
        </row>
        <row r="40">
          <cell r="A40">
            <v>2006</v>
          </cell>
          <cell r="B40" t="str">
            <v>8</v>
          </cell>
          <cell r="C40">
            <v>333408</v>
          </cell>
          <cell r="D40">
            <v>306442</v>
          </cell>
          <cell r="E40">
            <v>8474</v>
          </cell>
          <cell r="F40">
            <v>18372</v>
          </cell>
        </row>
        <row r="41">
          <cell r="A41">
            <v>2007</v>
          </cell>
          <cell r="B41" t="str">
            <v>0</v>
          </cell>
          <cell r="C41">
            <v>8324634</v>
          </cell>
          <cell r="D41">
            <v>6187297</v>
          </cell>
          <cell r="E41">
            <v>1413115</v>
          </cell>
          <cell r="F41">
            <v>725267</v>
          </cell>
        </row>
        <row r="42">
          <cell r="A42">
            <v>2007</v>
          </cell>
          <cell r="B42" t="str">
            <v>1</v>
          </cell>
          <cell r="C42">
            <v>1990303</v>
          </cell>
          <cell r="D42">
            <v>1594169</v>
          </cell>
          <cell r="E42">
            <v>221079</v>
          </cell>
          <cell r="F42">
            <v>175432</v>
          </cell>
        </row>
        <row r="43">
          <cell r="A43">
            <v>2007</v>
          </cell>
          <cell r="B43" t="str">
            <v>2</v>
          </cell>
          <cell r="C43">
            <v>1763430</v>
          </cell>
          <cell r="D43">
            <v>1406816</v>
          </cell>
          <cell r="E43">
            <v>200732</v>
          </cell>
          <cell r="F43">
            <v>156405</v>
          </cell>
        </row>
        <row r="44">
          <cell r="A44">
            <v>2007</v>
          </cell>
          <cell r="B44" t="str">
            <v>3</v>
          </cell>
          <cell r="C44">
            <v>1028158</v>
          </cell>
          <cell r="D44">
            <v>732494</v>
          </cell>
          <cell r="E44">
            <v>217983</v>
          </cell>
          <cell r="F44">
            <v>77484</v>
          </cell>
        </row>
        <row r="45">
          <cell r="A45">
            <v>2007</v>
          </cell>
          <cell r="B45" t="str">
            <v>4</v>
          </cell>
          <cell r="C45">
            <v>666713</v>
          </cell>
          <cell r="D45">
            <v>514479</v>
          </cell>
          <cell r="E45">
            <v>105559</v>
          </cell>
          <cell r="F45">
            <v>46781</v>
          </cell>
        </row>
        <row r="46">
          <cell r="A46">
            <v>2007</v>
          </cell>
          <cell r="B46" t="str">
            <v>5</v>
          </cell>
          <cell r="C46">
            <v>552679</v>
          </cell>
          <cell r="D46">
            <v>493469</v>
          </cell>
          <cell r="E46">
            <v>23372</v>
          </cell>
          <cell r="F46">
            <v>36138</v>
          </cell>
        </row>
        <row r="47">
          <cell r="A47">
            <v>2007</v>
          </cell>
          <cell r="B47" t="str">
            <v>6</v>
          </cell>
          <cell r="C47">
            <v>463292</v>
          </cell>
          <cell r="D47">
            <v>403564</v>
          </cell>
          <cell r="E47">
            <v>33313</v>
          </cell>
          <cell r="F47">
            <v>26531</v>
          </cell>
        </row>
        <row r="48">
          <cell r="A48">
            <v>2007</v>
          </cell>
          <cell r="B48" t="str">
            <v>7</v>
          </cell>
          <cell r="C48">
            <v>1314161</v>
          </cell>
          <cell r="D48">
            <v>1187020</v>
          </cell>
          <cell r="E48">
            <v>49260</v>
          </cell>
          <cell r="F48">
            <v>77249</v>
          </cell>
        </row>
        <row r="49">
          <cell r="A49">
            <v>2007</v>
          </cell>
          <cell r="B49" t="str">
            <v>8</v>
          </cell>
          <cell r="C49">
            <v>337492</v>
          </cell>
          <cell r="D49">
            <v>309183</v>
          </cell>
          <cell r="E49">
            <v>9004</v>
          </cell>
          <cell r="F49">
            <v>19437</v>
          </cell>
        </row>
        <row r="50">
          <cell r="A50">
            <v>2008</v>
          </cell>
          <cell r="B50" t="str">
            <v>0</v>
          </cell>
          <cell r="C50">
            <v>8473212</v>
          </cell>
          <cell r="D50">
            <v>6284737</v>
          </cell>
          <cell r="E50">
            <v>1443337</v>
          </cell>
          <cell r="F50">
            <v>745138</v>
          </cell>
        </row>
        <row r="51">
          <cell r="A51">
            <v>2008</v>
          </cell>
          <cell r="B51" t="str">
            <v>1</v>
          </cell>
          <cell r="C51">
            <v>2025661</v>
          </cell>
          <cell r="D51">
            <v>1615227</v>
          </cell>
          <cell r="E51">
            <v>229007</v>
          </cell>
          <cell r="F51">
            <v>181427</v>
          </cell>
        </row>
        <row r="52">
          <cell r="A52">
            <v>2008</v>
          </cell>
          <cell r="B52" t="str">
            <v>2</v>
          </cell>
          <cell r="C52">
            <v>1792846</v>
          </cell>
          <cell r="D52">
            <v>1421844</v>
          </cell>
          <cell r="E52">
            <v>208171</v>
          </cell>
          <cell r="F52">
            <v>162831</v>
          </cell>
        </row>
        <row r="53">
          <cell r="A53">
            <v>2008</v>
          </cell>
          <cell r="B53" t="str">
            <v>3</v>
          </cell>
          <cell r="C53">
            <v>1043843</v>
          </cell>
          <cell r="D53">
            <v>742074</v>
          </cell>
          <cell r="E53">
            <v>221548</v>
          </cell>
          <cell r="F53">
            <v>80221</v>
          </cell>
        </row>
        <row r="54">
          <cell r="A54">
            <v>2008</v>
          </cell>
          <cell r="B54" t="str">
            <v>4</v>
          </cell>
          <cell r="C54">
            <v>676903</v>
          </cell>
          <cell r="D54">
            <v>520455</v>
          </cell>
          <cell r="E54">
            <v>107205</v>
          </cell>
          <cell r="F54">
            <v>49243</v>
          </cell>
        </row>
        <row r="55">
          <cell r="A55">
            <v>2008</v>
          </cell>
          <cell r="B55" t="str">
            <v>5</v>
          </cell>
          <cell r="C55">
            <v>563523</v>
          </cell>
          <cell r="D55">
            <v>500092</v>
          </cell>
          <cell r="E55">
            <v>25043</v>
          </cell>
          <cell r="F55">
            <v>38388</v>
          </cell>
        </row>
        <row r="56">
          <cell r="A56">
            <v>2008</v>
          </cell>
          <cell r="B56" t="str">
            <v>6</v>
          </cell>
          <cell r="C56">
            <v>473186</v>
          </cell>
          <cell r="D56">
            <v>409452</v>
          </cell>
          <cell r="E56">
            <v>35478</v>
          </cell>
          <cell r="F56">
            <v>28256</v>
          </cell>
        </row>
        <row r="57">
          <cell r="A57">
            <v>2008</v>
          </cell>
          <cell r="B57" t="str">
            <v>7</v>
          </cell>
          <cell r="C57">
            <v>1336619</v>
          </cell>
          <cell r="D57">
            <v>1202643</v>
          </cell>
          <cell r="E57">
            <v>52541</v>
          </cell>
          <cell r="F57">
            <v>81435</v>
          </cell>
        </row>
        <row r="58">
          <cell r="A58">
            <v>2008</v>
          </cell>
          <cell r="B58" t="str">
            <v>8</v>
          </cell>
          <cell r="C58">
            <v>343164</v>
          </cell>
          <cell r="D58">
            <v>312547</v>
          </cell>
          <cell r="E58">
            <v>9644</v>
          </cell>
          <cell r="F58">
            <v>20973</v>
          </cell>
        </row>
        <row r="59">
          <cell r="A59">
            <v>2009</v>
          </cell>
          <cell r="B59" t="str">
            <v>0</v>
          </cell>
          <cell r="C59">
            <v>8615732</v>
          </cell>
          <cell r="D59">
            <v>6407340</v>
          </cell>
          <cell r="E59">
            <v>1434180</v>
          </cell>
          <cell r="F59">
            <v>774212</v>
          </cell>
        </row>
        <row r="60">
          <cell r="A60">
            <v>2009</v>
          </cell>
          <cell r="B60" t="str">
            <v>1</v>
          </cell>
          <cell r="C60">
            <v>2061168</v>
          </cell>
          <cell r="D60">
            <v>1641589</v>
          </cell>
          <cell r="E60">
            <v>228022</v>
          </cell>
          <cell r="F60">
            <v>191557</v>
          </cell>
        </row>
        <row r="61">
          <cell r="A61">
            <v>2009</v>
          </cell>
          <cell r="B61" t="str">
            <v>2</v>
          </cell>
          <cell r="C61">
            <v>1823329</v>
          </cell>
          <cell r="D61">
            <v>1444966</v>
          </cell>
          <cell r="E61">
            <v>207305</v>
          </cell>
          <cell r="F61">
            <v>171058</v>
          </cell>
        </row>
        <row r="62">
          <cell r="A62">
            <v>2009</v>
          </cell>
          <cell r="B62" t="str">
            <v>3</v>
          </cell>
          <cell r="C62">
            <v>1058207</v>
          </cell>
          <cell r="D62">
            <v>754034</v>
          </cell>
          <cell r="E62">
            <v>220428</v>
          </cell>
          <cell r="F62">
            <v>83745</v>
          </cell>
        </row>
        <row r="63">
          <cell r="A63">
            <v>2009</v>
          </cell>
          <cell r="B63" t="str">
            <v>4</v>
          </cell>
          <cell r="C63">
            <v>687418</v>
          </cell>
          <cell r="D63">
            <v>528328</v>
          </cell>
          <cell r="E63">
            <v>107549</v>
          </cell>
          <cell r="F63">
            <v>51541</v>
          </cell>
        </row>
        <row r="64">
          <cell r="A64">
            <v>2009</v>
          </cell>
          <cell r="B64" t="str">
            <v>5</v>
          </cell>
          <cell r="C64">
            <v>573928</v>
          </cell>
          <cell r="D64">
            <v>509551</v>
          </cell>
          <cell r="E64">
            <v>24406</v>
          </cell>
          <cell r="F64">
            <v>39971</v>
          </cell>
        </row>
        <row r="65">
          <cell r="A65">
            <v>2009</v>
          </cell>
          <cell r="B65" t="str">
            <v>6</v>
          </cell>
          <cell r="C65">
            <v>481836</v>
          </cell>
          <cell r="D65">
            <v>417042</v>
          </cell>
          <cell r="E65">
            <v>35134</v>
          </cell>
          <cell r="F65">
            <v>29660</v>
          </cell>
        </row>
        <row r="66">
          <cell r="A66">
            <v>2009</v>
          </cell>
          <cell r="B66" t="str">
            <v>7</v>
          </cell>
          <cell r="C66">
            <v>1357874</v>
          </cell>
          <cell r="D66">
            <v>1221049</v>
          </cell>
          <cell r="E66">
            <v>51523</v>
          </cell>
          <cell r="F66">
            <v>85302</v>
          </cell>
        </row>
        <row r="67">
          <cell r="A67">
            <v>2009</v>
          </cell>
          <cell r="B67" t="str">
            <v>8</v>
          </cell>
          <cell r="C67">
            <v>348150</v>
          </cell>
          <cell r="D67">
            <v>317494</v>
          </cell>
          <cell r="E67">
            <v>9301</v>
          </cell>
          <cell r="F67">
            <v>21355</v>
          </cell>
        </row>
      </sheetData>
      <sheetData sheetId="2">
        <row r="1">
          <cell r="A1" t="str">
            <v>tu99</v>
          </cell>
          <cell r="B1">
            <v>2003</v>
          </cell>
          <cell r="C1">
            <v>2004</v>
          </cell>
          <cell r="D1">
            <v>2005</v>
          </cell>
          <cell r="E1">
            <v>2006</v>
          </cell>
          <cell r="F1">
            <v>2007</v>
          </cell>
          <cell r="G1">
            <v>2008</v>
          </cell>
          <cell r="H1">
            <v>2009</v>
          </cell>
        </row>
        <row r="2">
          <cell r="A2" t="str">
            <v>0</v>
          </cell>
          <cell r="B2">
            <v>7857728</v>
          </cell>
          <cell r="C2">
            <v>7960187</v>
          </cell>
          <cell r="D2">
            <v>8067367</v>
          </cell>
          <cell r="E2">
            <v>8181154</v>
          </cell>
          <cell r="F2">
            <v>8324634</v>
          </cell>
          <cell r="G2">
            <v>8473212</v>
          </cell>
          <cell r="H2">
            <v>8615732</v>
          </cell>
        </row>
        <row r="3">
          <cell r="A3" t="str">
            <v>1</v>
          </cell>
          <cell r="B3">
            <v>1876898</v>
          </cell>
          <cell r="C3">
            <v>1902632</v>
          </cell>
          <cell r="D3">
            <v>1928121</v>
          </cell>
          <cell r="E3">
            <v>1956273</v>
          </cell>
          <cell r="F3">
            <v>1990303</v>
          </cell>
          <cell r="G3">
            <v>2025661</v>
          </cell>
          <cell r="H3">
            <v>2061168</v>
          </cell>
        </row>
        <row r="4">
          <cell r="A4" t="str">
            <v>2</v>
          </cell>
          <cell r="B4">
            <v>1667606</v>
          </cell>
          <cell r="C4">
            <v>1689423</v>
          </cell>
          <cell r="D4">
            <v>1710335</v>
          </cell>
          <cell r="E4">
            <v>1735080</v>
          </cell>
          <cell r="F4">
            <v>1763430</v>
          </cell>
          <cell r="G4">
            <v>1792846</v>
          </cell>
          <cell r="H4">
            <v>1823329</v>
          </cell>
        </row>
        <row r="5">
          <cell r="A5" t="str">
            <v>3</v>
          </cell>
          <cell r="B5">
            <v>1737249</v>
          </cell>
          <cell r="C5">
            <v>1757342</v>
          </cell>
          <cell r="D5">
            <v>1777615</v>
          </cell>
          <cell r="E5">
            <v>1798324</v>
          </cell>
          <cell r="F5">
            <v>1826525</v>
          </cell>
          <cell r="G5">
            <v>1855356</v>
          </cell>
          <cell r="H5">
            <v>1880775</v>
          </cell>
        </row>
        <row r="6">
          <cell r="A6" t="str">
            <v>4</v>
          </cell>
          <cell r="B6">
            <v>1959771</v>
          </cell>
          <cell r="C6">
            <v>1978550</v>
          </cell>
          <cell r="D6">
            <v>1997357</v>
          </cell>
          <cell r="E6">
            <v>2018467</v>
          </cell>
          <cell r="F6">
            <v>2048030</v>
          </cell>
          <cell r="G6">
            <v>2076042</v>
          </cell>
          <cell r="H6">
            <v>2103073</v>
          </cell>
        </row>
        <row r="7">
          <cell r="A7" t="str">
            <v>5</v>
          </cell>
          <cell r="B7">
            <v>2116900</v>
          </cell>
          <cell r="C7">
            <v>2135362</v>
          </cell>
          <cell r="D7">
            <v>2153182</v>
          </cell>
          <cell r="E7">
            <v>2170415</v>
          </cell>
          <cell r="F7">
            <v>2197507</v>
          </cell>
          <cell r="G7">
            <v>2226023</v>
          </cell>
          <cell r="H7">
            <v>2253546</v>
          </cell>
        </row>
        <row r="8">
          <cell r="A8" t="str">
            <v>6</v>
          </cell>
          <cell r="B8">
            <v>1683515</v>
          </cell>
          <cell r="C8">
            <v>1699116</v>
          </cell>
          <cell r="D8">
            <v>1715126</v>
          </cell>
          <cell r="E8">
            <v>1732540</v>
          </cell>
          <cell r="F8">
            <v>1756585</v>
          </cell>
          <cell r="G8">
            <v>1779125</v>
          </cell>
          <cell r="H8">
            <v>1799660</v>
          </cell>
        </row>
        <row r="9">
          <cell r="A9" t="str">
            <v>7</v>
          </cell>
          <cell r="B9">
            <v>6762931</v>
          </cell>
          <cell r="C9">
            <v>6817125</v>
          </cell>
          <cell r="D9">
            <v>6865724</v>
          </cell>
          <cell r="E9">
            <v>6915994</v>
          </cell>
          <cell r="F9">
            <v>6993279</v>
          </cell>
          <cell r="G9">
            <v>7077156</v>
          </cell>
          <cell r="H9">
            <v>7154547</v>
          </cell>
        </row>
        <row r="10">
          <cell r="A10" t="str">
            <v>8</v>
          </cell>
          <cell r="B10">
            <v>4795109</v>
          </cell>
          <cell r="C10">
            <v>4815378</v>
          </cell>
          <cell r="D10">
            <v>4834730</v>
          </cell>
          <cell r="E10">
            <v>4851542</v>
          </cell>
          <cell r="F10">
            <v>4880835</v>
          </cell>
          <cell r="G10">
            <v>4917122</v>
          </cell>
          <cell r="H10">
            <v>4944836</v>
          </cell>
        </row>
        <row r="11">
          <cell r="A11" t="str">
            <v>total</v>
          </cell>
          <cell r="B11">
            <v>30457707</v>
          </cell>
          <cell r="C11">
            <v>30755115</v>
          </cell>
          <cell r="D11">
            <v>31049557</v>
          </cell>
          <cell r="E11">
            <v>31359789</v>
          </cell>
          <cell r="F11">
            <v>31781128</v>
          </cell>
          <cell r="G11">
            <v>32222543</v>
          </cell>
          <cell r="H11">
            <v>32636666</v>
          </cell>
        </row>
        <row r="12">
          <cell r="E12">
            <v>31089562.069999997</v>
          </cell>
          <cell r="F12">
            <v>31450777</v>
          </cell>
          <cell r="G12">
            <v>31799481.5</v>
          </cell>
          <cell r="H12">
            <v>32195227.4</v>
          </cell>
        </row>
        <row r="13">
          <cell r="A13" t="str">
            <v>Résidences principales</v>
          </cell>
          <cell r="E13">
            <v>270226.9300000034</v>
          </cell>
          <cell r="F13">
            <v>330351</v>
          </cell>
          <cell r="G13">
            <v>423061.5</v>
          </cell>
          <cell r="H13">
            <v>441438.6000000015</v>
          </cell>
        </row>
        <row r="14">
          <cell r="B14">
            <v>2003</v>
          </cell>
          <cell r="C14">
            <v>2004</v>
          </cell>
          <cell r="D14">
            <v>2005</v>
          </cell>
          <cell r="E14">
            <v>2006</v>
          </cell>
          <cell r="F14">
            <v>2007</v>
          </cell>
          <cell r="G14">
            <v>2008</v>
          </cell>
          <cell r="H14">
            <v>2009</v>
          </cell>
        </row>
        <row r="15">
          <cell r="A15" t="str">
            <v>0</v>
          </cell>
          <cell r="B15">
            <v>5777353</v>
          </cell>
          <cell r="C15">
            <v>5884977</v>
          </cell>
          <cell r="D15">
            <v>5979387</v>
          </cell>
          <cell r="E15">
            <v>6081080</v>
          </cell>
          <cell r="F15">
            <v>6187297</v>
          </cell>
          <cell r="G15">
            <v>6284737</v>
          </cell>
          <cell r="H15">
            <v>6407340</v>
          </cell>
        </row>
        <row r="16">
          <cell r="A16" t="str">
            <v>1</v>
          </cell>
          <cell r="B16">
            <v>1502913</v>
          </cell>
          <cell r="C16">
            <v>1528246</v>
          </cell>
          <cell r="D16">
            <v>1548801</v>
          </cell>
          <cell r="E16">
            <v>1571394</v>
          </cell>
          <cell r="F16">
            <v>1594169</v>
          </cell>
          <cell r="G16">
            <v>1615227</v>
          </cell>
          <cell r="H16">
            <v>1641589</v>
          </cell>
        </row>
        <row r="17">
          <cell r="A17" t="str">
            <v>2</v>
          </cell>
          <cell r="B17">
            <v>1331548</v>
          </cell>
          <cell r="C17">
            <v>1352404</v>
          </cell>
          <cell r="D17">
            <v>1370027</v>
          </cell>
          <cell r="E17">
            <v>1387632</v>
          </cell>
          <cell r="F17">
            <v>1406816</v>
          </cell>
          <cell r="G17">
            <v>1421844</v>
          </cell>
          <cell r="H17">
            <v>1444966</v>
          </cell>
        </row>
        <row r="18">
          <cell r="A18" t="str">
            <v>3</v>
          </cell>
          <cell r="B18">
            <v>1292370</v>
          </cell>
          <cell r="C18">
            <v>1312409</v>
          </cell>
          <cell r="D18">
            <v>1329003</v>
          </cell>
          <cell r="E18">
            <v>1342047</v>
          </cell>
          <cell r="F18">
            <v>1357691</v>
          </cell>
          <cell r="G18">
            <v>1372626</v>
          </cell>
          <cell r="H18">
            <v>1392622</v>
          </cell>
        </row>
        <row r="19">
          <cell r="A19" t="str">
            <v>4</v>
          </cell>
          <cell r="B19">
            <v>1604050</v>
          </cell>
          <cell r="C19">
            <v>1622837</v>
          </cell>
          <cell r="D19">
            <v>1636531</v>
          </cell>
          <cell r="E19">
            <v>1646860</v>
          </cell>
          <cell r="F19">
            <v>1661134</v>
          </cell>
          <cell r="G19">
            <v>1671778</v>
          </cell>
          <cell r="H19">
            <v>1690989</v>
          </cell>
        </row>
        <row r="20">
          <cell r="A20" t="str">
            <v>5</v>
          </cell>
          <cell r="B20">
            <v>1800377</v>
          </cell>
          <cell r="C20">
            <v>1818978</v>
          </cell>
          <cell r="D20">
            <v>1833136</v>
          </cell>
          <cell r="E20">
            <v>1844154</v>
          </cell>
          <cell r="F20">
            <v>1855840</v>
          </cell>
          <cell r="G20">
            <v>1867774</v>
          </cell>
          <cell r="H20">
            <v>1888290</v>
          </cell>
        </row>
        <row r="21">
          <cell r="A21" t="str">
            <v>6</v>
          </cell>
          <cell r="B21">
            <v>1457799</v>
          </cell>
          <cell r="C21">
            <v>1477198</v>
          </cell>
          <cell r="D21">
            <v>1489674</v>
          </cell>
          <cell r="E21">
            <v>1499853</v>
          </cell>
          <cell r="F21">
            <v>1510018</v>
          </cell>
          <cell r="G21">
            <v>1518009</v>
          </cell>
          <cell r="H21">
            <v>1532535</v>
          </cell>
        </row>
        <row r="22">
          <cell r="A22" t="str">
            <v>7</v>
          </cell>
          <cell r="B22">
            <v>5915756</v>
          </cell>
          <cell r="C22">
            <v>5983664</v>
          </cell>
          <cell r="D22">
            <v>6031190</v>
          </cell>
          <cell r="E22">
            <v>6063009</v>
          </cell>
          <cell r="F22">
            <v>6101593</v>
          </cell>
          <cell r="G22">
            <v>6139052</v>
          </cell>
          <cell r="H22">
            <v>6198051</v>
          </cell>
        </row>
        <row r="23">
          <cell r="A23" t="str">
            <v>8</v>
          </cell>
          <cell r="B23">
            <v>4143181</v>
          </cell>
          <cell r="C23">
            <v>4171665</v>
          </cell>
          <cell r="D23">
            <v>4191076</v>
          </cell>
          <cell r="E23">
            <v>4199850</v>
          </cell>
          <cell r="F23">
            <v>4216438</v>
          </cell>
          <cell r="G23">
            <v>4233286</v>
          </cell>
          <cell r="H23">
            <v>4264174</v>
          </cell>
        </row>
        <row r="24">
          <cell r="A24" t="str">
            <v>total</v>
          </cell>
          <cell r="B24">
            <v>24825347</v>
          </cell>
          <cell r="C24">
            <v>25152378</v>
          </cell>
          <cell r="D24">
            <v>25408825</v>
          </cell>
          <cell r="E24">
            <v>25635879</v>
          </cell>
          <cell r="F24">
            <v>25890996</v>
          </cell>
          <cell r="G24">
            <v>26124333</v>
          </cell>
          <cell r="H24">
            <v>26460556</v>
          </cell>
        </row>
        <row r="25">
          <cell r="E25">
            <v>26070380.866164625</v>
          </cell>
          <cell r="F25">
            <v>26354605</v>
          </cell>
          <cell r="G25">
            <v>26640157.437377088</v>
          </cell>
          <cell r="H25">
            <v>26964545.484824564</v>
          </cell>
        </row>
        <row r="26">
          <cell r="A26" t="str">
            <v>Résidences secondaires</v>
          </cell>
          <cell r="E26">
            <v>-434501.8661646247</v>
          </cell>
          <cell r="F26">
            <v>-463609</v>
          </cell>
          <cell r="G26">
            <v>-515824.4373770878</v>
          </cell>
          <cell r="H26">
            <v>-503989.4848245643</v>
          </cell>
        </row>
        <row r="27">
          <cell r="B27">
            <v>2003</v>
          </cell>
          <cell r="C27">
            <v>2004</v>
          </cell>
          <cell r="D27">
            <v>2005</v>
          </cell>
          <cell r="E27">
            <v>2006</v>
          </cell>
          <cell r="F27">
            <v>2007</v>
          </cell>
          <cell r="G27">
            <v>2008</v>
          </cell>
          <cell r="H27">
            <v>2009</v>
          </cell>
        </row>
        <row r="28">
          <cell r="A28" t="str">
            <v>0</v>
          </cell>
          <cell r="B28">
            <v>1370521</v>
          </cell>
          <cell r="C28">
            <v>1377033</v>
          </cell>
          <cell r="D28">
            <v>1386314</v>
          </cell>
          <cell r="E28">
            <v>1393478</v>
          </cell>
          <cell r="F28">
            <v>1413115</v>
          </cell>
          <cell r="G28">
            <v>1443337</v>
          </cell>
          <cell r="H28">
            <v>1434180</v>
          </cell>
        </row>
        <row r="29">
          <cell r="A29" t="str">
            <v>1</v>
          </cell>
          <cell r="B29">
            <v>208555</v>
          </cell>
          <cell r="C29">
            <v>210358</v>
          </cell>
          <cell r="D29">
            <v>213243</v>
          </cell>
          <cell r="E29">
            <v>215384</v>
          </cell>
          <cell r="F29">
            <v>221079</v>
          </cell>
          <cell r="G29">
            <v>229007</v>
          </cell>
          <cell r="H29">
            <v>228022</v>
          </cell>
        </row>
        <row r="30">
          <cell r="A30" t="str">
            <v>2</v>
          </cell>
          <cell r="B30">
            <v>190196</v>
          </cell>
          <cell r="C30">
            <v>192394</v>
          </cell>
          <cell r="D30">
            <v>193876</v>
          </cell>
          <cell r="E30">
            <v>195607</v>
          </cell>
          <cell r="F30">
            <v>200732</v>
          </cell>
          <cell r="G30">
            <v>208171</v>
          </cell>
          <cell r="H30">
            <v>207305</v>
          </cell>
        </row>
        <row r="31">
          <cell r="A31" t="str">
            <v>3</v>
          </cell>
          <cell r="B31">
            <v>299991</v>
          </cell>
          <cell r="C31">
            <v>301270</v>
          </cell>
          <cell r="D31">
            <v>302120</v>
          </cell>
          <cell r="E31">
            <v>304169</v>
          </cell>
          <cell r="F31">
            <v>310306</v>
          </cell>
          <cell r="G31">
            <v>317046</v>
          </cell>
          <cell r="H31">
            <v>315494</v>
          </cell>
        </row>
        <row r="32">
          <cell r="A32" t="str">
            <v>4</v>
          </cell>
          <cell r="B32">
            <v>169336</v>
          </cell>
          <cell r="C32">
            <v>171694</v>
          </cell>
          <cell r="D32">
            <v>173438</v>
          </cell>
          <cell r="E32">
            <v>176173</v>
          </cell>
          <cell r="F32">
            <v>183537</v>
          </cell>
          <cell r="G32">
            <v>191599</v>
          </cell>
          <cell r="H32">
            <v>190107</v>
          </cell>
        </row>
        <row r="33">
          <cell r="A33" t="str">
            <v>5</v>
          </cell>
          <cell r="B33">
            <v>121788</v>
          </cell>
          <cell r="C33">
            <v>123537</v>
          </cell>
          <cell r="D33">
            <v>123676</v>
          </cell>
          <cell r="E33">
            <v>125015</v>
          </cell>
          <cell r="F33">
            <v>132738</v>
          </cell>
          <cell r="G33">
            <v>141368</v>
          </cell>
          <cell r="H33">
            <v>138931</v>
          </cell>
        </row>
        <row r="34">
          <cell r="A34" t="str">
            <v>6</v>
          </cell>
          <cell r="B34">
            <v>87028</v>
          </cell>
          <cell r="C34">
            <v>87331</v>
          </cell>
          <cell r="D34">
            <v>88421</v>
          </cell>
          <cell r="E34">
            <v>89845</v>
          </cell>
          <cell r="F34">
            <v>97103</v>
          </cell>
          <cell r="G34">
            <v>104162</v>
          </cell>
          <cell r="H34">
            <v>102897</v>
          </cell>
        </row>
        <row r="35">
          <cell r="A35" t="str">
            <v>7</v>
          </cell>
          <cell r="B35">
            <v>256101</v>
          </cell>
          <cell r="C35">
            <v>260843</v>
          </cell>
          <cell r="D35">
            <v>263959</v>
          </cell>
          <cell r="E35">
            <v>271709</v>
          </cell>
          <cell r="F35">
            <v>292853</v>
          </cell>
          <cell r="G35">
            <v>311724</v>
          </cell>
          <cell r="H35">
            <v>307799</v>
          </cell>
        </row>
        <row r="36">
          <cell r="A36" t="str">
            <v>8</v>
          </cell>
          <cell r="B36">
            <v>201911</v>
          </cell>
          <cell r="C36">
            <v>203369</v>
          </cell>
          <cell r="D36">
            <v>208451</v>
          </cell>
          <cell r="E36">
            <v>211432</v>
          </cell>
          <cell r="F36">
            <v>223161</v>
          </cell>
          <cell r="G36">
            <v>230932</v>
          </cell>
          <cell r="H36">
            <v>230214</v>
          </cell>
        </row>
        <row r="37">
          <cell r="A37" t="str">
            <v>total</v>
          </cell>
          <cell r="B37">
            <v>2905427</v>
          </cell>
          <cell r="C37">
            <v>2927829</v>
          </cell>
          <cell r="D37">
            <v>2953498</v>
          </cell>
          <cell r="E37">
            <v>2982812</v>
          </cell>
          <cell r="F37">
            <v>3074624</v>
          </cell>
          <cell r="G37">
            <v>3177346</v>
          </cell>
          <cell r="H37">
            <v>3154949</v>
          </cell>
        </row>
        <row r="39">
          <cell r="A39" t="str">
            <v>Logements vacants</v>
          </cell>
        </row>
        <row r="40">
          <cell r="B40">
            <v>2003</v>
          </cell>
          <cell r="C40">
            <v>2004</v>
          </cell>
          <cell r="D40">
            <v>2005</v>
          </cell>
          <cell r="E40">
            <v>2006</v>
          </cell>
          <cell r="F40">
            <v>2007</v>
          </cell>
          <cell r="G40">
            <v>2008</v>
          </cell>
          <cell r="H40">
            <v>2009</v>
          </cell>
        </row>
        <row r="41">
          <cell r="A41" t="str">
            <v>0</v>
          </cell>
          <cell r="B41">
            <v>709854</v>
          </cell>
          <cell r="C41">
            <v>698177</v>
          </cell>
          <cell r="D41">
            <v>701666</v>
          </cell>
          <cell r="E41">
            <v>706379</v>
          </cell>
          <cell r="F41">
            <v>725267</v>
          </cell>
          <cell r="G41">
            <v>745138</v>
          </cell>
          <cell r="H41">
            <v>774212</v>
          </cell>
        </row>
        <row r="42">
          <cell r="A42" t="str">
            <v>1</v>
          </cell>
          <cell r="B42">
            <v>165430</v>
          </cell>
          <cell r="C42">
            <v>164028</v>
          </cell>
          <cell r="D42">
            <v>166077</v>
          </cell>
          <cell r="E42">
            <v>169408</v>
          </cell>
          <cell r="F42">
            <v>175432</v>
          </cell>
          <cell r="G42">
            <v>181427</v>
          </cell>
          <cell r="H42">
            <v>191557</v>
          </cell>
        </row>
        <row r="43">
          <cell r="A43" t="str">
            <v>2</v>
          </cell>
          <cell r="B43">
            <v>145862</v>
          </cell>
          <cell r="C43">
            <v>144625</v>
          </cell>
          <cell r="D43">
            <v>146432</v>
          </cell>
          <cell r="E43">
            <v>151767</v>
          </cell>
          <cell r="F43">
            <v>156405</v>
          </cell>
          <cell r="G43">
            <v>162831</v>
          </cell>
          <cell r="H43">
            <v>171058</v>
          </cell>
        </row>
        <row r="44">
          <cell r="A44" t="str">
            <v>3</v>
          </cell>
          <cell r="B44">
            <v>144888</v>
          </cell>
          <cell r="C44">
            <v>143663</v>
          </cell>
          <cell r="D44">
            <v>146492</v>
          </cell>
          <cell r="E44">
            <v>152199</v>
          </cell>
          <cell r="F44">
            <v>158331</v>
          </cell>
          <cell r="G44">
            <v>165684</v>
          </cell>
          <cell r="H44">
            <v>172659</v>
          </cell>
        </row>
        <row r="45">
          <cell r="A45" t="str">
            <v>4</v>
          </cell>
          <cell r="B45">
            <v>186385</v>
          </cell>
          <cell r="C45">
            <v>184019</v>
          </cell>
          <cell r="D45">
            <v>187388</v>
          </cell>
          <cell r="E45">
            <v>195235</v>
          </cell>
          <cell r="F45">
            <v>203465</v>
          </cell>
          <cell r="G45">
            <v>212665</v>
          </cell>
          <cell r="H45">
            <v>221977</v>
          </cell>
        </row>
        <row r="46">
          <cell r="A46" t="str">
            <v>5</v>
          </cell>
          <cell r="B46">
            <v>194735</v>
          </cell>
          <cell r="C46">
            <v>192847</v>
          </cell>
          <cell r="D46">
            <v>196370</v>
          </cell>
          <cell r="E46">
            <v>201329</v>
          </cell>
          <cell r="F46">
            <v>209229</v>
          </cell>
          <cell r="G46">
            <v>216881</v>
          </cell>
          <cell r="H46">
            <v>226325</v>
          </cell>
        </row>
        <row r="47">
          <cell r="A47" t="str">
            <v>6</v>
          </cell>
          <cell r="B47">
            <v>138688</v>
          </cell>
          <cell r="C47">
            <v>134587</v>
          </cell>
          <cell r="D47">
            <v>137031</v>
          </cell>
          <cell r="E47">
            <v>142868</v>
          </cell>
          <cell r="F47">
            <v>149580</v>
          </cell>
          <cell r="G47">
            <v>156954</v>
          </cell>
          <cell r="H47">
            <v>164228</v>
          </cell>
        </row>
        <row r="48">
          <cell r="A48" t="str">
            <v>7</v>
          </cell>
          <cell r="B48">
            <v>591074</v>
          </cell>
          <cell r="C48">
            <v>572618</v>
          </cell>
          <cell r="D48">
            <v>570575</v>
          </cell>
          <cell r="E48">
            <v>580871</v>
          </cell>
          <cell r="F48">
            <v>598201</v>
          </cell>
          <cell r="G48">
            <v>626380</v>
          </cell>
          <cell r="H48">
            <v>648697</v>
          </cell>
        </row>
        <row r="49">
          <cell r="A49" t="str">
            <v>8</v>
          </cell>
          <cell r="B49">
            <v>450017</v>
          </cell>
          <cell r="C49">
            <v>440344</v>
          </cell>
          <cell r="D49">
            <v>435203</v>
          </cell>
          <cell r="E49">
            <v>440140</v>
          </cell>
          <cell r="F49">
            <v>441368</v>
          </cell>
          <cell r="G49">
            <v>452904</v>
          </cell>
          <cell r="H49">
            <v>450448</v>
          </cell>
        </row>
        <row r="50">
          <cell r="A50" t="str">
            <v>total</v>
          </cell>
          <cell r="B50">
            <v>2726933</v>
          </cell>
          <cell r="C50">
            <v>2674908</v>
          </cell>
          <cell r="D50">
            <v>2687234</v>
          </cell>
          <cell r="E50">
            <v>2740196</v>
          </cell>
          <cell r="F50">
            <v>2817278</v>
          </cell>
          <cell r="G50">
            <v>2920864</v>
          </cell>
          <cell r="H50">
            <v>3021161</v>
          </cell>
        </row>
        <row r="52">
          <cell r="B52">
            <v>0</v>
          </cell>
          <cell r="C52">
            <v>0</v>
          </cell>
          <cell r="D52">
            <v>0</v>
          </cell>
          <cell r="E52">
            <v>902</v>
          </cell>
          <cell r="F52">
            <v>-1770</v>
          </cell>
          <cell r="G52">
            <v>0</v>
          </cell>
          <cell r="H5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pacité d'accueil"/>
      <sheetName val="Lits occupés"/>
      <sheetName val="Traitement compte DGFIP"/>
      <sheetName val="Clé personnel"/>
      <sheetName val="Traitement statut juridique"/>
      <sheetName val="Etablissements publics"/>
      <sheetName val="Etablissements privés BNL"/>
      <sheetName val="Etablissements privés"/>
      <sheetName val="Aides"/>
      <sheetName val="Ensemble"/>
      <sheetName val="Analyse ERE"/>
      <sheetName val="Analyse écarts"/>
      <sheetName val="FICOUT"/>
      <sheetName val="Rétropol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AE43"/>
  <sheetViews>
    <sheetView tabSelected="1" workbookViewId="0" topLeftCell="A1">
      <selection activeCell="C47" sqref="C47"/>
    </sheetView>
  </sheetViews>
  <sheetFormatPr defaultColWidth="11.421875" defaultRowHeight="12.75"/>
  <cols>
    <col min="1" max="1" width="40.7109375" style="2" customWidth="1"/>
    <col min="2" max="31" width="6.7109375" style="2" customWidth="1"/>
    <col min="32" max="16384" width="11.421875" style="2" customWidth="1"/>
  </cols>
  <sheetData>
    <row r="1" ht="11.25">
      <c r="A1" s="1" t="s">
        <v>0</v>
      </c>
    </row>
    <row r="2" spans="1:31" ht="11.25">
      <c r="A2" s="3" t="s">
        <v>1</v>
      </c>
      <c r="B2" s="4">
        <v>1984</v>
      </c>
      <c r="C2" s="4">
        <f aca="true" t="shared" si="0" ref="C2:AE2">B2+1</f>
        <v>1985</v>
      </c>
      <c r="D2" s="4">
        <f t="shared" si="0"/>
        <v>1986</v>
      </c>
      <c r="E2" s="4">
        <f t="shared" si="0"/>
        <v>1987</v>
      </c>
      <c r="F2" s="4">
        <f t="shared" si="0"/>
        <v>1988</v>
      </c>
      <c r="G2" s="4">
        <f t="shared" si="0"/>
        <v>1989</v>
      </c>
      <c r="H2" s="4">
        <f t="shared" si="0"/>
        <v>1990</v>
      </c>
      <c r="I2" s="4">
        <f t="shared" si="0"/>
        <v>1991</v>
      </c>
      <c r="J2" s="4">
        <f t="shared" si="0"/>
        <v>1992</v>
      </c>
      <c r="K2" s="4">
        <f t="shared" si="0"/>
        <v>1993</v>
      </c>
      <c r="L2" s="4">
        <f t="shared" si="0"/>
        <v>1994</v>
      </c>
      <c r="M2" s="4">
        <f t="shared" si="0"/>
        <v>1995</v>
      </c>
      <c r="N2" s="4">
        <f t="shared" si="0"/>
        <v>1996</v>
      </c>
      <c r="O2" s="4">
        <f t="shared" si="0"/>
        <v>1997</v>
      </c>
      <c r="P2" s="4">
        <f t="shared" si="0"/>
        <v>1998</v>
      </c>
      <c r="Q2" s="4">
        <f t="shared" si="0"/>
        <v>1999</v>
      </c>
      <c r="R2" s="4">
        <f t="shared" si="0"/>
        <v>2000</v>
      </c>
      <c r="S2" s="4">
        <f t="shared" si="0"/>
        <v>2001</v>
      </c>
      <c r="T2" s="4">
        <f t="shared" si="0"/>
        <v>2002</v>
      </c>
      <c r="U2" s="4">
        <f t="shared" si="0"/>
        <v>2003</v>
      </c>
      <c r="V2" s="4">
        <f t="shared" si="0"/>
        <v>2004</v>
      </c>
      <c r="W2" s="4">
        <f t="shared" si="0"/>
        <v>2005</v>
      </c>
      <c r="X2" s="4">
        <f t="shared" si="0"/>
        <v>2006</v>
      </c>
      <c r="Y2" s="4">
        <f t="shared" si="0"/>
        <v>2007</v>
      </c>
      <c r="Z2" s="4">
        <f t="shared" si="0"/>
        <v>2008</v>
      </c>
      <c r="AA2" s="4">
        <f t="shared" si="0"/>
        <v>2009</v>
      </c>
      <c r="AB2" s="4">
        <f t="shared" si="0"/>
        <v>2010</v>
      </c>
      <c r="AC2" s="4">
        <f t="shared" si="0"/>
        <v>2011</v>
      </c>
      <c r="AD2" s="4">
        <f t="shared" si="0"/>
        <v>2012</v>
      </c>
      <c r="AE2" s="5">
        <f t="shared" si="0"/>
        <v>2013</v>
      </c>
    </row>
    <row r="3" spans="1:31" ht="11.25">
      <c r="A3" s="6" t="s">
        <v>2</v>
      </c>
      <c r="B3" s="7">
        <v>20564.826962134423</v>
      </c>
      <c r="C3" s="7">
        <v>20833.96136640178</v>
      </c>
      <c r="D3" s="7">
        <v>21093.96904584311</v>
      </c>
      <c r="E3" s="7">
        <v>21344.223043486276</v>
      </c>
      <c r="F3" s="7">
        <v>21573.80685481652</v>
      </c>
      <c r="G3" s="7">
        <v>21790.292365211008</v>
      </c>
      <c r="H3" s="7">
        <v>22030.200235933888</v>
      </c>
      <c r="I3" s="7">
        <v>22295.280981679716</v>
      </c>
      <c r="J3" s="7">
        <v>22561.49896013137</v>
      </c>
      <c r="K3" s="7">
        <v>22825.895936394914</v>
      </c>
      <c r="L3" s="7">
        <v>23095.894609016144</v>
      </c>
      <c r="M3" s="7">
        <v>23371.37402139359</v>
      </c>
      <c r="N3" s="7">
        <v>23640.090453323188</v>
      </c>
      <c r="O3" s="7">
        <v>23904.349694343025</v>
      </c>
      <c r="P3" s="7">
        <v>24165.437409434144</v>
      </c>
      <c r="Q3" s="7">
        <v>24460.629622272743</v>
      </c>
      <c r="R3" s="7">
        <v>24798.79190585711</v>
      </c>
      <c r="S3" s="7">
        <v>25147.242551863153</v>
      </c>
      <c r="T3" s="7">
        <v>25498.521618091276</v>
      </c>
      <c r="U3" s="7">
        <v>25842.586426485745</v>
      </c>
      <c r="V3" s="7">
        <v>26180.3054889557</v>
      </c>
      <c r="W3" s="7">
        <v>26507.478463657702</v>
      </c>
      <c r="X3" s="7">
        <v>26826.06314695338</v>
      </c>
      <c r="Y3" s="7">
        <v>27124.444636556185</v>
      </c>
      <c r="Z3" s="7">
        <v>27395.32253630976</v>
      </c>
      <c r="AA3" s="7">
        <v>27654.06972380976</v>
      </c>
      <c r="AB3" s="7">
        <v>27907.345653129945</v>
      </c>
      <c r="AC3" s="7">
        <v>28173.198009609787</v>
      </c>
      <c r="AD3" s="7">
        <v>28459.010064624363</v>
      </c>
      <c r="AE3" s="8">
        <v>28754.023154788658</v>
      </c>
    </row>
    <row r="4" spans="1:31" ht="11.25">
      <c r="A4" s="9" t="s">
        <v>3</v>
      </c>
      <c r="B4" s="10">
        <v>11349.366982491694</v>
      </c>
      <c r="C4" s="10">
        <v>11562.416402751052</v>
      </c>
      <c r="D4" s="10">
        <v>11769.971089075241</v>
      </c>
      <c r="E4" s="10">
        <v>11953.24856941151</v>
      </c>
      <c r="F4" s="10">
        <v>12106.827245687902</v>
      </c>
      <c r="G4" s="10">
        <v>12249.761998334869</v>
      </c>
      <c r="H4" s="10">
        <v>12397.256795484824</v>
      </c>
      <c r="I4" s="10">
        <v>12551.218820029486</v>
      </c>
      <c r="J4" s="10">
        <v>12698.215228897665</v>
      </c>
      <c r="K4" s="10">
        <v>12837.569221208734</v>
      </c>
      <c r="L4" s="10">
        <v>12977.956213568283</v>
      </c>
      <c r="M4" s="10">
        <v>13127.2709749059</v>
      </c>
      <c r="N4" s="10">
        <v>13280.089509140098</v>
      </c>
      <c r="O4" s="10">
        <v>13435.572607279928</v>
      </c>
      <c r="P4" s="10">
        <v>13596.547752204717</v>
      </c>
      <c r="Q4" s="10">
        <v>13776.652287849656</v>
      </c>
      <c r="R4" s="10">
        <v>13979.616951907035</v>
      </c>
      <c r="S4" s="10">
        <v>14192.701632872384</v>
      </c>
      <c r="T4" s="10">
        <v>14410.778322430322</v>
      </c>
      <c r="U4" s="10">
        <v>14626.10532225631</v>
      </c>
      <c r="V4" s="10">
        <v>14835.965522635033</v>
      </c>
      <c r="W4" s="10">
        <v>15037.369465998107</v>
      </c>
      <c r="X4" s="10">
        <v>15238.077736680156</v>
      </c>
      <c r="Y4" s="10">
        <v>15432.149504399276</v>
      </c>
      <c r="Z4" s="10">
        <v>15605.255034952439</v>
      </c>
      <c r="AA4" s="10">
        <v>15760.05254495244</v>
      </c>
      <c r="AB4" s="10">
        <v>15906.658891734169</v>
      </c>
      <c r="AC4" s="10">
        <v>16061.499870205398</v>
      </c>
      <c r="AD4" s="10">
        <v>16227.765915828348</v>
      </c>
      <c r="AE4" s="11">
        <v>16399.367313483825</v>
      </c>
    </row>
    <row r="5" spans="1:31" ht="11.25">
      <c r="A5" s="12" t="s">
        <v>4</v>
      </c>
      <c r="B5" s="13">
        <v>9215.45997964273</v>
      </c>
      <c r="C5" s="13">
        <v>9271.544963650727</v>
      </c>
      <c r="D5" s="13">
        <v>9323.997956767867</v>
      </c>
      <c r="E5" s="13">
        <v>9390.974474074766</v>
      </c>
      <c r="F5" s="13">
        <v>9466.979609128615</v>
      </c>
      <c r="G5" s="13">
        <v>9540.530366876139</v>
      </c>
      <c r="H5" s="13">
        <v>9632.943440449055</v>
      </c>
      <c r="I5" s="13">
        <v>9744.062161650232</v>
      </c>
      <c r="J5" s="13">
        <v>9863.283731233705</v>
      </c>
      <c r="K5" s="13">
        <v>9988.32671518618</v>
      </c>
      <c r="L5" s="13">
        <v>10117.938395447865</v>
      </c>
      <c r="M5" s="13">
        <v>10244.103046487688</v>
      </c>
      <c r="N5" s="13">
        <v>10360.00094418309</v>
      </c>
      <c r="O5" s="13">
        <v>10468.777087063097</v>
      </c>
      <c r="P5" s="13">
        <v>10568.889657229425</v>
      </c>
      <c r="Q5" s="13">
        <v>10683.977334423087</v>
      </c>
      <c r="R5" s="13">
        <v>10819.17495395007</v>
      </c>
      <c r="S5" s="13">
        <v>10954.540918990773</v>
      </c>
      <c r="T5" s="13">
        <v>11087.743295660955</v>
      </c>
      <c r="U5" s="13">
        <v>11216.481104229435</v>
      </c>
      <c r="V5" s="13">
        <v>11344.339966320667</v>
      </c>
      <c r="W5" s="13">
        <v>11470.108997659594</v>
      </c>
      <c r="X5" s="13">
        <v>11587.985410273224</v>
      </c>
      <c r="Y5" s="13">
        <v>11692.29513215691</v>
      </c>
      <c r="Z5" s="13">
        <v>11790.067501357318</v>
      </c>
      <c r="AA5" s="13">
        <v>11894.017178857319</v>
      </c>
      <c r="AB5" s="13">
        <v>12000.686761395775</v>
      </c>
      <c r="AC5" s="13">
        <v>12111.698139404389</v>
      </c>
      <c r="AD5" s="13">
        <v>12231.244148796015</v>
      </c>
      <c r="AE5" s="14">
        <v>12354.655841304833</v>
      </c>
    </row>
    <row r="6" spans="1:31" ht="11.25">
      <c r="A6" s="15" t="s">
        <v>5</v>
      </c>
      <c r="B6" s="16">
        <v>10725.000967883605</v>
      </c>
      <c r="C6" s="16">
        <v>11000.12493746213</v>
      </c>
      <c r="D6" s="16">
        <v>11273.096801355754</v>
      </c>
      <c r="E6" s="16">
        <v>11533.394911738935</v>
      </c>
      <c r="F6" s="16">
        <v>11775.255371105877</v>
      </c>
      <c r="G6" s="16">
        <v>11954.981913457927</v>
      </c>
      <c r="H6" s="16">
        <v>12087.800963128473</v>
      </c>
      <c r="I6" s="16">
        <v>12229.42491537844</v>
      </c>
      <c r="J6" s="16">
        <v>12367.34014714156</v>
      </c>
      <c r="K6" s="16">
        <v>12509.780274926707</v>
      </c>
      <c r="L6" s="16">
        <v>12663.29538379784</v>
      </c>
      <c r="M6" s="16">
        <v>12823.281903105091</v>
      </c>
      <c r="N6" s="16">
        <v>12984.083850460394</v>
      </c>
      <c r="O6" s="16">
        <v>13161.225673049034</v>
      </c>
      <c r="P6" s="16">
        <v>13356.672287067124</v>
      </c>
      <c r="Q6" s="16">
        <v>13573.243751507507</v>
      </c>
      <c r="R6" s="16">
        <v>13816.2351279739</v>
      </c>
      <c r="S6" s="16">
        <v>14068.605543138472</v>
      </c>
      <c r="T6" s="16">
        <v>14329.09407754023</v>
      </c>
      <c r="U6" s="16">
        <v>14590.951427352766</v>
      </c>
      <c r="V6" s="16">
        <v>14849.358254886167</v>
      </c>
      <c r="W6" s="16">
        <v>15101.412021690823</v>
      </c>
      <c r="X6" s="16">
        <v>15341.143373666799</v>
      </c>
      <c r="Y6" s="16">
        <v>15558.63182174051</v>
      </c>
      <c r="Z6" s="16">
        <v>15751.00013581464</v>
      </c>
      <c r="AA6" s="16">
        <v>15922.586929041749</v>
      </c>
      <c r="AB6" s="16">
        <v>16077.118675903981</v>
      </c>
      <c r="AC6" s="16">
        <v>16232.630704243707</v>
      </c>
      <c r="AD6" s="16">
        <v>16399.766432074815</v>
      </c>
      <c r="AE6" s="17">
        <v>16572.323804694475</v>
      </c>
    </row>
    <row r="7" spans="1:31" ht="11.25">
      <c r="A7" s="18" t="s">
        <v>3</v>
      </c>
      <c r="B7" s="19">
        <v>8655.816374475466</v>
      </c>
      <c r="C7" s="19">
        <v>8879.44736672245</v>
      </c>
      <c r="D7" s="19">
        <v>9101.080350179032</v>
      </c>
      <c r="E7" s="19">
        <v>9305.773058234514</v>
      </c>
      <c r="F7" s="19">
        <v>9488.955718433446</v>
      </c>
      <c r="G7" s="19">
        <v>9627.0102577579</v>
      </c>
      <c r="H7" s="19">
        <v>9731.03649344208</v>
      </c>
      <c r="I7" s="19">
        <v>9839.926757480718</v>
      </c>
      <c r="J7" s="19">
        <v>9943.028375007632</v>
      </c>
      <c r="K7" s="19">
        <v>10053.964880987422</v>
      </c>
      <c r="L7" s="19">
        <v>10179.902728237981</v>
      </c>
      <c r="M7" s="19">
        <v>10313.29896657435</v>
      </c>
      <c r="N7" s="19">
        <v>10449.947038493172</v>
      </c>
      <c r="O7" s="19">
        <v>10596.510145459682</v>
      </c>
      <c r="P7" s="19">
        <v>10755.336986540873</v>
      </c>
      <c r="Q7" s="19">
        <v>10929.679680603263</v>
      </c>
      <c r="R7" s="19">
        <v>11126.324413024393</v>
      </c>
      <c r="S7" s="19">
        <v>11332.153930601971</v>
      </c>
      <c r="T7" s="19">
        <v>11529.379731847825</v>
      </c>
      <c r="U7" s="19">
        <v>11711.438236277083</v>
      </c>
      <c r="V7" s="19">
        <v>11889.433724054907</v>
      </c>
      <c r="W7" s="19">
        <v>12060.920787573004</v>
      </c>
      <c r="X7" s="19">
        <v>12231.834226470613</v>
      </c>
      <c r="Y7" s="19">
        <v>12394.735253516594</v>
      </c>
      <c r="Z7" s="19">
        <v>12538.154178423849</v>
      </c>
      <c r="AA7" s="19">
        <v>12665.261997149652</v>
      </c>
      <c r="AB7" s="19">
        <v>12783.47823291777</v>
      </c>
      <c r="AC7" s="19">
        <v>12907.476457864748</v>
      </c>
      <c r="AD7" s="19">
        <v>13040.67574813951</v>
      </c>
      <c r="AE7" s="20">
        <v>13178.168141106125</v>
      </c>
    </row>
    <row r="8" spans="1:31" ht="11.25">
      <c r="A8" s="21" t="s">
        <v>4</v>
      </c>
      <c r="B8" s="22">
        <v>2069.1845934081393</v>
      </c>
      <c r="C8" s="22">
        <v>2120.6775707396782</v>
      </c>
      <c r="D8" s="22">
        <v>2172.0164511767225</v>
      </c>
      <c r="E8" s="22">
        <v>2227.621853504422</v>
      </c>
      <c r="F8" s="22">
        <v>2286.299652672429</v>
      </c>
      <c r="G8" s="22">
        <v>2327.9716557000265</v>
      </c>
      <c r="H8" s="22">
        <v>2356.7644696863917</v>
      </c>
      <c r="I8" s="22">
        <v>2389.4981578977226</v>
      </c>
      <c r="J8" s="22">
        <v>2424.311772133927</v>
      </c>
      <c r="K8" s="22">
        <v>2455.8153939392846</v>
      </c>
      <c r="L8" s="22">
        <v>2483.3926555598596</v>
      </c>
      <c r="M8" s="22">
        <v>2509.98293653074</v>
      </c>
      <c r="N8" s="22">
        <v>2534.1368119672234</v>
      </c>
      <c r="O8" s="22">
        <v>2564.7155275893515</v>
      </c>
      <c r="P8" s="22">
        <v>2601.3353005262493</v>
      </c>
      <c r="Q8" s="22">
        <v>2643.564070904243</v>
      </c>
      <c r="R8" s="22">
        <v>2689.9107149495057</v>
      </c>
      <c r="S8" s="22">
        <v>2736.451612536501</v>
      </c>
      <c r="T8" s="22">
        <v>2799.714345692406</v>
      </c>
      <c r="U8" s="22">
        <v>2879.5131910756827</v>
      </c>
      <c r="V8" s="22">
        <v>2959.9245308312607</v>
      </c>
      <c r="W8" s="22">
        <v>3040.4912341178206</v>
      </c>
      <c r="X8" s="22">
        <v>3109.309147196186</v>
      </c>
      <c r="Y8" s="22">
        <v>3163.8965682239163</v>
      </c>
      <c r="Z8" s="22">
        <v>3212.845957390788</v>
      </c>
      <c r="AA8" s="22">
        <v>3257.324931892097</v>
      </c>
      <c r="AB8" s="22">
        <v>3293.640442986209</v>
      </c>
      <c r="AC8" s="22">
        <v>3325.1542463789583</v>
      </c>
      <c r="AD8" s="22">
        <v>3359.0906839353042</v>
      </c>
      <c r="AE8" s="23">
        <v>3394.155663588353</v>
      </c>
    </row>
    <row r="9" spans="1:31" ht="11.25">
      <c r="A9" s="24" t="s">
        <v>6</v>
      </c>
      <c r="B9" s="25">
        <v>4958.179568507808</v>
      </c>
      <c r="C9" s="25">
        <v>5113.01245744455</v>
      </c>
      <c r="D9" s="25">
        <v>5267.930946438322</v>
      </c>
      <c r="E9" s="25">
        <v>5417.947128590142</v>
      </c>
      <c r="F9" s="25">
        <v>5560.05568085906</v>
      </c>
      <c r="G9" s="25">
        <v>5588.578212225991</v>
      </c>
      <c r="H9" s="25">
        <v>5508.2494262900145</v>
      </c>
      <c r="I9" s="25">
        <v>5428.183480916716</v>
      </c>
      <c r="J9" s="25">
        <v>5342.9880144642075</v>
      </c>
      <c r="K9" s="25">
        <v>5289.243165286685</v>
      </c>
      <c r="L9" s="25">
        <v>5270.59675399356</v>
      </c>
      <c r="M9" s="25">
        <v>5252.907953755593</v>
      </c>
      <c r="N9" s="25">
        <v>5233.699644256303</v>
      </c>
      <c r="O9" s="25">
        <v>5223.272935780183</v>
      </c>
      <c r="P9" s="25">
        <v>5222.472205893763</v>
      </c>
      <c r="Q9" s="25">
        <v>5228.39743795167</v>
      </c>
      <c r="R9" s="25">
        <v>5246.775753167258</v>
      </c>
      <c r="S9" s="25">
        <v>5266.380850257393</v>
      </c>
      <c r="T9" s="25">
        <v>5271.233231455904</v>
      </c>
      <c r="U9" s="25">
        <v>5258.585498277867</v>
      </c>
      <c r="V9" s="25">
        <v>5241.879598792955</v>
      </c>
      <c r="W9" s="25">
        <v>5220.157565424412</v>
      </c>
      <c r="X9" s="25">
        <v>5194.829786258471</v>
      </c>
      <c r="Y9" s="25">
        <v>5163.938003369303</v>
      </c>
      <c r="Z9" s="25">
        <v>5125.790877721828</v>
      </c>
      <c r="AA9" s="25">
        <v>5083.7629751239</v>
      </c>
      <c r="AB9" s="25">
        <v>5039.129105847914</v>
      </c>
      <c r="AC9" s="25">
        <v>4995.100648575673</v>
      </c>
      <c r="AD9" s="25">
        <v>4952.920188891057</v>
      </c>
      <c r="AE9" s="26">
        <v>4910.53655064402</v>
      </c>
    </row>
    <row r="10" spans="1:31" s="30" customFormat="1" ht="11.25">
      <c r="A10" s="27" t="s">
        <v>3</v>
      </c>
      <c r="B10" s="28">
        <v>4000.1608392783296</v>
      </c>
      <c r="C10" s="28">
        <v>4136.698889351632</v>
      </c>
      <c r="D10" s="28">
        <v>4273.459884248536</v>
      </c>
      <c r="E10" s="28">
        <v>4403.379334529154</v>
      </c>
      <c r="F10" s="28">
        <v>4524.003244635036</v>
      </c>
      <c r="G10" s="28">
        <v>4550.259869779757</v>
      </c>
      <c r="H10" s="28">
        <v>4485.80330344656</v>
      </c>
      <c r="I10" s="28">
        <v>4420.982685154242</v>
      </c>
      <c r="J10" s="28">
        <v>4350.733285776258</v>
      </c>
      <c r="K10" s="28">
        <v>4312.697175937979</v>
      </c>
      <c r="L10" s="28">
        <v>4310.844488275499</v>
      </c>
      <c r="M10" s="28">
        <v>4310.928604205891</v>
      </c>
      <c r="N10" s="28">
        <v>4310.990132238886</v>
      </c>
      <c r="O10" s="28">
        <v>4297.692814779488</v>
      </c>
      <c r="P10" s="28">
        <v>4271.667062402147</v>
      </c>
      <c r="Q10" s="28">
        <v>4249.922226158224</v>
      </c>
      <c r="R10" s="28">
        <v>4239.218367866851</v>
      </c>
      <c r="S10" s="28">
        <v>4229.491959021827</v>
      </c>
      <c r="T10" s="28">
        <v>4207.467793320724</v>
      </c>
      <c r="U10" s="28">
        <v>4170.579520101955</v>
      </c>
      <c r="V10" s="28">
        <v>4129.437856761347</v>
      </c>
      <c r="W10" s="28">
        <v>4083.256452297344</v>
      </c>
      <c r="X10" s="28">
        <v>4034.8460611635264</v>
      </c>
      <c r="Y10" s="28">
        <v>3983.3314277358672</v>
      </c>
      <c r="Z10" s="28">
        <v>3926.5576815807226</v>
      </c>
      <c r="AA10" s="28">
        <v>3867.252038693596</v>
      </c>
      <c r="AB10" s="28">
        <v>3806.455038154259</v>
      </c>
      <c r="AC10" s="28">
        <v>3746.626606736263</v>
      </c>
      <c r="AD10" s="28">
        <v>3688.6823411473456</v>
      </c>
      <c r="AE10" s="29">
        <v>3631.082452311566</v>
      </c>
    </row>
    <row r="11" spans="1:31" s="30" customFormat="1" ht="11.25">
      <c r="A11" s="27" t="s">
        <v>4</v>
      </c>
      <c r="B11" s="28">
        <v>958.0187292294786</v>
      </c>
      <c r="C11" s="28">
        <v>976.3135680929184</v>
      </c>
      <c r="D11" s="28">
        <v>994.4710621897865</v>
      </c>
      <c r="E11" s="28">
        <v>1014.5677940609875</v>
      </c>
      <c r="F11" s="28">
        <v>1036.0524362240242</v>
      </c>
      <c r="G11" s="28">
        <v>1038.3183424462336</v>
      </c>
      <c r="H11" s="28">
        <v>1022.4461228434545</v>
      </c>
      <c r="I11" s="28">
        <v>1007.2007957624735</v>
      </c>
      <c r="J11" s="28">
        <v>992.2547286879502</v>
      </c>
      <c r="K11" s="28">
        <v>976.545989348705</v>
      </c>
      <c r="L11" s="28">
        <v>959.75226571806</v>
      </c>
      <c r="M11" s="28">
        <v>941.9793495497016</v>
      </c>
      <c r="N11" s="28">
        <v>922.7095120174173</v>
      </c>
      <c r="O11" s="28">
        <v>925.5801210006944</v>
      </c>
      <c r="P11" s="28">
        <v>950.8051434916156</v>
      </c>
      <c r="Q11" s="28">
        <v>978.4752117934471</v>
      </c>
      <c r="R11" s="28">
        <v>1007.5573853004073</v>
      </c>
      <c r="S11" s="28">
        <v>1036.8888912355671</v>
      </c>
      <c r="T11" s="28">
        <v>1063.765438135181</v>
      </c>
      <c r="U11" s="28">
        <v>1088.0059781759119</v>
      </c>
      <c r="V11" s="28">
        <v>1112.441742031609</v>
      </c>
      <c r="W11" s="28">
        <v>1136.901113127068</v>
      </c>
      <c r="X11" s="28">
        <v>1159.9837250949456</v>
      </c>
      <c r="Y11" s="28">
        <v>1180.606575633436</v>
      </c>
      <c r="Z11" s="28">
        <v>1199.2331961411057</v>
      </c>
      <c r="AA11" s="28">
        <v>1216.5109364303044</v>
      </c>
      <c r="AB11" s="28">
        <v>1232.6740676936543</v>
      </c>
      <c r="AC11" s="28">
        <v>1248.4740418394103</v>
      </c>
      <c r="AD11" s="28">
        <v>1264.2378477437112</v>
      </c>
      <c r="AE11" s="29">
        <v>1279.4540983324546</v>
      </c>
    </row>
    <row r="12" spans="1:31" ht="11.25">
      <c r="A12" s="24" t="s">
        <v>7</v>
      </c>
      <c r="B12" s="25">
        <v>5766.821399375796</v>
      </c>
      <c r="C12" s="25">
        <v>5887.1124800175785</v>
      </c>
      <c r="D12" s="25">
        <v>6005.165854917433</v>
      </c>
      <c r="E12" s="25">
        <v>6115.447783148792</v>
      </c>
      <c r="F12" s="25">
        <v>6215.199690246817</v>
      </c>
      <c r="G12" s="25">
        <v>6366.403701231936</v>
      </c>
      <c r="H12" s="25">
        <v>6579.551536838458</v>
      </c>
      <c r="I12" s="25">
        <v>6801.2414344617255</v>
      </c>
      <c r="J12" s="25">
        <v>7024.3521326773525</v>
      </c>
      <c r="K12" s="25">
        <v>7220.537109640021</v>
      </c>
      <c r="L12" s="25">
        <v>7392.698629804281</v>
      </c>
      <c r="M12" s="25">
        <v>7570.373949349497</v>
      </c>
      <c r="N12" s="25">
        <v>7750.384206204091</v>
      </c>
      <c r="O12" s="25">
        <v>7937.952737268851</v>
      </c>
      <c r="P12" s="25">
        <v>8134.20008117336</v>
      </c>
      <c r="Q12" s="25">
        <v>8344.846313555836</v>
      </c>
      <c r="R12" s="25">
        <v>8569.459374806642</v>
      </c>
      <c r="S12" s="25">
        <v>8802.224692881078</v>
      </c>
      <c r="T12" s="25">
        <v>9057.860846084326</v>
      </c>
      <c r="U12" s="25">
        <v>9332.365929074898</v>
      </c>
      <c r="V12" s="25">
        <v>9607.47865609321</v>
      </c>
      <c r="W12" s="25">
        <v>9881.254456266412</v>
      </c>
      <c r="X12" s="25">
        <v>10146.313587408327</v>
      </c>
      <c r="Y12" s="25">
        <v>10394.693818371208</v>
      </c>
      <c r="Z12" s="25">
        <v>10625.209258092811</v>
      </c>
      <c r="AA12" s="25">
        <v>10838.823953917848</v>
      </c>
      <c r="AB12" s="25">
        <v>11037.989570056066</v>
      </c>
      <c r="AC12" s="25">
        <v>11237.530055668032</v>
      </c>
      <c r="AD12" s="25">
        <v>11446.846243183758</v>
      </c>
      <c r="AE12" s="26">
        <v>11661.787254050456</v>
      </c>
    </row>
    <row r="13" spans="1:31" s="30" customFormat="1" ht="11.25">
      <c r="A13" s="27" t="s">
        <v>3</v>
      </c>
      <c r="B13" s="28">
        <v>4655.655535197136</v>
      </c>
      <c r="C13" s="28">
        <v>4742.748477370818</v>
      </c>
      <c r="D13" s="28">
        <v>4827.620465930497</v>
      </c>
      <c r="E13" s="28">
        <v>4902.393723705358</v>
      </c>
      <c r="F13" s="28">
        <v>4964.952473798412</v>
      </c>
      <c r="G13" s="28">
        <v>5076.750387978143</v>
      </c>
      <c r="H13" s="28">
        <v>5245.233189995521</v>
      </c>
      <c r="I13" s="28">
        <v>5418.944072326476</v>
      </c>
      <c r="J13" s="28">
        <v>5592.295089231375</v>
      </c>
      <c r="K13" s="28">
        <v>5741.267705049441</v>
      </c>
      <c r="L13" s="28">
        <v>5869.058239962481</v>
      </c>
      <c r="M13" s="28">
        <v>6002.370362368459</v>
      </c>
      <c r="N13" s="28">
        <v>6138.956906254286</v>
      </c>
      <c r="O13" s="28">
        <v>6298.817330680194</v>
      </c>
      <c r="P13" s="28">
        <v>6483.669924138726</v>
      </c>
      <c r="Q13" s="28">
        <v>6679.75745444504</v>
      </c>
      <c r="R13" s="28">
        <v>6887.106045157544</v>
      </c>
      <c r="S13" s="28">
        <v>7102.661971580144</v>
      </c>
      <c r="T13" s="28">
        <v>7321.9119385271015</v>
      </c>
      <c r="U13" s="28">
        <v>7540.858716175128</v>
      </c>
      <c r="V13" s="28">
        <v>7759.995867293558</v>
      </c>
      <c r="W13" s="28">
        <v>7977.66433527566</v>
      </c>
      <c r="X13" s="28">
        <v>8196.988165307086</v>
      </c>
      <c r="Y13" s="28">
        <v>8411.403825780728</v>
      </c>
      <c r="Z13" s="28">
        <v>8611.596496843127</v>
      </c>
      <c r="AA13" s="28">
        <v>8798.009958456056</v>
      </c>
      <c r="AB13" s="28">
        <v>8977.023194763511</v>
      </c>
      <c r="AC13" s="28">
        <v>9160.849851128485</v>
      </c>
      <c r="AD13" s="28">
        <v>9351.993406992164</v>
      </c>
      <c r="AE13" s="29">
        <v>9547.08568879456</v>
      </c>
    </row>
    <row r="14" spans="1:31" s="30" customFormat="1" ht="11.25">
      <c r="A14" s="31" t="s">
        <v>4</v>
      </c>
      <c r="B14" s="32">
        <v>1111.1658641786607</v>
      </c>
      <c r="C14" s="32">
        <v>1144.3640026467597</v>
      </c>
      <c r="D14" s="32">
        <v>1177.5453889869361</v>
      </c>
      <c r="E14" s="32">
        <v>1213.0540594434342</v>
      </c>
      <c r="F14" s="32">
        <v>1250.2472164484052</v>
      </c>
      <c r="G14" s="32">
        <v>1289.653313253793</v>
      </c>
      <c r="H14" s="32">
        <v>1334.3183468429372</v>
      </c>
      <c r="I14" s="32">
        <v>1382.2973621352492</v>
      </c>
      <c r="J14" s="32">
        <v>1432.0570434459773</v>
      </c>
      <c r="K14" s="32">
        <v>1479.2694045905796</v>
      </c>
      <c r="L14" s="32">
        <v>1523.6403898417993</v>
      </c>
      <c r="M14" s="32">
        <v>1568.0035869810388</v>
      </c>
      <c r="N14" s="32">
        <v>1611.4272999498057</v>
      </c>
      <c r="O14" s="32">
        <v>1639.1354065886574</v>
      </c>
      <c r="P14" s="32">
        <v>1650.5301570346337</v>
      </c>
      <c r="Q14" s="32">
        <v>1665.0888591107962</v>
      </c>
      <c r="R14" s="32">
        <v>1682.3533296490982</v>
      </c>
      <c r="S14" s="32">
        <v>1699.562721300934</v>
      </c>
      <c r="T14" s="32">
        <v>1735.9489075572246</v>
      </c>
      <c r="U14" s="32">
        <v>1791.5072128997706</v>
      </c>
      <c r="V14" s="32">
        <v>1847.4827887996516</v>
      </c>
      <c r="W14" s="32">
        <v>1903.5901209907527</v>
      </c>
      <c r="X14" s="32">
        <v>1949.3254221012403</v>
      </c>
      <c r="Y14" s="32">
        <v>1983.2899925904803</v>
      </c>
      <c r="Z14" s="32">
        <v>2013.6127612496823</v>
      </c>
      <c r="AA14" s="32">
        <v>2040.813995461793</v>
      </c>
      <c r="AB14" s="32">
        <v>2060.9663752925553</v>
      </c>
      <c r="AC14" s="32">
        <v>2076.680204539548</v>
      </c>
      <c r="AD14" s="32">
        <v>2094.852836191593</v>
      </c>
      <c r="AE14" s="33">
        <v>2114.7015652558985</v>
      </c>
    </row>
    <row r="15" spans="1:31" ht="11.25">
      <c r="A15" s="15" t="s">
        <v>8</v>
      </c>
      <c r="B15" s="16">
        <v>9839.825994250821</v>
      </c>
      <c r="C15" s="16">
        <v>9833.836428939652</v>
      </c>
      <c r="D15" s="16">
        <v>9820.872244487355</v>
      </c>
      <c r="E15" s="16">
        <v>9810.828131747341</v>
      </c>
      <c r="F15" s="16">
        <v>9798.551483710642</v>
      </c>
      <c r="G15" s="16">
        <v>9835.310451753085</v>
      </c>
      <c r="H15" s="16">
        <v>9942.39927280541</v>
      </c>
      <c r="I15" s="16">
        <v>10065.856066301276</v>
      </c>
      <c r="J15" s="16">
        <v>10194.15881298981</v>
      </c>
      <c r="K15" s="16">
        <v>10316.115661468208</v>
      </c>
      <c r="L15" s="16">
        <v>10432.599225218306</v>
      </c>
      <c r="M15" s="16">
        <v>10548.092118288496</v>
      </c>
      <c r="N15" s="16">
        <v>10656.006602862793</v>
      </c>
      <c r="O15" s="16">
        <v>10743.12402129399</v>
      </c>
      <c r="P15" s="16">
        <v>10808.765122367022</v>
      </c>
      <c r="Q15" s="16">
        <v>10887.385870765234</v>
      </c>
      <c r="R15" s="16">
        <v>10982.556777883208</v>
      </c>
      <c r="S15" s="16">
        <v>11078.637008724685</v>
      </c>
      <c r="T15" s="16">
        <v>11169.427540551047</v>
      </c>
      <c r="U15" s="16">
        <v>11251.634999132977</v>
      </c>
      <c r="V15" s="16">
        <v>11330.94723406953</v>
      </c>
      <c r="W15" s="16">
        <v>11406.066441966876</v>
      </c>
      <c r="X15" s="16">
        <v>11484.919773286583</v>
      </c>
      <c r="Y15" s="16">
        <v>11565.812814815677</v>
      </c>
      <c r="Z15" s="16">
        <v>11644.322400495119</v>
      </c>
      <c r="AA15" s="16">
        <v>11731.482794768008</v>
      </c>
      <c r="AB15" s="16">
        <v>11830.226977225964</v>
      </c>
      <c r="AC15" s="16">
        <v>11940.567305366081</v>
      </c>
      <c r="AD15" s="16">
        <v>12059.243632549547</v>
      </c>
      <c r="AE15" s="17">
        <v>12181.69935009418</v>
      </c>
    </row>
    <row r="16" spans="1:31" ht="11.25">
      <c r="A16" s="18" t="s">
        <v>3</v>
      </c>
      <c r="B16" s="19">
        <v>2693.550608016229</v>
      </c>
      <c r="C16" s="19">
        <v>2682.9690360286017</v>
      </c>
      <c r="D16" s="19">
        <v>2668.8907388962075</v>
      </c>
      <c r="E16" s="19">
        <v>2647.475511176995</v>
      </c>
      <c r="F16" s="19">
        <v>2617.871527254457</v>
      </c>
      <c r="G16" s="19">
        <v>2622.7517405769704</v>
      </c>
      <c r="H16" s="19">
        <v>2666.2203020427432</v>
      </c>
      <c r="I16" s="19">
        <v>2711.2920625487677</v>
      </c>
      <c r="J16" s="19">
        <v>2755.1868538900335</v>
      </c>
      <c r="K16" s="19">
        <v>2783.604340221312</v>
      </c>
      <c r="L16" s="19">
        <v>2798.0534853303016</v>
      </c>
      <c r="M16" s="19">
        <v>2813.9720083315487</v>
      </c>
      <c r="N16" s="19">
        <v>2830.142470646925</v>
      </c>
      <c r="O16" s="19">
        <v>2839.0624618202455</v>
      </c>
      <c r="P16" s="19">
        <v>2841.2107656638455</v>
      </c>
      <c r="Q16" s="19">
        <v>2846.972607246391</v>
      </c>
      <c r="R16" s="19">
        <v>2853.2925388826425</v>
      </c>
      <c r="S16" s="19">
        <v>2860.5477022704135</v>
      </c>
      <c r="T16" s="19">
        <v>2881.398590582496</v>
      </c>
      <c r="U16" s="19">
        <v>2914.667085979226</v>
      </c>
      <c r="V16" s="19">
        <v>2946.5317985801266</v>
      </c>
      <c r="W16" s="19">
        <v>2976.4486784251017</v>
      </c>
      <c r="X16" s="19">
        <v>3006.2435102095433</v>
      </c>
      <c r="Y16" s="19">
        <v>3037.4142508826835</v>
      </c>
      <c r="Z16" s="19">
        <v>3067.1008565285897</v>
      </c>
      <c r="AA16" s="19">
        <v>3094.790547802788</v>
      </c>
      <c r="AB16" s="19">
        <v>3123.180658816398</v>
      </c>
      <c r="AC16" s="19">
        <v>3154.0234123406503</v>
      </c>
      <c r="AD16" s="19">
        <v>3187.0901676888384</v>
      </c>
      <c r="AE16" s="20">
        <v>3221.1991723776996</v>
      </c>
    </row>
    <row r="17" spans="1:31" ht="11.25">
      <c r="A17" s="21" t="s">
        <v>4</v>
      </c>
      <c r="B17" s="22">
        <v>7146.27538623459</v>
      </c>
      <c r="C17" s="22">
        <v>7150.867392911049</v>
      </c>
      <c r="D17" s="22">
        <v>7151.981505591147</v>
      </c>
      <c r="E17" s="22">
        <v>7163.352620570346</v>
      </c>
      <c r="F17" s="22">
        <v>7180.679956456185</v>
      </c>
      <c r="G17" s="22">
        <v>7212.558711176113</v>
      </c>
      <c r="H17" s="22">
        <v>7276.178970762665</v>
      </c>
      <c r="I17" s="22">
        <v>7354.564003752509</v>
      </c>
      <c r="J17" s="22">
        <v>7438.971959099778</v>
      </c>
      <c r="K17" s="22">
        <v>7532.511321246897</v>
      </c>
      <c r="L17" s="22">
        <v>7634.545739888005</v>
      </c>
      <c r="M17" s="22">
        <v>7734.120109956947</v>
      </c>
      <c r="N17" s="22">
        <v>7825.864132215868</v>
      </c>
      <c r="O17" s="22">
        <v>7904.0615594737465</v>
      </c>
      <c r="P17" s="22">
        <v>7967.554356703176</v>
      </c>
      <c r="Q17" s="22">
        <v>8040.413263518844</v>
      </c>
      <c r="R17" s="22">
        <v>8129.264239000566</v>
      </c>
      <c r="S17" s="22">
        <v>8218.089306454272</v>
      </c>
      <c r="T17" s="22">
        <v>8288.028949968551</v>
      </c>
      <c r="U17" s="22">
        <v>8336.96791315375</v>
      </c>
      <c r="V17" s="22">
        <v>8384.415435489405</v>
      </c>
      <c r="W17" s="22">
        <v>8429.617763541773</v>
      </c>
      <c r="X17" s="22">
        <v>8478.676263077039</v>
      </c>
      <c r="Y17" s="22">
        <v>8528.398563932993</v>
      </c>
      <c r="Z17" s="22">
        <v>8577.22154396653</v>
      </c>
      <c r="AA17" s="22">
        <v>8636.692246965222</v>
      </c>
      <c r="AB17" s="22">
        <v>8707.046318409566</v>
      </c>
      <c r="AC17" s="22">
        <v>8786.54389302543</v>
      </c>
      <c r="AD17" s="22">
        <v>8872.15346486071</v>
      </c>
      <c r="AE17" s="23">
        <v>8960.50017771648</v>
      </c>
    </row>
    <row r="18" spans="1:31" ht="11.25">
      <c r="A18" s="24" t="s">
        <v>9</v>
      </c>
      <c r="B18" s="25">
        <v>5360.744402247436</v>
      </c>
      <c r="C18" s="25">
        <v>5305.964781122963</v>
      </c>
      <c r="D18" s="25">
        <v>5246.265168640595</v>
      </c>
      <c r="E18" s="25">
        <v>5184.937874575856</v>
      </c>
      <c r="F18" s="25">
        <v>5119.380998694338</v>
      </c>
      <c r="G18" s="25">
        <v>5118.34196331099</v>
      </c>
      <c r="H18" s="25">
        <v>5192.780317724885</v>
      </c>
      <c r="I18" s="25">
        <v>5275.041480274201</v>
      </c>
      <c r="J18" s="25">
        <v>5359.624015456518</v>
      </c>
      <c r="K18" s="25">
        <v>5431.429218284977</v>
      </c>
      <c r="L18" s="25">
        <v>5491.225378305189</v>
      </c>
      <c r="M18" s="25">
        <v>5551.200018944694</v>
      </c>
      <c r="N18" s="25">
        <v>5607.9636256308295</v>
      </c>
      <c r="O18" s="25">
        <v>5670.222419996406</v>
      </c>
      <c r="P18" s="25">
        <v>5737.8232851903185</v>
      </c>
      <c r="Q18" s="25">
        <v>5817.202883255901</v>
      </c>
      <c r="R18" s="25">
        <v>5902.1593647852</v>
      </c>
      <c r="S18" s="25">
        <v>5988.9312954577845</v>
      </c>
      <c r="T18" s="25">
        <v>6052.740050235355</v>
      </c>
      <c r="U18" s="25">
        <v>6091.038217171155</v>
      </c>
      <c r="V18" s="25">
        <v>6127.235410050722</v>
      </c>
      <c r="W18" s="25">
        <v>6160.806843116919</v>
      </c>
      <c r="X18" s="25">
        <v>6197.28305914646</v>
      </c>
      <c r="Y18" s="25">
        <v>6236.2750866035785</v>
      </c>
      <c r="Z18" s="25">
        <v>6274.149122462874</v>
      </c>
      <c r="AA18" s="25">
        <v>6316.213822625411</v>
      </c>
      <c r="AB18" s="25">
        <v>6364.481381264658</v>
      </c>
      <c r="AC18" s="25">
        <v>6419.424249798942</v>
      </c>
      <c r="AD18" s="25">
        <v>6479.433591283344</v>
      </c>
      <c r="AE18" s="26">
        <v>6542.057971526684</v>
      </c>
    </row>
    <row r="19" spans="1:31" s="30" customFormat="1" ht="11.25">
      <c r="A19" s="27" t="s">
        <v>3</v>
      </c>
      <c r="B19" s="28">
        <v>2029.972148708748</v>
      </c>
      <c r="C19" s="28">
        <v>2014.5565498813287</v>
      </c>
      <c r="D19" s="28">
        <v>1996.2861385289216</v>
      </c>
      <c r="E19" s="28">
        <v>1972.1513071870156</v>
      </c>
      <c r="F19" s="28">
        <v>1941.5938987346594</v>
      </c>
      <c r="G19" s="28">
        <v>1935.9283598323887</v>
      </c>
      <c r="H19" s="28">
        <v>1958.095719400898</v>
      </c>
      <c r="I19" s="28">
        <v>1981.2003258280135</v>
      </c>
      <c r="J19" s="28">
        <v>2003.2773158002433</v>
      </c>
      <c r="K19" s="28">
        <v>2013.0136515341985</v>
      </c>
      <c r="L19" s="28">
        <v>2011.3981064658342</v>
      </c>
      <c r="M19" s="28">
        <v>2010.512721132737</v>
      </c>
      <c r="N19" s="28">
        <v>2009.5412813465591</v>
      </c>
      <c r="O19" s="28">
        <v>2009.8574208492532</v>
      </c>
      <c r="P19" s="28">
        <v>2011.9561391046734</v>
      </c>
      <c r="Q19" s="28">
        <v>2017.4004461870404</v>
      </c>
      <c r="R19" s="28">
        <v>2022.2449887141888</v>
      </c>
      <c r="S19" s="28">
        <v>2027.8500482283314</v>
      </c>
      <c r="T19" s="28">
        <v>2042.6606848622023</v>
      </c>
      <c r="U19" s="28">
        <v>2065.754379880351</v>
      </c>
      <c r="V19" s="28">
        <v>2087.7899766685105</v>
      </c>
      <c r="W19" s="28">
        <v>2108.4656705929374</v>
      </c>
      <c r="X19" s="28">
        <v>2130.440184746911</v>
      </c>
      <c r="Y19" s="28">
        <v>2154.9550467926974</v>
      </c>
      <c r="Z19" s="28">
        <v>2178.870417966352</v>
      </c>
      <c r="AA19" s="28">
        <v>2201.830841716974</v>
      </c>
      <c r="AB19" s="28">
        <v>2225.7440116525786</v>
      </c>
      <c r="AC19" s="28">
        <v>2251.86911382977</v>
      </c>
      <c r="AD19" s="28">
        <v>2280.0715981105345</v>
      </c>
      <c r="AE19" s="29">
        <v>2309.521328391578</v>
      </c>
    </row>
    <row r="20" spans="1:31" s="30" customFormat="1" ht="11.25">
      <c r="A20" s="27" t="s">
        <v>4</v>
      </c>
      <c r="B20" s="28">
        <v>3330.772253538688</v>
      </c>
      <c r="C20" s="28">
        <v>3291.4082312416344</v>
      </c>
      <c r="D20" s="28">
        <v>3249.979030111673</v>
      </c>
      <c r="E20" s="28">
        <v>3212.7865673888396</v>
      </c>
      <c r="F20" s="28">
        <v>3177.7870999596785</v>
      </c>
      <c r="G20" s="28">
        <v>3182.4136034786015</v>
      </c>
      <c r="H20" s="28">
        <v>3234.6845983239873</v>
      </c>
      <c r="I20" s="28">
        <v>3293.8411544461874</v>
      </c>
      <c r="J20" s="28">
        <v>3356.346699656274</v>
      </c>
      <c r="K20" s="28">
        <v>3418.415566750778</v>
      </c>
      <c r="L20" s="28">
        <v>3479.827271839354</v>
      </c>
      <c r="M20" s="28">
        <v>3540.6872978119577</v>
      </c>
      <c r="N20" s="28">
        <v>3598.4223442842704</v>
      </c>
      <c r="O20" s="28">
        <v>3660.364999147153</v>
      </c>
      <c r="P20" s="28">
        <v>3725.867146085645</v>
      </c>
      <c r="Q20" s="28">
        <v>3799.802437068861</v>
      </c>
      <c r="R20" s="28">
        <v>3879.9143760710103</v>
      </c>
      <c r="S20" s="28">
        <v>3961.081247229453</v>
      </c>
      <c r="T20" s="28">
        <v>4010.0793653731525</v>
      </c>
      <c r="U20" s="28">
        <v>4025.283837290805</v>
      </c>
      <c r="V20" s="28">
        <v>4039.4454333822114</v>
      </c>
      <c r="W20" s="28">
        <v>4052.3411725239803</v>
      </c>
      <c r="X20" s="28">
        <v>4066.8428743995482</v>
      </c>
      <c r="Y20" s="28">
        <v>4081.3200398108816</v>
      </c>
      <c r="Z20" s="28">
        <v>4095.278704496522</v>
      </c>
      <c r="AA20" s="28">
        <v>4114.382980908436</v>
      </c>
      <c r="AB20" s="28">
        <v>4138.737369612079</v>
      </c>
      <c r="AC20" s="28">
        <v>4167.555135969171</v>
      </c>
      <c r="AD20" s="28">
        <v>4199.36199317281</v>
      </c>
      <c r="AE20" s="29">
        <v>4232.536643135106</v>
      </c>
    </row>
    <row r="21" spans="1:31" ht="11.25">
      <c r="A21" s="24" t="s">
        <v>10</v>
      </c>
      <c r="B21" s="25">
        <v>2905.7104499092948</v>
      </c>
      <c r="C21" s="25">
        <v>2967.1189224961918</v>
      </c>
      <c r="D21" s="25">
        <v>3027.579750619408</v>
      </c>
      <c r="E21" s="25">
        <v>3092.078900628221</v>
      </c>
      <c r="F21" s="25">
        <v>3158.829959063094</v>
      </c>
      <c r="G21" s="25">
        <v>3211.298602709185</v>
      </c>
      <c r="H21" s="25">
        <v>3256.407840450425</v>
      </c>
      <c r="I21" s="25">
        <v>3307.6114172685625</v>
      </c>
      <c r="J21" s="25">
        <v>3361.0340697688234</v>
      </c>
      <c r="K21" s="25">
        <v>3414.045591708918</v>
      </c>
      <c r="L21" s="25">
        <v>3466.743357427342</v>
      </c>
      <c r="M21" s="25">
        <v>3518.774741322154</v>
      </c>
      <c r="N21" s="25">
        <v>3567.65500126575</v>
      </c>
      <c r="O21" s="25">
        <v>3604.6609096679904</v>
      </c>
      <c r="P21" s="25">
        <v>3629.4287549468486</v>
      </c>
      <c r="Q21" s="25">
        <v>3656.217378344059</v>
      </c>
      <c r="R21" s="25">
        <v>3690.9921001472026</v>
      </c>
      <c r="S21" s="25">
        <v>3726.017691906765</v>
      </c>
      <c r="T21" s="25">
        <v>3767.694837313755</v>
      </c>
      <c r="U21" s="25">
        <v>3815.0420535318763</v>
      </c>
      <c r="V21" s="25">
        <v>3861.9010213515394</v>
      </c>
      <c r="W21" s="25">
        <v>3907.722581112797</v>
      </c>
      <c r="X21" s="25">
        <v>3954.2847453321865</v>
      </c>
      <c r="Y21" s="25">
        <v>3999.784894829874</v>
      </c>
      <c r="Z21" s="25">
        <v>4043.806244874557</v>
      </c>
      <c r="AA21" s="25">
        <v>4092.1254895343354</v>
      </c>
      <c r="AB21" s="25">
        <v>4145.312969258275</v>
      </c>
      <c r="AC21" s="25">
        <v>4202.630574458198</v>
      </c>
      <c r="AD21" s="25">
        <v>4263.101089175572</v>
      </c>
      <c r="AE21" s="26">
        <v>4325.12287744114</v>
      </c>
    </row>
    <row r="22" spans="1:31" s="30" customFormat="1" ht="11.25">
      <c r="A22" s="27" t="s">
        <v>3</v>
      </c>
      <c r="B22" s="28">
        <v>260.363057854411</v>
      </c>
      <c r="C22" s="28">
        <v>271.53423790063107</v>
      </c>
      <c r="D22" s="28">
        <v>282.78771288297384</v>
      </c>
      <c r="E22" s="28">
        <v>293.7474264574742</v>
      </c>
      <c r="F22" s="28">
        <v>304.2429632056377</v>
      </c>
      <c r="G22" s="28">
        <v>319.9670940727418</v>
      </c>
      <c r="H22" s="28">
        <v>341.45818649141063</v>
      </c>
      <c r="I22" s="28">
        <v>363.54013774658495</v>
      </c>
      <c r="J22" s="28">
        <v>385.81640014882686</v>
      </c>
      <c r="K22" s="28">
        <v>407.36765822107884</v>
      </c>
      <c r="L22" s="28">
        <v>428.47566746518237</v>
      </c>
      <c r="M22" s="28">
        <v>450.2683992783936</v>
      </c>
      <c r="N22" s="28">
        <v>472.5289966963878</v>
      </c>
      <c r="O22" s="28">
        <v>489.45928162041656</v>
      </c>
      <c r="P22" s="28">
        <v>501.0527014230435</v>
      </c>
      <c r="Q22" s="28">
        <v>513.0483890467746</v>
      </c>
      <c r="R22" s="28">
        <v>525.81538797698</v>
      </c>
      <c r="S22" s="28">
        <v>539.0564553965027</v>
      </c>
      <c r="T22" s="28">
        <v>550.5972117007691</v>
      </c>
      <c r="U22" s="28">
        <v>560.1016059642865</v>
      </c>
      <c r="V22" s="28">
        <v>569.4491375729527</v>
      </c>
      <c r="W22" s="28">
        <v>578.465900073381</v>
      </c>
      <c r="X22" s="28">
        <v>585.7200231470815</v>
      </c>
      <c r="Y22" s="28">
        <v>591.3962344717252</v>
      </c>
      <c r="Z22" s="28">
        <v>596.5876978258085</v>
      </c>
      <c r="AA22" s="28">
        <v>601.2759546451169</v>
      </c>
      <c r="AB22" s="28">
        <v>605.9338756423573</v>
      </c>
      <c r="AC22" s="28">
        <v>610.8707833025211</v>
      </c>
      <c r="AD22" s="28">
        <v>616.1066694874706</v>
      </c>
      <c r="AE22" s="29">
        <v>621.4000721200241</v>
      </c>
    </row>
    <row r="23" spans="1:31" s="30" customFormat="1" ht="11.25">
      <c r="A23" s="27" t="s">
        <v>4</v>
      </c>
      <c r="B23" s="28">
        <v>2645.3473920548836</v>
      </c>
      <c r="C23" s="28">
        <v>2695.5846845955607</v>
      </c>
      <c r="D23" s="28">
        <v>2744.7920377364344</v>
      </c>
      <c r="E23" s="28">
        <v>2798.3314741707472</v>
      </c>
      <c r="F23" s="28">
        <v>2854.5869958574563</v>
      </c>
      <c r="G23" s="28">
        <v>2891.3315086364437</v>
      </c>
      <c r="H23" s="28">
        <v>2914.9496539590145</v>
      </c>
      <c r="I23" s="28">
        <v>2944.0712795219774</v>
      </c>
      <c r="J23" s="28">
        <v>2975.2176696199963</v>
      </c>
      <c r="K23" s="28">
        <v>3006.6779334878393</v>
      </c>
      <c r="L23" s="28">
        <v>3038.2676899621592</v>
      </c>
      <c r="M23" s="28">
        <v>3068.5063420437605</v>
      </c>
      <c r="N23" s="28">
        <v>3095.126004569362</v>
      </c>
      <c r="O23" s="28">
        <v>3115.2016280475736</v>
      </c>
      <c r="P23" s="28">
        <v>3128.3760535238052</v>
      </c>
      <c r="Q23" s="28">
        <v>3143.1689892972845</v>
      </c>
      <c r="R23" s="28">
        <v>3165.1767121702223</v>
      </c>
      <c r="S23" s="28">
        <v>3186.961236510262</v>
      </c>
      <c r="T23" s="28">
        <v>3217.097625612986</v>
      </c>
      <c r="U23" s="28">
        <v>3254.9404475675897</v>
      </c>
      <c r="V23" s="28">
        <v>3292.4518837785863</v>
      </c>
      <c r="W23" s="28">
        <v>3329.2566810394155</v>
      </c>
      <c r="X23" s="28">
        <v>3368.564722185105</v>
      </c>
      <c r="Y23" s="28">
        <v>3408.3886603581486</v>
      </c>
      <c r="Z23" s="28">
        <v>3447.2185470487484</v>
      </c>
      <c r="AA23" s="28">
        <v>3490.849534889219</v>
      </c>
      <c r="AB23" s="28">
        <v>3539.379093615918</v>
      </c>
      <c r="AC23" s="28">
        <v>3591.759791155677</v>
      </c>
      <c r="AD23" s="28">
        <v>3646.994419688102</v>
      </c>
      <c r="AE23" s="29">
        <v>3703.722805321116</v>
      </c>
    </row>
    <row r="24" spans="1:31" ht="11.25">
      <c r="A24" s="24" t="s">
        <v>11</v>
      </c>
      <c r="B24" s="25">
        <v>378.9013503989459</v>
      </c>
      <c r="C24" s="25">
        <v>411.0366929965174</v>
      </c>
      <c r="D24" s="25">
        <v>443.33760320210087</v>
      </c>
      <c r="E24" s="25">
        <v>476.1554845052564</v>
      </c>
      <c r="F24" s="25">
        <v>509.1599270670982</v>
      </c>
      <c r="G24" s="25">
        <v>564.2965172768068</v>
      </c>
      <c r="H24" s="25">
        <v>644.3287698570894</v>
      </c>
      <c r="I24" s="25">
        <v>727.9166725571714</v>
      </c>
      <c r="J24" s="25">
        <v>813.481118511036</v>
      </c>
      <c r="K24" s="25">
        <v>880.1955929219748</v>
      </c>
      <c r="L24" s="25">
        <v>927.7142983842589</v>
      </c>
      <c r="M24" s="25">
        <v>975.9218537432611</v>
      </c>
      <c r="N24" s="25">
        <v>1024.3329796607431</v>
      </c>
      <c r="O24" s="25">
        <v>1047.7783838739313</v>
      </c>
      <c r="P24" s="25">
        <v>1045.8493366442347</v>
      </c>
      <c r="Q24" s="25">
        <v>1043.8257951202281</v>
      </c>
      <c r="R24" s="25">
        <v>1044.0417276572791</v>
      </c>
      <c r="S24" s="25">
        <v>1043.900772870796</v>
      </c>
      <c r="T24" s="25">
        <v>1044.494865533874</v>
      </c>
      <c r="U24" s="25">
        <v>1045.7468104894149</v>
      </c>
      <c r="V24" s="25">
        <v>1046.7649586712582</v>
      </c>
      <c r="W24" s="25">
        <v>1047.3798375251747</v>
      </c>
      <c r="X24" s="25">
        <v>1048.1021607981743</v>
      </c>
      <c r="Y24" s="25">
        <v>1049.26426831906</v>
      </c>
      <c r="Z24" s="25">
        <v>1050.5511221249772</v>
      </c>
      <c r="AA24" s="25">
        <v>1051.9016014827216</v>
      </c>
      <c r="AB24" s="25">
        <v>1053.639226160857</v>
      </c>
      <c r="AC24" s="25">
        <v>1056.0655119525431</v>
      </c>
      <c r="AD24" s="25">
        <v>1058.6174252098822</v>
      </c>
      <c r="AE24" s="26">
        <v>1060.8951739970007</v>
      </c>
    </row>
    <row r="25" spans="1:31" s="30" customFormat="1" ht="11.25">
      <c r="A25" s="27" t="s">
        <v>3</v>
      </c>
      <c r="B25" s="28">
        <v>78.34568973562918</v>
      </c>
      <c r="C25" s="28">
        <v>91.37459441047872</v>
      </c>
      <c r="D25" s="28">
        <v>104.73693491811548</v>
      </c>
      <c r="E25" s="28">
        <v>118.22182517803131</v>
      </c>
      <c r="F25" s="28">
        <v>131.7166484503224</v>
      </c>
      <c r="G25" s="28">
        <v>147.26787888138895</v>
      </c>
      <c r="H25" s="28">
        <v>165.09330100484354</v>
      </c>
      <c r="I25" s="28">
        <v>183.36328621851035</v>
      </c>
      <c r="J25" s="28">
        <v>201.9230325887946</v>
      </c>
      <c r="K25" s="28">
        <v>217.96909290279848</v>
      </c>
      <c r="L25" s="28">
        <v>231.55720185352058</v>
      </c>
      <c r="M25" s="28">
        <v>245.52173119715482</v>
      </c>
      <c r="N25" s="28">
        <v>259.76060743011476</v>
      </c>
      <c r="O25" s="28">
        <v>264.45012100039986</v>
      </c>
      <c r="P25" s="28">
        <v>259.4486934515174</v>
      </c>
      <c r="Q25" s="28">
        <v>254.9301203274157</v>
      </c>
      <c r="R25" s="28">
        <v>250.37499933215045</v>
      </c>
      <c r="S25" s="28">
        <v>245.71229720291402</v>
      </c>
      <c r="T25" s="28">
        <v>243.54656094684876</v>
      </c>
      <c r="U25" s="28">
        <v>243.86317511180016</v>
      </c>
      <c r="V25" s="28">
        <v>244.00610781749768</v>
      </c>
      <c r="W25" s="28">
        <v>243.91844099752007</v>
      </c>
      <c r="X25" s="28">
        <v>244.08451689283163</v>
      </c>
      <c r="Y25" s="28">
        <v>244.55194790934118</v>
      </c>
      <c r="Z25" s="28">
        <v>244.64247411978744</v>
      </c>
      <c r="AA25" s="28">
        <v>244.23427680320202</v>
      </c>
      <c r="AB25" s="28">
        <v>243.59827844528974</v>
      </c>
      <c r="AC25" s="28">
        <v>242.89061189061135</v>
      </c>
      <c r="AD25" s="28">
        <v>242.00672466764848</v>
      </c>
      <c r="AE25" s="29">
        <v>240.84561275317182</v>
      </c>
    </row>
    <row r="26" spans="1:31" s="30" customFormat="1" ht="11.25">
      <c r="A26" s="27" t="s">
        <v>4</v>
      </c>
      <c r="B26" s="28">
        <v>300.55566066331676</v>
      </c>
      <c r="C26" s="28">
        <v>319.66209858603867</v>
      </c>
      <c r="D26" s="28">
        <v>338.6006682839853</v>
      </c>
      <c r="E26" s="28">
        <v>357.9336593272251</v>
      </c>
      <c r="F26" s="28">
        <v>377.4432786167758</v>
      </c>
      <c r="G26" s="28">
        <v>417.0286383954177</v>
      </c>
      <c r="H26" s="28">
        <v>479.2354688522459</v>
      </c>
      <c r="I26" s="28">
        <v>544.5533863386611</v>
      </c>
      <c r="J26" s="28">
        <v>611.5580859222414</v>
      </c>
      <c r="K26" s="28">
        <v>662.2265000191763</v>
      </c>
      <c r="L26" s="28">
        <v>696.1570965307382</v>
      </c>
      <c r="M26" s="28">
        <v>730.4001225461062</v>
      </c>
      <c r="N26" s="28">
        <v>764.5723722306283</v>
      </c>
      <c r="O26" s="28">
        <v>783.3282628735313</v>
      </c>
      <c r="P26" s="28">
        <v>786.4006431927172</v>
      </c>
      <c r="Q26" s="28">
        <v>788.8956747928124</v>
      </c>
      <c r="R26" s="28">
        <v>793.6667283251288</v>
      </c>
      <c r="S26" s="28">
        <v>798.1884756678818</v>
      </c>
      <c r="T26" s="28">
        <v>800.9483045870252</v>
      </c>
      <c r="U26" s="28">
        <v>801.8836353776147</v>
      </c>
      <c r="V26" s="28">
        <v>802.7588508537606</v>
      </c>
      <c r="W26" s="28">
        <v>803.4613965276546</v>
      </c>
      <c r="X26" s="28">
        <v>804.0176439053425</v>
      </c>
      <c r="Y26" s="28">
        <v>804.7123204097187</v>
      </c>
      <c r="Z26" s="28">
        <v>805.9086480051897</v>
      </c>
      <c r="AA26" s="28">
        <v>807.6673246795197</v>
      </c>
      <c r="AB26" s="28">
        <v>810.0409477155674</v>
      </c>
      <c r="AC26" s="28">
        <v>813.1749000619319</v>
      </c>
      <c r="AD26" s="28">
        <v>816.6107005422336</v>
      </c>
      <c r="AE26" s="29">
        <v>820.0495612438287</v>
      </c>
    </row>
    <row r="27" spans="1:31" ht="11.25">
      <c r="A27" s="24" t="s">
        <v>12</v>
      </c>
      <c r="B27" s="25">
        <v>1194.4697916951436</v>
      </c>
      <c r="C27" s="25">
        <v>1149.7160323239784</v>
      </c>
      <c r="D27" s="25">
        <v>1103.6897220252504</v>
      </c>
      <c r="E27" s="25">
        <v>1057.6558720380076</v>
      </c>
      <c r="F27" s="25">
        <v>1011.1805988861122</v>
      </c>
      <c r="G27" s="25">
        <v>941.3733684561014</v>
      </c>
      <c r="H27" s="25">
        <v>848.8823447730098</v>
      </c>
      <c r="I27" s="25">
        <v>755.2864962013414</v>
      </c>
      <c r="J27" s="25">
        <v>660.0196092534346</v>
      </c>
      <c r="K27" s="25">
        <v>590.445258552338</v>
      </c>
      <c r="L27" s="25">
        <v>546.9161911015182</v>
      </c>
      <c r="M27" s="25">
        <v>502.1955042783862</v>
      </c>
      <c r="N27" s="25">
        <v>456.05499630547155</v>
      </c>
      <c r="O27" s="25">
        <v>420.4623077556639</v>
      </c>
      <c r="P27" s="25">
        <v>395.6637455856187</v>
      </c>
      <c r="Q27" s="25">
        <v>370.13981404504653</v>
      </c>
      <c r="R27" s="25">
        <v>345.36358529352793</v>
      </c>
      <c r="S27" s="25">
        <v>319.7872484893408</v>
      </c>
      <c r="T27" s="25">
        <v>304.4977874680636</v>
      </c>
      <c r="U27" s="25">
        <v>299.8079179405306</v>
      </c>
      <c r="V27" s="25">
        <v>295.04584399601293</v>
      </c>
      <c r="W27" s="25">
        <v>290.15718021198643</v>
      </c>
      <c r="X27" s="25">
        <v>285.249808009762</v>
      </c>
      <c r="Y27" s="25">
        <v>280.48856506316463</v>
      </c>
      <c r="Z27" s="25">
        <v>275.8159110327116</v>
      </c>
      <c r="AA27" s="25">
        <v>271.24188112554106</v>
      </c>
      <c r="AB27" s="25">
        <v>266.7934005421728</v>
      </c>
      <c r="AC27" s="25">
        <v>262.44696915639787</v>
      </c>
      <c r="AD27" s="25">
        <v>258.0915268807506</v>
      </c>
      <c r="AE27" s="26">
        <v>253.62332712935472</v>
      </c>
    </row>
    <row r="28" spans="1:31" s="30" customFormat="1" ht="11.25">
      <c r="A28" s="27" t="s">
        <v>3</v>
      </c>
      <c r="B28" s="28">
        <v>324.86971171744125</v>
      </c>
      <c r="C28" s="28">
        <v>305.5036538361629</v>
      </c>
      <c r="D28" s="28">
        <v>285.07995256619694</v>
      </c>
      <c r="E28" s="28">
        <v>263.35495235447365</v>
      </c>
      <c r="F28" s="28">
        <v>240.31801686383764</v>
      </c>
      <c r="G28" s="28">
        <v>219.5884077904516</v>
      </c>
      <c r="H28" s="28">
        <v>201.5730951455913</v>
      </c>
      <c r="I28" s="28">
        <v>183.1883127556588</v>
      </c>
      <c r="J28" s="28">
        <v>164.17010535216835</v>
      </c>
      <c r="K28" s="28">
        <v>145.2539375632361</v>
      </c>
      <c r="L28" s="28">
        <v>126.62250954576432</v>
      </c>
      <c r="M28" s="28">
        <v>107.66915672326343</v>
      </c>
      <c r="N28" s="28">
        <v>88.31158517386369</v>
      </c>
      <c r="O28" s="28">
        <v>75.29563835017565</v>
      </c>
      <c r="P28" s="28">
        <v>68.75323168461063</v>
      </c>
      <c r="Q28" s="28">
        <v>61.593651685160474</v>
      </c>
      <c r="R28" s="28">
        <v>54.85716285932387</v>
      </c>
      <c r="S28" s="28">
        <v>47.92890144266526</v>
      </c>
      <c r="T28" s="28">
        <v>44.5941330726759</v>
      </c>
      <c r="U28" s="28">
        <v>44.9479250227888</v>
      </c>
      <c r="V28" s="28">
        <v>45.2865765211662</v>
      </c>
      <c r="W28" s="28">
        <v>45.59866676126227</v>
      </c>
      <c r="X28" s="28">
        <v>45.99878542271842</v>
      </c>
      <c r="Y28" s="28">
        <v>46.51102170891977</v>
      </c>
      <c r="Z28" s="28">
        <v>47.000266616641674</v>
      </c>
      <c r="AA28" s="28">
        <v>47.44947463749521</v>
      </c>
      <c r="AB28" s="28">
        <v>47.90449307617224</v>
      </c>
      <c r="AC28" s="28">
        <v>48.39290331774794</v>
      </c>
      <c r="AD28" s="28">
        <v>48.90517542318519</v>
      </c>
      <c r="AE28" s="29">
        <v>49.4321591129252</v>
      </c>
    </row>
    <row r="29" spans="1:31" s="30" customFormat="1" ht="11.25">
      <c r="A29" s="31" t="s">
        <v>4</v>
      </c>
      <c r="B29" s="32">
        <v>869.6000799777024</v>
      </c>
      <c r="C29" s="32">
        <v>844.2123784878155</v>
      </c>
      <c r="D29" s="32">
        <v>818.6097694590536</v>
      </c>
      <c r="E29" s="32">
        <v>794.3009196835337</v>
      </c>
      <c r="F29" s="32">
        <v>770.8625820222745</v>
      </c>
      <c r="G29" s="32">
        <v>721.7849606656498</v>
      </c>
      <c r="H29" s="32">
        <v>647.3092496274185</v>
      </c>
      <c r="I29" s="32">
        <v>572.0981834456826</v>
      </c>
      <c r="J29" s="32">
        <v>495.8495039012663</v>
      </c>
      <c r="K29" s="32">
        <v>445.19132098910194</v>
      </c>
      <c r="L29" s="32">
        <v>420.2936815557538</v>
      </c>
      <c r="M29" s="32">
        <v>394.52634755512275</v>
      </c>
      <c r="N29" s="32">
        <v>367.74341113160784</v>
      </c>
      <c r="O29" s="32">
        <v>345.1666694054883</v>
      </c>
      <c r="P29" s="32">
        <v>326.91051390100813</v>
      </c>
      <c r="Q29" s="32">
        <v>308.54616235988607</v>
      </c>
      <c r="R29" s="32">
        <v>290.50642243420407</v>
      </c>
      <c r="S29" s="32">
        <v>271.8583470466756</v>
      </c>
      <c r="T29" s="32">
        <v>259.9036543953878</v>
      </c>
      <c r="U29" s="32">
        <v>254.8599929177418</v>
      </c>
      <c r="V29" s="32">
        <v>249.75926747484678</v>
      </c>
      <c r="W29" s="32">
        <v>244.55851345072418</v>
      </c>
      <c r="X29" s="32">
        <v>239.25102258704356</v>
      </c>
      <c r="Y29" s="32">
        <v>233.9775433542449</v>
      </c>
      <c r="Z29" s="32">
        <v>228.81564441606992</v>
      </c>
      <c r="AA29" s="32">
        <v>223.79240648804583</v>
      </c>
      <c r="AB29" s="32">
        <v>218.88890746600055</v>
      </c>
      <c r="AC29" s="32">
        <v>214.05406583864993</v>
      </c>
      <c r="AD29" s="32">
        <v>209.18635145756542</v>
      </c>
      <c r="AE29" s="33">
        <v>204.19116801642954</v>
      </c>
    </row>
    <row r="30" spans="1:31" ht="11.25">
      <c r="A30" s="6" t="s">
        <v>13</v>
      </c>
      <c r="B30" s="7">
        <v>2459.6952391530904</v>
      </c>
      <c r="C30" s="7">
        <v>2531.169608805049</v>
      </c>
      <c r="D30" s="7">
        <v>2602.12814801526</v>
      </c>
      <c r="E30" s="7">
        <v>2670.6580314739163</v>
      </c>
      <c r="F30" s="7">
        <v>2735.5034788424523</v>
      </c>
      <c r="G30" s="7">
        <v>2799.3702616420787</v>
      </c>
      <c r="H30" s="7">
        <v>2836.8488749003955</v>
      </c>
      <c r="I30" s="7">
        <v>2847.9145494367626</v>
      </c>
      <c r="J30" s="7">
        <v>2858.752872021137</v>
      </c>
      <c r="K30" s="7">
        <v>2869.040354985662</v>
      </c>
      <c r="L30" s="7">
        <v>2879.721205966356</v>
      </c>
      <c r="M30" s="7">
        <v>2890.2575493037343</v>
      </c>
      <c r="N30" s="7">
        <v>2899.492850441213</v>
      </c>
      <c r="O30" s="7">
        <v>2908.0225359337956</v>
      </c>
      <c r="P30" s="7">
        <v>2916.1778373231177</v>
      </c>
      <c r="Q30" s="7">
        <v>2928.7927001409403</v>
      </c>
      <c r="R30" s="7">
        <v>2945.6244474544897</v>
      </c>
      <c r="S30" s="7">
        <v>2961.623794894986</v>
      </c>
      <c r="T30" s="7">
        <v>2980.3447895965915</v>
      </c>
      <c r="U30" s="7">
        <v>3004.0632839621753</v>
      </c>
      <c r="V30" s="7">
        <v>3031.9525788077053</v>
      </c>
      <c r="W30" s="7">
        <v>3067.5353906687783</v>
      </c>
      <c r="X30" s="7">
        <v>3097.6301168174346</v>
      </c>
      <c r="Y30" s="7">
        <v>3116.5819337450384</v>
      </c>
      <c r="Z30" s="7">
        <v>3126.5896668281675</v>
      </c>
      <c r="AA30" s="7">
        <v>3132.591386828168</v>
      </c>
      <c r="AB30" s="7">
        <v>3147.282755723672</v>
      </c>
      <c r="AC30" s="7">
        <v>3166.0617741572064</v>
      </c>
      <c r="AD30" s="7">
        <v>3185.709797168605</v>
      </c>
      <c r="AE30" s="8">
        <v>3206.202589635437</v>
      </c>
    </row>
    <row r="31" spans="1:31" s="30" customFormat="1" ht="11.25">
      <c r="A31" s="9" t="s">
        <v>3</v>
      </c>
      <c r="B31" s="10">
        <v>1601.3865457325526</v>
      </c>
      <c r="C31" s="10">
        <v>1633.5750494637443</v>
      </c>
      <c r="D31" s="10">
        <v>1665.0624824694096</v>
      </c>
      <c r="E31" s="10">
        <v>1692.510222731019</v>
      </c>
      <c r="F31" s="10">
        <v>1715.2567840944585</v>
      </c>
      <c r="G31" s="10">
        <v>1736.9013532327851</v>
      </c>
      <c r="H31" s="10">
        <v>1749.6944369311077</v>
      </c>
      <c r="I31" s="10">
        <v>1753.6381167942186</v>
      </c>
      <c r="J31" s="10">
        <v>1756.721124849045</v>
      </c>
      <c r="K31" s="10">
        <v>1758.9872764875663</v>
      </c>
      <c r="L31" s="10">
        <v>1761.3309803618206</v>
      </c>
      <c r="M31" s="10">
        <v>1764.6025364534148</v>
      </c>
      <c r="N31" s="10">
        <v>1768.3548830257962</v>
      </c>
      <c r="O31" s="10">
        <v>1772.5861660533938</v>
      </c>
      <c r="P31" s="10">
        <v>1777.4351427703623</v>
      </c>
      <c r="Q31" s="10">
        <v>1786.7842787333877</v>
      </c>
      <c r="R31" s="10">
        <v>1800.6772020781027</v>
      </c>
      <c r="S31" s="10">
        <v>1814.5955981791685</v>
      </c>
      <c r="T31" s="10">
        <v>1829.9281816631087</v>
      </c>
      <c r="U31" s="10">
        <v>1847.743714092821</v>
      </c>
      <c r="V31" s="10">
        <v>1867.5483604667716</v>
      </c>
      <c r="W31" s="10">
        <v>1891.2654317006456</v>
      </c>
      <c r="X31" s="10">
        <v>1903.7064559491098</v>
      </c>
      <c r="Y31" s="10">
        <v>1898.253038357371</v>
      </c>
      <c r="Z31" s="10">
        <v>1883.1515662792535</v>
      </c>
      <c r="AA31" s="10">
        <v>1867.8715887792537</v>
      </c>
      <c r="AB31" s="10">
        <v>1863.755631983208</v>
      </c>
      <c r="AC31" s="10">
        <v>1865.0788143742036</v>
      </c>
      <c r="AD31" s="10">
        <v>1866.8022780633196</v>
      </c>
      <c r="AE31" s="11">
        <v>1868.9060972269301</v>
      </c>
    </row>
    <row r="32" spans="1:31" s="30" customFormat="1" ht="11.25">
      <c r="A32" s="12" t="s">
        <v>4</v>
      </c>
      <c r="B32" s="13">
        <v>858.3086934205377</v>
      </c>
      <c r="C32" s="13">
        <v>897.5945593413046</v>
      </c>
      <c r="D32" s="13">
        <v>937.0656655458508</v>
      </c>
      <c r="E32" s="13">
        <v>978.1478087428975</v>
      </c>
      <c r="F32" s="13">
        <v>1020.246694747994</v>
      </c>
      <c r="G32" s="13">
        <v>1062.4689084092936</v>
      </c>
      <c r="H32" s="13">
        <v>1087.1544379692878</v>
      </c>
      <c r="I32" s="13">
        <v>1094.2764326425438</v>
      </c>
      <c r="J32" s="13">
        <v>1102.031747172092</v>
      </c>
      <c r="K32" s="13">
        <v>1110.0530784980956</v>
      </c>
      <c r="L32" s="13">
        <v>1118.3902256045358</v>
      </c>
      <c r="M32" s="13">
        <v>1125.65501285032</v>
      </c>
      <c r="N32" s="13">
        <v>1131.1379674154164</v>
      </c>
      <c r="O32" s="13">
        <v>1135.4363698804018</v>
      </c>
      <c r="P32" s="13">
        <v>1138.7426945527552</v>
      </c>
      <c r="Q32" s="13">
        <v>1142.008421407552</v>
      </c>
      <c r="R32" s="13">
        <v>1144.947245376387</v>
      </c>
      <c r="S32" s="13">
        <v>1147.0281967158173</v>
      </c>
      <c r="T32" s="13">
        <v>1150.4166079334825</v>
      </c>
      <c r="U32" s="13">
        <v>1156.3195698693544</v>
      </c>
      <c r="V32" s="13">
        <v>1164.4042183409335</v>
      </c>
      <c r="W32" s="13">
        <v>1176.2699589681329</v>
      </c>
      <c r="X32" s="13">
        <v>1193.9236608683245</v>
      </c>
      <c r="Y32" s="13">
        <v>1218.3288953876674</v>
      </c>
      <c r="Z32" s="13">
        <v>1243.438100548914</v>
      </c>
      <c r="AA32" s="13">
        <v>1264.719798048914</v>
      </c>
      <c r="AB32" s="13">
        <v>1283.5271237404638</v>
      </c>
      <c r="AC32" s="13">
        <v>1300.9829597830033</v>
      </c>
      <c r="AD32" s="13">
        <v>1318.9075191052852</v>
      </c>
      <c r="AE32" s="14">
        <v>1337.296492408507</v>
      </c>
    </row>
    <row r="33" spans="1:31" ht="11.25">
      <c r="A33" s="6" t="s">
        <v>14</v>
      </c>
      <c r="B33" s="7">
        <v>1916.3103938778122</v>
      </c>
      <c r="C33" s="7">
        <v>1922.4196796763185</v>
      </c>
      <c r="D33" s="7">
        <v>1927.2557425459981</v>
      </c>
      <c r="E33" s="7">
        <v>1930.821219361251</v>
      </c>
      <c r="F33" s="7">
        <v>1932.2179275901085</v>
      </c>
      <c r="G33" s="7">
        <v>1932.252713758973</v>
      </c>
      <c r="H33" s="7">
        <v>1938.720849811089</v>
      </c>
      <c r="I33" s="7">
        <v>1952.1206538707845</v>
      </c>
      <c r="J33" s="7">
        <v>1965.942497104636</v>
      </c>
      <c r="K33" s="7">
        <v>1979.6927436327614</v>
      </c>
      <c r="L33" s="7">
        <v>1993.889660672042</v>
      </c>
      <c r="M33" s="7">
        <v>2008.1714777955801</v>
      </c>
      <c r="N33" s="7">
        <v>2021.482293627909</v>
      </c>
      <c r="O33" s="7">
        <v>2034.1019706927727</v>
      </c>
      <c r="P33" s="7">
        <v>2045.9981798370668</v>
      </c>
      <c r="Q33" s="7">
        <v>2049.9808791938112</v>
      </c>
      <c r="R33" s="7">
        <v>2046.48387710371</v>
      </c>
      <c r="S33" s="7">
        <v>2033.2958274442117</v>
      </c>
      <c r="T33" s="7">
        <v>2010.895120930994</v>
      </c>
      <c r="U33" s="7">
        <v>1997.950007546022</v>
      </c>
      <c r="V33" s="7">
        <v>1993.9320291403237</v>
      </c>
      <c r="W33" s="7">
        <v>2006.5800299664425</v>
      </c>
      <c r="X33" s="7">
        <v>2054.6116413287896</v>
      </c>
      <c r="Y33" s="7">
        <v>2134.3850676765283</v>
      </c>
      <c r="Z33" s="7">
        <v>2234.478295030986</v>
      </c>
      <c r="AA33" s="7">
        <v>2337.733652530986</v>
      </c>
      <c r="AB33" s="7">
        <v>2429.708975334969</v>
      </c>
      <c r="AC33" s="7">
        <v>2497.625276859659</v>
      </c>
      <c r="AD33" s="7">
        <v>2549.796494589101</v>
      </c>
      <c r="AE33" s="8">
        <v>2603.5025819384837</v>
      </c>
    </row>
    <row r="34" spans="1:31" s="30" customFormat="1" ht="11.25">
      <c r="A34" s="9" t="s">
        <v>3</v>
      </c>
      <c r="B34" s="10">
        <v>1006.7729481096885</v>
      </c>
      <c r="C34" s="10">
        <v>1010.7647281092022</v>
      </c>
      <c r="D34" s="10">
        <v>1013.83388592985</v>
      </c>
      <c r="E34" s="10">
        <v>1014.2803879058096</v>
      </c>
      <c r="F34" s="10">
        <v>1011.7492907951787</v>
      </c>
      <c r="G34" s="10">
        <v>1008.1273261748736</v>
      </c>
      <c r="H34" s="10">
        <v>1001.8142549952556</v>
      </c>
      <c r="I34" s="10">
        <v>993.1087831699679</v>
      </c>
      <c r="J34" s="10">
        <v>983.7847469011234</v>
      </c>
      <c r="K34" s="10">
        <v>973.6345877056644</v>
      </c>
      <c r="L34" s="10">
        <v>963.246404053849</v>
      </c>
      <c r="M34" s="10">
        <v>953.129482235456</v>
      </c>
      <c r="N34" s="10">
        <v>942.9315614134415</v>
      </c>
      <c r="O34" s="10">
        <v>932.5927151778681</v>
      </c>
      <c r="P34" s="10">
        <v>922.2429324368948</v>
      </c>
      <c r="Q34" s="10">
        <v>920.6946112198938</v>
      </c>
      <c r="R34" s="10">
        <v>928.1507731134931</v>
      </c>
      <c r="S34" s="10">
        <v>931.3925238563852</v>
      </c>
      <c r="T34" s="10">
        <v>930.5147430192095</v>
      </c>
      <c r="U34" s="10">
        <v>934.0034256021562</v>
      </c>
      <c r="V34" s="10">
        <v>941.5705862437896</v>
      </c>
      <c r="W34" s="10">
        <v>956.9910001947444</v>
      </c>
      <c r="X34" s="10">
        <v>986.4776107757411</v>
      </c>
      <c r="Y34" s="10">
        <v>1026.6606881286295</v>
      </c>
      <c r="Z34" s="10">
        <v>1074.4551939413145</v>
      </c>
      <c r="AA34" s="10">
        <v>1124.1162814413146</v>
      </c>
      <c r="AB34" s="10">
        <v>1170.583766477615</v>
      </c>
      <c r="AC34" s="10">
        <v>1207.1783628442174</v>
      </c>
      <c r="AD34" s="10">
        <v>1236.498757227069</v>
      </c>
      <c r="AE34" s="11">
        <v>1266.7363853649933</v>
      </c>
    </row>
    <row r="35" spans="1:31" s="30" customFormat="1" ht="11.25">
      <c r="A35" s="12" t="s">
        <v>4</v>
      </c>
      <c r="B35" s="13">
        <v>909.5374457681237</v>
      </c>
      <c r="C35" s="13">
        <v>911.6549515671164</v>
      </c>
      <c r="D35" s="13">
        <v>913.4218566161481</v>
      </c>
      <c r="E35" s="13">
        <v>916.5408314554413</v>
      </c>
      <c r="F35" s="13">
        <v>920.4686367949299</v>
      </c>
      <c r="G35" s="13">
        <v>924.1253875840994</v>
      </c>
      <c r="H35" s="13">
        <v>936.9065948158334</v>
      </c>
      <c r="I35" s="13">
        <v>959.0118707008165</v>
      </c>
      <c r="J35" s="13">
        <v>982.1577502035127</v>
      </c>
      <c r="K35" s="13">
        <v>1006.0581559270971</v>
      </c>
      <c r="L35" s="13">
        <v>1030.6432566181932</v>
      </c>
      <c r="M35" s="13">
        <v>1055.0419955601242</v>
      </c>
      <c r="N35" s="13">
        <v>1078.5507322144676</v>
      </c>
      <c r="O35" s="13">
        <v>1101.5092555149047</v>
      </c>
      <c r="P35" s="13">
        <v>1123.7552474001723</v>
      </c>
      <c r="Q35" s="13">
        <v>1129.2862679739173</v>
      </c>
      <c r="R35" s="13">
        <v>1118.3331039902168</v>
      </c>
      <c r="S35" s="13">
        <v>1101.9033035878265</v>
      </c>
      <c r="T35" s="13">
        <v>1080.3803779117843</v>
      </c>
      <c r="U35" s="13">
        <v>1063.946581943866</v>
      </c>
      <c r="V35" s="13">
        <v>1052.361442896534</v>
      </c>
      <c r="W35" s="13">
        <v>1049.5890297716983</v>
      </c>
      <c r="X35" s="13">
        <v>1068.1340305530482</v>
      </c>
      <c r="Y35" s="13">
        <v>1107.7243795478985</v>
      </c>
      <c r="Z35" s="13">
        <v>1160.0231010896714</v>
      </c>
      <c r="AA35" s="13">
        <v>1213.6173710896715</v>
      </c>
      <c r="AB35" s="13">
        <v>1259.1252088573538</v>
      </c>
      <c r="AC35" s="13">
        <v>1290.4469140154417</v>
      </c>
      <c r="AD35" s="13">
        <v>1313.2977373620322</v>
      </c>
      <c r="AE35" s="14">
        <v>1336.7661965734903</v>
      </c>
    </row>
    <row r="36" spans="1:31" ht="11.25">
      <c r="A36" s="34" t="s">
        <v>15</v>
      </c>
      <c r="B36" s="35">
        <v>24940.832595165324</v>
      </c>
      <c r="C36" s="35">
        <v>25287.55065488315</v>
      </c>
      <c r="D36" s="35">
        <v>25623.352936404364</v>
      </c>
      <c r="E36" s="35">
        <v>25945.702294321443</v>
      </c>
      <c r="F36" s="35">
        <v>26241.52826124908</v>
      </c>
      <c r="G36" s="35">
        <v>26521.915340612064</v>
      </c>
      <c r="H36" s="35">
        <v>26805.76996064537</v>
      </c>
      <c r="I36" s="35">
        <v>27095.316184987263</v>
      </c>
      <c r="J36" s="35">
        <v>27386.19432925714</v>
      </c>
      <c r="K36" s="35">
        <v>27674.629035013342</v>
      </c>
      <c r="L36" s="35">
        <v>27969.505475654547</v>
      </c>
      <c r="M36" s="35">
        <v>28269.803048492904</v>
      </c>
      <c r="N36" s="35">
        <v>28561.06559739231</v>
      </c>
      <c r="O36" s="35">
        <v>28846.47420096959</v>
      </c>
      <c r="P36" s="35">
        <v>29127.61342659433</v>
      </c>
      <c r="Q36" s="35">
        <v>29439.403201607496</v>
      </c>
      <c r="R36" s="35">
        <v>29790.900230415307</v>
      </c>
      <c r="S36" s="35">
        <v>30142.162174202353</v>
      </c>
      <c r="T36" s="35">
        <v>30489.76152861886</v>
      </c>
      <c r="U36" s="35">
        <v>30844.59971799394</v>
      </c>
      <c r="V36" s="35">
        <v>31206.19009690373</v>
      </c>
      <c r="W36" s="35">
        <v>31581.59388429292</v>
      </c>
      <c r="X36" s="35">
        <v>31978.30490509961</v>
      </c>
      <c r="Y36" s="35">
        <v>32375.41163797775</v>
      </c>
      <c r="Z36" s="35">
        <v>32756.390498168912</v>
      </c>
      <c r="AA36" s="35">
        <v>33124.394763168915</v>
      </c>
      <c r="AB36" s="35">
        <v>33484.337384188584</v>
      </c>
      <c r="AC36" s="35">
        <v>33836.88506062666</v>
      </c>
      <c r="AD36" s="35">
        <v>34194.51635638207</v>
      </c>
      <c r="AE36" s="36">
        <v>34563.72832636257</v>
      </c>
    </row>
    <row r="37" spans="1:31" ht="11.25">
      <c r="A37" s="37" t="s">
        <v>3</v>
      </c>
      <c r="B37" s="38">
        <v>13957.526476333936</v>
      </c>
      <c r="C37" s="38">
        <v>14206.756180323999</v>
      </c>
      <c r="D37" s="38">
        <v>14448.8674574745</v>
      </c>
      <c r="E37" s="38">
        <v>14660.039180048338</v>
      </c>
      <c r="F37" s="38">
        <v>14833.833320577538</v>
      </c>
      <c r="G37" s="38">
        <v>14994.790677742529</v>
      </c>
      <c r="H37" s="38">
        <v>15148.765487411187</v>
      </c>
      <c r="I37" s="38">
        <v>15297.965719993674</v>
      </c>
      <c r="J37" s="38">
        <v>15438.721100647834</v>
      </c>
      <c r="K37" s="38">
        <v>15570.191085401966</v>
      </c>
      <c r="L37" s="38">
        <v>15702.533597983951</v>
      </c>
      <c r="M37" s="38">
        <v>15845.002993594768</v>
      </c>
      <c r="N37" s="38">
        <v>15991.375953579338</v>
      </c>
      <c r="O37" s="38">
        <v>16140.75148851119</v>
      </c>
      <c r="P37" s="38">
        <v>16296.225827411974</v>
      </c>
      <c r="Q37" s="38">
        <v>16484.131177802938</v>
      </c>
      <c r="R37" s="38">
        <v>16708.44492709863</v>
      </c>
      <c r="S37" s="38">
        <v>16938.68975490794</v>
      </c>
      <c r="T37" s="38">
        <v>17171.22124711264</v>
      </c>
      <c r="U37" s="38">
        <v>17407.852461951283</v>
      </c>
      <c r="V37" s="38">
        <v>17645.084469345595</v>
      </c>
      <c r="W37" s="38">
        <v>17885.625897893493</v>
      </c>
      <c r="X37" s="38">
        <v>18128.261803405007</v>
      </c>
      <c r="Y37" s="38">
        <v>18357.063230885276</v>
      </c>
      <c r="Z37" s="38">
        <v>18562.861795173005</v>
      </c>
      <c r="AA37" s="38">
        <v>18752.040415173007</v>
      </c>
      <c r="AB37" s="38">
        <v>18940.998290194988</v>
      </c>
      <c r="AC37" s="38">
        <v>19133.75704742382</v>
      </c>
      <c r="AD37" s="38">
        <v>19331.066951118737</v>
      </c>
      <c r="AE37" s="39">
        <v>19535.009796075745</v>
      </c>
    </row>
    <row r="38" spans="1:31" ht="11.25">
      <c r="A38" s="40" t="s">
        <v>4</v>
      </c>
      <c r="B38" s="41">
        <v>10983.306118831391</v>
      </c>
      <c r="C38" s="41">
        <v>11080.794474559149</v>
      </c>
      <c r="D38" s="41">
        <v>11174.485478929866</v>
      </c>
      <c r="E38" s="41">
        <v>11285.663114273104</v>
      </c>
      <c r="F38" s="41">
        <v>11407.694940671538</v>
      </c>
      <c r="G38" s="41">
        <v>11527.124662869533</v>
      </c>
      <c r="H38" s="41">
        <v>11657.004473234176</v>
      </c>
      <c r="I38" s="41">
        <v>11797.350464993591</v>
      </c>
      <c r="J38" s="41">
        <v>11947.47322860931</v>
      </c>
      <c r="K38" s="41">
        <v>12104.437949611372</v>
      </c>
      <c r="L38" s="41">
        <v>12266.971877670596</v>
      </c>
      <c r="M38" s="41">
        <v>12424.80005489813</v>
      </c>
      <c r="N38" s="41">
        <v>12569.689643812975</v>
      </c>
      <c r="O38" s="41">
        <v>12705.722712458406</v>
      </c>
      <c r="P38" s="41">
        <v>12831.387599182352</v>
      </c>
      <c r="Q38" s="41">
        <v>12955.272023804559</v>
      </c>
      <c r="R38" s="41">
        <v>13082.455303316676</v>
      </c>
      <c r="S38" s="41">
        <v>13203.47241929442</v>
      </c>
      <c r="T38" s="41">
        <v>13318.540281506223</v>
      </c>
      <c r="U38" s="41">
        <v>13436.747256042656</v>
      </c>
      <c r="V38" s="41">
        <v>13561.105627558134</v>
      </c>
      <c r="W38" s="41">
        <v>13695.967986399426</v>
      </c>
      <c r="X38" s="41">
        <v>13850.043101694597</v>
      </c>
      <c r="Y38" s="41">
        <v>14018.348407092477</v>
      </c>
      <c r="Z38" s="41">
        <v>14193.528702995904</v>
      </c>
      <c r="AA38" s="41">
        <v>14372.354347995904</v>
      </c>
      <c r="AB38" s="41">
        <v>14543.339093993593</v>
      </c>
      <c r="AC38" s="41">
        <v>14703.128013202833</v>
      </c>
      <c r="AD38" s="41">
        <v>14863.449405263333</v>
      </c>
      <c r="AE38" s="42">
        <v>15028.71853028683</v>
      </c>
    </row>
    <row r="39" spans="1:31" ht="12.75">
      <c r="A39" s="43" t="s">
        <v>16</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row>
    <row r="40" spans="1:31" ht="15.75" customHeight="1">
      <c r="A40" s="45" t="s">
        <v>17</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row>
    <row r="41" spans="1:31" ht="15.75" customHeight="1">
      <c r="A41" s="45" t="s">
        <v>18</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row>
    <row r="42" spans="1:31" ht="31.5" customHeight="1">
      <c r="A42" s="45" t="s">
        <v>19</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row>
    <row r="43" spans="1:31" ht="15.75" customHeight="1">
      <c r="A43" s="45" t="s">
        <v>20</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row>
  </sheetData>
  <mergeCells count="5">
    <mergeCell ref="A43:AE43"/>
    <mergeCell ref="A39:AE39"/>
    <mergeCell ref="A40:AE40"/>
    <mergeCell ref="A41:AE41"/>
    <mergeCell ref="A42:AE42"/>
  </mergeCells>
  <printOptions/>
  <pageMargins left="0.75" right="0.75" top="1" bottom="1" header="0.4921259845" footer="0.4921259845"/>
  <pageSetup fitToHeight="1" fitToWidth="1" orientation="landscape" paperSize="9" scale="43"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AE43"/>
  <sheetViews>
    <sheetView workbookViewId="0" topLeftCell="A1">
      <selection activeCell="A38" sqref="A38"/>
    </sheetView>
  </sheetViews>
  <sheetFormatPr defaultColWidth="11.421875" defaultRowHeight="12.75"/>
  <cols>
    <col min="1" max="1" width="40.7109375" style="2" customWidth="1"/>
    <col min="2" max="31" width="6.7109375" style="2" customWidth="1"/>
    <col min="32" max="16384" width="11.421875" style="2" customWidth="1"/>
  </cols>
  <sheetData>
    <row r="1" ht="11.25">
      <c r="A1" s="1" t="s">
        <v>21</v>
      </c>
    </row>
    <row r="2" spans="1:31" ht="11.25">
      <c r="A2" s="3" t="s">
        <v>1</v>
      </c>
      <c r="B2" s="4">
        <v>1984</v>
      </c>
      <c r="C2" s="4">
        <f aca="true" t="shared" si="0" ref="C2:AE2">B2+1</f>
        <v>1985</v>
      </c>
      <c r="D2" s="4">
        <f t="shared" si="0"/>
        <v>1986</v>
      </c>
      <c r="E2" s="4">
        <f t="shared" si="0"/>
        <v>1987</v>
      </c>
      <c r="F2" s="4">
        <f t="shared" si="0"/>
        <v>1988</v>
      </c>
      <c r="G2" s="4">
        <f t="shared" si="0"/>
        <v>1989</v>
      </c>
      <c r="H2" s="4">
        <f t="shared" si="0"/>
        <v>1990</v>
      </c>
      <c r="I2" s="4">
        <f t="shared" si="0"/>
        <v>1991</v>
      </c>
      <c r="J2" s="4">
        <f t="shared" si="0"/>
        <v>1992</v>
      </c>
      <c r="K2" s="4">
        <f t="shared" si="0"/>
        <v>1993</v>
      </c>
      <c r="L2" s="4">
        <f t="shared" si="0"/>
        <v>1994</v>
      </c>
      <c r="M2" s="4">
        <f t="shared" si="0"/>
        <v>1995</v>
      </c>
      <c r="N2" s="4">
        <f t="shared" si="0"/>
        <v>1996</v>
      </c>
      <c r="O2" s="4">
        <f t="shared" si="0"/>
        <v>1997</v>
      </c>
      <c r="P2" s="4">
        <f t="shared" si="0"/>
        <v>1998</v>
      </c>
      <c r="Q2" s="4">
        <f t="shared" si="0"/>
        <v>1999</v>
      </c>
      <c r="R2" s="4">
        <f t="shared" si="0"/>
        <v>2000</v>
      </c>
      <c r="S2" s="4">
        <f t="shared" si="0"/>
        <v>2001</v>
      </c>
      <c r="T2" s="4">
        <f t="shared" si="0"/>
        <v>2002</v>
      </c>
      <c r="U2" s="4">
        <f t="shared" si="0"/>
        <v>2003</v>
      </c>
      <c r="V2" s="4">
        <f t="shared" si="0"/>
        <v>2004</v>
      </c>
      <c r="W2" s="4">
        <f t="shared" si="0"/>
        <v>2005</v>
      </c>
      <c r="X2" s="4">
        <f t="shared" si="0"/>
        <v>2006</v>
      </c>
      <c r="Y2" s="4">
        <f t="shared" si="0"/>
        <v>2007</v>
      </c>
      <c r="Z2" s="4">
        <f t="shared" si="0"/>
        <v>2008</v>
      </c>
      <c r="AA2" s="4">
        <f t="shared" si="0"/>
        <v>2009</v>
      </c>
      <c r="AB2" s="4">
        <f t="shared" si="0"/>
        <v>2010</v>
      </c>
      <c r="AC2" s="4">
        <f t="shared" si="0"/>
        <v>2011</v>
      </c>
      <c r="AD2" s="4">
        <f t="shared" si="0"/>
        <v>2012</v>
      </c>
      <c r="AE2" s="5">
        <f t="shared" si="0"/>
        <v>2013</v>
      </c>
    </row>
    <row r="3" spans="1:31" ht="11.25">
      <c r="A3" s="6" t="s">
        <v>2</v>
      </c>
      <c r="B3" s="7">
        <f aca="true" t="shared" si="1" ref="B3:AE3">B6+B15</f>
        <v>20229.056545467756</v>
      </c>
      <c r="C3" s="7">
        <f t="shared" si="1"/>
        <v>20486.887199735116</v>
      </c>
      <c r="D3" s="7">
        <f t="shared" si="1"/>
        <v>20735.591129176442</v>
      </c>
      <c r="E3" s="7">
        <f t="shared" si="1"/>
        <v>20974.54137681961</v>
      </c>
      <c r="F3" s="7">
        <f t="shared" si="1"/>
        <v>21192.821438149855</v>
      </c>
      <c r="G3" s="7">
        <f t="shared" si="1"/>
        <v>21398.003198544342</v>
      </c>
      <c r="H3" s="7">
        <f t="shared" si="1"/>
        <v>21625.57638176722</v>
      </c>
      <c r="I3" s="7">
        <f t="shared" si="1"/>
        <v>21877.08531501305</v>
      </c>
      <c r="J3" s="7">
        <f t="shared" si="1"/>
        <v>22129.525293464703</v>
      </c>
      <c r="K3" s="7">
        <f t="shared" si="1"/>
        <v>22380.144269728247</v>
      </c>
      <c r="L3" s="7">
        <f t="shared" si="1"/>
        <v>22636.36494234948</v>
      </c>
      <c r="M3" s="7">
        <f t="shared" si="1"/>
        <v>22898.06635472692</v>
      </c>
      <c r="N3" s="7">
        <f t="shared" si="1"/>
        <v>23153.004786656522</v>
      </c>
      <c r="O3" s="7">
        <f t="shared" si="1"/>
        <v>23403.486027676357</v>
      </c>
      <c r="P3" s="7">
        <f t="shared" si="1"/>
        <v>23650.795742767477</v>
      </c>
      <c r="Q3" s="7">
        <f t="shared" si="1"/>
        <v>23932.119196540276</v>
      </c>
      <c r="R3" s="7">
        <f t="shared" si="1"/>
        <v>24256.30381017988</v>
      </c>
      <c r="S3" s="7">
        <f t="shared" si="1"/>
        <v>24590.758634428006</v>
      </c>
      <c r="T3" s="7">
        <f t="shared" si="1"/>
        <v>24928.041878898206</v>
      </c>
      <c r="U3" s="7">
        <f t="shared" si="1"/>
        <v>25258.110865534753</v>
      </c>
      <c r="V3" s="7">
        <f t="shared" si="1"/>
        <v>25581.834106246788</v>
      </c>
      <c r="W3" s="7">
        <f t="shared" si="1"/>
        <v>25895.01125919087</v>
      </c>
      <c r="X3" s="7">
        <f t="shared" si="1"/>
        <v>26199.785582724297</v>
      </c>
      <c r="Y3" s="7">
        <f t="shared" si="1"/>
        <v>26484.162879999996</v>
      </c>
      <c r="Z3" s="7">
        <f t="shared" si="1"/>
        <v>26740.89470630976</v>
      </c>
      <c r="AA3" s="7">
        <f t="shared" si="1"/>
        <v>26986.63815130976</v>
      </c>
      <c r="AB3" s="7">
        <f t="shared" si="1"/>
        <v>27227.310875629944</v>
      </c>
      <c r="AC3" s="7">
        <f t="shared" si="1"/>
        <v>27480.055647109788</v>
      </c>
      <c r="AD3" s="7">
        <f t="shared" si="1"/>
        <v>27752.760117124362</v>
      </c>
      <c r="AE3" s="8">
        <f t="shared" si="1"/>
        <v>28034.665622288656</v>
      </c>
    </row>
    <row r="4" spans="1:31" ht="11.25">
      <c r="A4" s="9" t="s">
        <v>3</v>
      </c>
      <c r="B4" s="10">
        <f aca="true" t="shared" si="2" ref="B4:AE4">B7+B16</f>
        <v>11086.257890353629</v>
      </c>
      <c r="C4" s="10">
        <f t="shared" si="2"/>
        <v>11290.444184578675</v>
      </c>
      <c r="D4" s="10">
        <f t="shared" si="2"/>
        <v>11489.135744868552</v>
      </c>
      <c r="E4" s="10">
        <f t="shared" si="2"/>
        <v>11663.550099170508</v>
      </c>
      <c r="F4" s="10">
        <f t="shared" si="2"/>
        <v>11808.265649412591</v>
      </c>
      <c r="G4" s="10">
        <f t="shared" si="2"/>
        <v>11942.337276025246</v>
      </c>
      <c r="H4" s="10">
        <f t="shared" si="2"/>
        <v>12081.850136241053</v>
      </c>
      <c r="I4" s="10">
        <f t="shared" si="2"/>
        <v>12228.887650771767</v>
      </c>
      <c r="J4" s="10">
        <f t="shared" si="2"/>
        <v>12369.13578744603</v>
      </c>
      <c r="K4" s="10">
        <f t="shared" si="2"/>
        <v>12501.741507563183</v>
      </c>
      <c r="L4" s="10">
        <f t="shared" si="2"/>
        <v>12635.380227728814</v>
      </c>
      <c r="M4" s="10">
        <f t="shared" si="2"/>
        <v>12777.946716872515</v>
      </c>
      <c r="N4" s="10">
        <f t="shared" si="2"/>
        <v>12924.016978912798</v>
      </c>
      <c r="O4" s="10">
        <f t="shared" si="2"/>
        <v>13072.751804858712</v>
      </c>
      <c r="P4" s="10">
        <f t="shared" si="2"/>
        <v>13226.978677589585</v>
      </c>
      <c r="Q4" s="10">
        <f t="shared" si="2"/>
        <v>13398.536306641137</v>
      </c>
      <c r="R4" s="10">
        <f t="shared" si="2"/>
        <v>13590.79570282577</v>
      </c>
      <c r="S4" s="10">
        <f t="shared" si="2"/>
        <v>13792.815389038476</v>
      </c>
      <c r="T4" s="10">
        <f t="shared" si="2"/>
        <v>13999.827083843771</v>
      </c>
      <c r="U4" s="10">
        <f t="shared" si="2"/>
        <v>14204.089088917117</v>
      </c>
      <c r="V4" s="10">
        <f t="shared" si="2"/>
        <v>14402.884294543199</v>
      </c>
      <c r="W4" s="10">
        <f t="shared" si="2"/>
        <v>14593.22324315363</v>
      </c>
      <c r="X4" s="10">
        <f t="shared" si="2"/>
        <v>14783.769322170478</v>
      </c>
      <c r="Y4" s="10">
        <f t="shared" si="2"/>
        <v>14969.558449999997</v>
      </c>
      <c r="Z4" s="10">
        <f t="shared" si="2"/>
        <v>15135.733647452438</v>
      </c>
      <c r="AA4" s="10">
        <f t="shared" si="2"/>
        <v>15284.69267745244</v>
      </c>
      <c r="AB4" s="10">
        <f t="shared" si="2"/>
        <v>15425.867824234168</v>
      </c>
      <c r="AC4" s="10">
        <f t="shared" si="2"/>
        <v>15574.968587705398</v>
      </c>
      <c r="AD4" s="10">
        <f t="shared" si="2"/>
        <v>15735.494418328348</v>
      </c>
      <c r="AE4" s="11">
        <f t="shared" si="2"/>
        <v>15901.355600983825</v>
      </c>
    </row>
    <row r="5" spans="1:31" ht="11.25">
      <c r="A5" s="12" t="s">
        <v>4</v>
      </c>
      <c r="B5" s="13">
        <f aca="true" t="shared" si="3" ref="B5:AE5">B8+B17</f>
        <v>9142.79865511413</v>
      </c>
      <c r="C5" s="13">
        <f t="shared" si="3"/>
        <v>9196.443015156437</v>
      </c>
      <c r="D5" s="13">
        <f t="shared" si="3"/>
        <v>9246.45538430789</v>
      </c>
      <c r="E5" s="13">
        <f t="shared" si="3"/>
        <v>9310.9912776491</v>
      </c>
      <c r="F5" s="13">
        <f t="shared" si="3"/>
        <v>9384.55578873726</v>
      </c>
      <c r="G5" s="13">
        <f t="shared" si="3"/>
        <v>9455.665922519096</v>
      </c>
      <c r="H5" s="13">
        <f t="shared" si="3"/>
        <v>9543.726245526159</v>
      </c>
      <c r="I5" s="13">
        <f t="shared" si="3"/>
        <v>9648.197664241285</v>
      </c>
      <c r="J5" s="13">
        <f t="shared" si="3"/>
        <v>9760.389506018673</v>
      </c>
      <c r="K5" s="13">
        <f t="shared" si="3"/>
        <v>9878.402762165066</v>
      </c>
      <c r="L5" s="13">
        <f t="shared" si="3"/>
        <v>10000.984714620667</v>
      </c>
      <c r="M5" s="13">
        <f t="shared" si="3"/>
        <v>10120.119637854405</v>
      </c>
      <c r="N5" s="13">
        <f t="shared" si="3"/>
        <v>10228.987807743724</v>
      </c>
      <c r="O5" s="13">
        <f t="shared" si="3"/>
        <v>10330.734222817648</v>
      </c>
      <c r="P5" s="13">
        <f t="shared" si="3"/>
        <v>10423.817065177891</v>
      </c>
      <c r="Q5" s="13">
        <f t="shared" si="3"/>
        <v>10533.582889899139</v>
      </c>
      <c r="R5" s="13">
        <f t="shared" si="3"/>
        <v>10665.50810735411</v>
      </c>
      <c r="S5" s="13">
        <f t="shared" si="3"/>
        <v>10797.943245389533</v>
      </c>
      <c r="T5" s="13">
        <f t="shared" si="3"/>
        <v>10928.214795054437</v>
      </c>
      <c r="U5" s="13">
        <f t="shared" si="3"/>
        <v>11054.021776617636</v>
      </c>
      <c r="V5" s="13">
        <f t="shared" si="3"/>
        <v>11178.94981170359</v>
      </c>
      <c r="W5" s="13">
        <f t="shared" si="3"/>
        <v>11301.788016037237</v>
      </c>
      <c r="X5" s="13">
        <f t="shared" si="3"/>
        <v>11416.016260553817</v>
      </c>
      <c r="Y5" s="13">
        <f t="shared" si="3"/>
        <v>11514.604430000001</v>
      </c>
      <c r="Z5" s="13">
        <f t="shared" si="3"/>
        <v>11605.161058857318</v>
      </c>
      <c r="AA5" s="13">
        <f t="shared" si="3"/>
        <v>11701.945473857319</v>
      </c>
      <c r="AB5" s="13">
        <f t="shared" si="3"/>
        <v>11801.443051395774</v>
      </c>
      <c r="AC5" s="13">
        <f t="shared" si="3"/>
        <v>11905.087059404388</v>
      </c>
      <c r="AD5" s="13">
        <f t="shared" si="3"/>
        <v>12017.265698796014</v>
      </c>
      <c r="AE5" s="14">
        <f t="shared" si="3"/>
        <v>12133.310021304833</v>
      </c>
    </row>
    <row r="6" spans="1:31" ht="11.25">
      <c r="A6" s="15" t="s">
        <v>5</v>
      </c>
      <c r="B6" s="16">
        <f aca="true" t="shared" si="4" ref="B6:AE6">B9+B12</f>
        <v>10542.625883859126</v>
      </c>
      <c r="C6" s="16">
        <f t="shared" si="4"/>
        <v>10810.869612179356</v>
      </c>
      <c r="D6" s="16">
        <f t="shared" si="4"/>
        <v>11076.913197336684</v>
      </c>
      <c r="E6" s="16">
        <f t="shared" si="4"/>
        <v>11330.23499150556</v>
      </c>
      <c r="F6" s="16">
        <f t="shared" si="4"/>
        <v>11565.071097180195</v>
      </c>
      <c r="G6" s="16">
        <f t="shared" si="4"/>
        <v>11737.725248361929</v>
      </c>
      <c r="H6" s="16">
        <f t="shared" si="4"/>
        <v>11863.909797924469</v>
      </c>
      <c r="I6" s="16">
        <f t="shared" si="4"/>
        <v>11999.432924779978</v>
      </c>
      <c r="J6" s="16">
        <f t="shared" si="4"/>
        <v>12131.29354780534</v>
      </c>
      <c r="K6" s="16">
        <f t="shared" si="4"/>
        <v>12267.627970341662</v>
      </c>
      <c r="L6" s="16">
        <f t="shared" si="4"/>
        <v>12414.9862774529</v>
      </c>
      <c r="M6" s="16">
        <f t="shared" si="4"/>
        <v>12568.764898489182</v>
      </c>
      <c r="N6" s="16">
        <f t="shared" si="4"/>
        <v>12723.30785106245</v>
      </c>
      <c r="O6" s="16">
        <f t="shared" si="4"/>
        <v>12894.13958235798</v>
      </c>
      <c r="P6" s="16">
        <f t="shared" si="4"/>
        <v>13083.225008571892</v>
      </c>
      <c r="Q6" s="16">
        <f t="shared" si="4"/>
        <v>13292.233352638612</v>
      </c>
      <c r="R6" s="16">
        <f t="shared" si="4"/>
        <v>13526.225590721606</v>
      </c>
      <c r="S6" s="16">
        <f t="shared" si="4"/>
        <v>13769.307411120295</v>
      </c>
      <c r="T6" s="16">
        <f t="shared" si="4"/>
        <v>14020.447705382769</v>
      </c>
      <c r="U6" s="16">
        <f t="shared" si="4"/>
        <v>14272.89716968262</v>
      </c>
      <c r="V6" s="16">
        <f t="shared" si="4"/>
        <v>14521.836466329936</v>
      </c>
      <c r="W6" s="16">
        <f t="shared" si="4"/>
        <v>14764.363056875109</v>
      </c>
      <c r="X6" s="16">
        <f t="shared" si="4"/>
        <v>14995.103747856552</v>
      </c>
      <c r="Y6" s="16">
        <f t="shared" si="4"/>
        <v>15204.734788704332</v>
      </c>
      <c r="Z6" s="16">
        <f t="shared" si="4"/>
        <v>15390.049092633006</v>
      </c>
      <c r="AA6" s="16">
        <f t="shared" si="4"/>
        <v>15555.337964861612</v>
      </c>
      <c r="AB6" s="16">
        <f t="shared" si="4"/>
        <v>15703.823059057926</v>
      </c>
      <c r="AC6" s="16">
        <f t="shared" si="4"/>
        <v>15852.996414946618</v>
      </c>
      <c r="AD6" s="16">
        <f t="shared" si="4"/>
        <v>16013.746109858137</v>
      </c>
      <c r="AE6" s="17">
        <f t="shared" si="4"/>
        <v>16179.870089089658</v>
      </c>
    </row>
    <row r="7" spans="1:31" ht="11.25">
      <c r="A7" s="18" t="s">
        <v>3</v>
      </c>
      <c r="B7" s="19">
        <f aca="true" t="shared" si="5" ref="B7:AE7">B10+B13</f>
        <v>8477.511238091121</v>
      </c>
      <c r="C7" s="19">
        <f t="shared" si="5"/>
        <v>8694.504108349167</v>
      </c>
      <c r="D7" s="19">
        <f t="shared" si="5"/>
        <v>8909.457785564318</v>
      </c>
      <c r="E7" s="19">
        <f t="shared" si="5"/>
        <v>9107.430003125875</v>
      </c>
      <c r="F7" s="19">
        <f t="shared" si="5"/>
        <v>9283.850988578393</v>
      </c>
      <c r="G7" s="19">
        <f t="shared" si="5"/>
        <v>9415.102668903937</v>
      </c>
      <c r="H7" s="19">
        <f t="shared" si="5"/>
        <v>9512.895320410458</v>
      </c>
      <c r="I7" s="19">
        <f t="shared" si="5"/>
        <v>9616.247870987108</v>
      </c>
      <c r="J7" s="19">
        <f t="shared" si="5"/>
        <v>9713.902100235431</v>
      </c>
      <c r="K7" s="19">
        <f t="shared" si="5"/>
        <v>9819.359860767065</v>
      </c>
      <c r="L7" s="19">
        <f t="shared" si="5"/>
        <v>9939.787605399904</v>
      </c>
      <c r="M7" s="19">
        <f t="shared" si="5"/>
        <v>10067.64238394899</v>
      </c>
      <c r="N7" s="19">
        <f t="shared" si="5"/>
        <v>10198.717638910966</v>
      </c>
      <c r="O7" s="19">
        <f t="shared" si="5"/>
        <v>10339.676571751068</v>
      </c>
      <c r="P7" s="19">
        <f t="shared" si="5"/>
        <v>10492.867881536284</v>
      </c>
      <c r="Q7" s="19">
        <f t="shared" si="5"/>
        <v>10660.26004219028</v>
      </c>
      <c r="R7" s="19">
        <f t="shared" si="5"/>
        <v>10848.373316623984</v>
      </c>
      <c r="S7" s="19">
        <f t="shared" si="5"/>
        <v>11045.364067329185</v>
      </c>
      <c r="T7" s="19">
        <f t="shared" si="5"/>
        <v>11233.699686035554</v>
      </c>
      <c r="U7" s="19">
        <f t="shared" si="5"/>
        <v>11406.81659225822</v>
      </c>
      <c r="V7" s="19">
        <f t="shared" si="5"/>
        <v>11575.819066162341</v>
      </c>
      <c r="W7" s="19">
        <f t="shared" si="5"/>
        <v>11738.26170013963</v>
      </c>
      <c r="X7" s="19">
        <f t="shared" si="5"/>
        <v>11900.738286780757</v>
      </c>
      <c r="Y7" s="19">
        <f t="shared" si="5"/>
        <v>12056.529472107362</v>
      </c>
      <c r="Z7" s="19">
        <f t="shared" si="5"/>
        <v>12193.791186931207</v>
      </c>
      <c r="AA7" s="19">
        <f t="shared" si="5"/>
        <v>12315.513318433796</v>
      </c>
      <c r="AB7" s="19">
        <f t="shared" si="5"/>
        <v>12428.616148500838</v>
      </c>
      <c r="AC7" s="19">
        <f t="shared" si="5"/>
        <v>12547.247296108311</v>
      </c>
      <c r="AD7" s="19">
        <f t="shared" si="5"/>
        <v>12675.05283600936</v>
      </c>
      <c r="AE7" s="20">
        <f t="shared" si="5"/>
        <v>12807.12480556805</v>
      </c>
    </row>
    <row r="8" spans="1:31" ht="11.25">
      <c r="A8" s="21" t="s">
        <v>4</v>
      </c>
      <c r="B8" s="22">
        <f aca="true" t="shared" si="6" ref="B8:AE8">B11+B14</f>
        <v>2065.1146457680043</v>
      </c>
      <c r="C8" s="22">
        <f t="shared" si="6"/>
        <v>2116.3655038301886</v>
      </c>
      <c r="D8" s="22">
        <f t="shared" si="6"/>
        <v>2167.4554117723656</v>
      </c>
      <c r="E8" s="22">
        <f t="shared" si="6"/>
        <v>2222.804988379685</v>
      </c>
      <c r="F8" s="22">
        <f t="shared" si="6"/>
        <v>2281.2201086017994</v>
      </c>
      <c r="G8" s="22">
        <f t="shared" si="6"/>
        <v>2322.6225794579914</v>
      </c>
      <c r="H8" s="22">
        <f t="shared" si="6"/>
        <v>2351.0144775140097</v>
      </c>
      <c r="I8" s="22">
        <f t="shared" si="6"/>
        <v>2383.1850537928694</v>
      </c>
      <c r="J8" s="22">
        <f t="shared" si="6"/>
        <v>2417.3914475699103</v>
      </c>
      <c r="K8" s="22">
        <f t="shared" si="6"/>
        <v>2448.268109574597</v>
      </c>
      <c r="L8" s="22">
        <f t="shared" si="6"/>
        <v>2475.1986720529944</v>
      </c>
      <c r="M8" s="22">
        <f t="shared" si="6"/>
        <v>2501.122514540191</v>
      </c>
      <c r="N8" s="22">
        <f t="shared" si="6"/>
        <v>2524.590212151483</v>
      </c>
      <c r="O8" s="22">
        <f t="shared" si="6"/>
        <v>2554.4630106069135</v>
      </c>
      <c r="P8" s="22">
        <f t="shared" si="6"/>
        <v>2590.3571270356065</v>
      </c>
      <c r="Q8" s="22">
        <f t="shared" si="6"/>
        <v>2631.9733104483316</v>
      </c>
      <c r="R8" s="22">
        <f t="shared" si="6"/>
        <v>2677.8522740976227</v>
      </c>
      <c r="S8" s="22">
        <f t="shared" si="6"/>
        <v>2723.9433437911102</v>
      </c>
      <c r="T8" s="22">
        <f t="shared" si="6"/>
        <v>2786.7480193472147</v>
      </c>
      <c r="U8" s="22">
        <f t="shared" si="6"/>
        <v>2866.0805774244</v>
      </c>
      <c r="V8" s="22">
        <f t="shared" si="6"/>
        <v>2946.0174001675946</v>
      </c>
      <c r="W8" s="22">
        <f t="shared" si="6"/>
        <v>3026.1013567354794</v>
      </c>
      <c r="X8" s="22">
        <f t="shared" si="6"/>
        <v>3094.365461075796</v>
      </c>
      <c r="Y8" s="22">
        <f t="shared" si="6"/>
        <v>3148.20531659697</v>
      </c>
      <c r="Z8" s="22">
        <f t="shared" si="6"/>
        <v>3196.257905701797</v>
      </c>
      <c r="AA8" s="22">
        <f t="shared" si="6"/>
        <v>3239.824646427817</v>
      </c>
      <c r="AB8" s="22">
        <f t="shared" si="6"/>
        <v>3275.206910557087</v>
      </c>
      <c r="AC8" s="22">
        <f t="shared" si="6"/>
        <v>3305.7491188383055</v>
      </c>
      <c r="AD8" s="22">
        <f t="shared" si="6"/>
        <v>3338.6932738487776</v>
      </c>
      <c r="AE8" s="23">
        <f t="shared" si="6"/>
        <v>3372.74528352161</v>
      </c>
    </row>
    <row r="9" spans="1:31" ht="11.25">
      <c r="A9" s="24" t="s">
        <v>6</v>
      </c>
      <c r="B9" s="25">
        <f aca="true" t="shared" si="7" ref="B9:AE9">B10+B11</f>
        <v>4937.345689639107</v>
      </c>
      <c r="C9" s="25">
        <f t="shared" si="7"/>
        <v>5090.740798741428</v>
      </c>
      <c r="D9" s="25">
        <f t="shared" si="7"/>
        <v>5244.173524384518</v>
      </c>
      <c r="E9" s="25">
        <f t="shared" si="7"/>
        <v>5392.655959669394</v>
      </c>
      <c r="F9" s="25">
        <f t="shared" si="7"/>
        <v>5533.182781555108</v>
      </c>
      <c r="G9" s="25">
        <f t="shared" si="7"/>
        <v>5560.075599022572</v>
      </c>
      <c r="H9" s="25">
        <f t="shared" si="7"/>
        <v>5478.104440358718</v>
      </c>
      <c r="I9" s="25">
        <f t="shared" si="7"/>
        <v>5396.393434817634</v>
      </c>
      <c r="J9" s="25">
        <f t="shared" si="7"/>
        <v>5309.518066743327</v>
      </c>
      <c r="K9" s="25">
        <f t="shared" si="7"/>
        <v>5254.051673775232</v>
      </c>
      <c r="L9" s="25">
        <f t="shared" si="7"/>
        <v>5233.642076522763</v>
      </c>
      <c r="M9" s="25">
        <f t="shared" si="7"/>
        <v>5214.1484481566795</v>
      </c>
      <c r="N9" s="25">
        <f t="shared" si="7"/>
        <v>5193.093668360501</v>
      </c>
      <c r="O9" s="25">
        <f t="shared" si="7"/>
        <v>5180.77884741872</v>
      </c>
      <c r="P9" s="25">
        <f t="shared" si="7"/>
        <v>5178.048362897867</v>
      </c>
      <c r="Q9" s="25">
        <f t="shared" si="7"/>
        <v>5181.845215009542</v>
      </c>
      <c r="R9" s="25">
        <f t="shared" si="7"/>
        <v>5197.856810869317</v>
      </c>
      <c r="S9" s="25">
        <f t="shared" si="7"/>
        <v>5215.004758734354</v>
      </c>
      <c r="T9" s="25">
        <f t="shared" si="7"/>
        <v>5217.340201333525</v>
      </c>
      <c r="U9" s="25">
        <f t="shared" si="7"/>
        <v>5202.1157401819055</v>
      </c>
      <c r="V9" s="25">
        <f t="shared" si="7"/>
        <v>5182.77332334917</v>
      </c>
      <c r="W9" s="25">
        <f t="shared" si="7"/>
        <v>5158.3549832585595</v>
      </c>
      <c r="X9" s="25">
        <f t="shared" si="7"/>
        <v>5130.36753430004</v>
      </c>
      <c r="Y9" s="25">
        <f t="shared" si="7"/>
        <v>5096.944798949725</v>
      </c>
      <c r="Z9" s="25">
        <f t="shared" si="7"/>
        <v>5056.353514658679</v>
      </c>
      <c r="AA9" s="25">
        <f t="shared" si="7"/>
        <v>5011.99143139676</v>
      </c>
      <c r="AB9" s="25">
        <f t="shared" si="7"/>
        <v>4965.041869453569</v>
      </c>
      <c r="AC9" s="25">
        <f t="shared" si="7"/>
        <v>4918.612441431337</v>
      </c>
      <c r="AD9" s="25">
        <f t="shared" si="7"/>
        <v>4873.994218591248</v>
      </c>
      <c r="AE9" s="26">
        <f t="shared" si="7"/>
        <v>4829.136024783257</v>
      </c>
    </row>
    <row r="10" spans="1:31" s="30" customFormat="1" ht="11.25">
      <c r="A10" s="27" t="s">
        <v>3</v>
      </c>
      <c r="B10" s="28">
        <v>3980.777401933586</v>
      </c>
      <c r="C10" s="28">
        <v>4115.963472022905</v>
      </c>
      <c r="D10" s="28">
        <v>4251.326914149944</v>
      </c>
      <c r="E10" s="28">
        <v>4379.803238874816</v>
      </c>
      <c r="F10" s="28">
        <v>4498.938450639069</v>
      </c>
      <c r="G10" s="28">
        <v>4523.660804656279</v>
      </c>
      <c r="H10" s="28">
        <v>4457.70401870673</v>
      </c>
      <c r="I10" s="28">
        <v>4391.438141196408</v>
      </c>
      <c r="J10" s="28">
        <v>4319.724255822947</v>
      </c>
      <c r="K10" s="28">
        <v>4280.188961445747</v>
      </c>
      <c r="L10" s="28">
        <v>4276.802390700899</v>
      </c>
      <c r="M10" s="28">
        <v>4275.317925005477</v>
      </c>
      <c r="N10" s="28">
        <v>4273.776172869213</v>
      </c>
      <c r="O10" s="28">
        <v>4258.840876697111</v>
      </c>
      <c r="P10" s="28">
        <v>4231.142447063619</v>
      </c>
      <c r="Q10" s="28">
        <v>4207.486092998405</v>
      </c>
      <c r="R10" s="28">
        <v>4194.580874794719</v>
      </c>
      <c r="S10" s="28">
        <v>4182.55630801728</v>
      </c>
      <c r="T10" s="28">
        <v>4158.177089938766</v>
      </c>
      <c r="U10" s="28">
        <v>4118.87686989759</v>
      </c>
      <c r="V10" s="28">
        <v>4075.26636528958</v>
      </c>
      <c r="W10" s="28">
        <v>4026.55922511318</v>
      </c>
      <c r="X10" s="28">
        <v>3975.6849177204203</v>
      </c>
      <c r="Y10" s="28">
        <v>3921.90377805996</v>
      </c>
      <c r="Z10" s="28">
        <v>3863.0032011483404</v>
      </c>
      <c r="AA10" s="28">
        <v>3801.6861214951673</v>
      </c>
      <c r="AB10" s="28">
        <v>3738.903565650102</v>
      </c>
      <c r="AC10" s="28">
        <v>3677.017840885646</v>
      </c>
      <c r="AD10" s="28">
        <v>3616.9867666767523</v>
      </c>
      <c r="AE10" s="29">
        <v>3557.2705539474805</v>
      </c>
    </row>
    <row r="11" spans="1:31" s="30" customFormat="1" ht="11.25">
      <c r="A11" s="27" t="s">
        <v>4</v>
      </c>
      <c r="B11" s="28">
        <v>956.5682877055215</v>
      </c>
      <c r="C11" s="28">
        <v>974.7773267185232</v>
      </c>
      <c r="D11" s="28">
        <v>992.8466102345739</v>
      </c>
      <c r="E11" s="28">
        <v>1012.8527207945781</v>
      </c>
      <c r="F11" s="28">
        <v>1034.2443309160385</v>
      </c>
      <c r="G11" s="28">
        <v>1036.4147943662924</v>
      </c>
      <c r="H11" s="28">
        <v>1020.4004216519892</v>
      </c>
      <c r="I11" s="28">
        <v>1004.9552936212266</v>
      </c>
      <c r="J11" s="28">
        <v>989.7938109203801</v>
      </c>
      <c r="K11" s="28">
        <v>973.8627123294851</v>
      </c>
      <c r="L11" s="28">
        <v>956.8396858218638</v>
      </c>
      <c r="M11" s="28">
        <v>938.8305231512023</v>
      </c>
      <c r="N11" s="28">
        <v>919.3174954912884</v>
      </c>
      <c r="O11" s="28">
        <v>921.9379707216092</v>
      </c>
      <c r="P11" s="28">
        <v>946.9059158342476</v>
      </c>
      <c r="Q11" s="28">
        <v>974.3591220111365</v>
      </c>
      <c r="R11" s="28">
        <v>1003.2759360745976</v>
      </c>
      <c r="S11" s="28">
        <v>1032.448450717075</v>
      </c>
      <c r="T11" s="28">
        <v>1059.1631113947599</v>
      </c>
      <c r="U11" s="28">
        <v>1083.238870284315</v>
      </c>
      <c r="V11" s="28">
        <v>1107.5069580595898</v>
      </c>
      <c r="W11" s="28">
        <v>1131.7957581453798</v>
      </c>
      <c r="X11" s="28">
        <v>1154.6826165796197</v>
      </c>
      <c r="Y11" s="28">
        <v>1175.041020889765</v>
      </c>
      <c r="Z11" s="28">
        <v>1193.3503135103385</v>
      </c>
      <c r="AA11" s="28">
        <v>1210.305309901593</v>
      </c>
      <c r="AB11" s="28">
        <v>1226.1383038034671</v>
      </c>
      <c r="AC11" s="28">
        <v>1241.5946005456913</v>
      </c>
      <c r="AD11" s="28">
        <v>1257.0074519144953</v>
      </c>
      <c r="AE11" s="29">
        <v>1271.865470835777</v>
      </c>
    </row>
    <row r="12" spans="1:31" ht="11.25">
      <c r="A12" s="24" t="s">
        <v>7</v>
      </c>
      <c r="B12" s="25">
        <f aca="true" t="shared" si="8" ref="B12:AE12">B13+B14</f>
        <v>5605.2801942200185</v>
      </c>
      <c r="C12" s="25">
        <f t="shared" si="8"/>
        <v>5720.128813437928</v>
      </c>
      <c r="D12" s="25">
        <f t="shared" si="8"/>
        <v>5832.739672952166</v>
      </c>
      <c r="E12" s="25">
        <f t="shared" si="8"/>
        <v>5937.579031836165</v>
      </c>
      <c r="F12" s="25">
        <f t="shared" si="8"/>
        <v>6031.888315625087</v>
      </c>
      <c r="G12" s="25">
        <f t="shared" si="8"/>
        <v>6177.649649339357</v>
      </c>
      <c r="H12" s="25">
        <f t="shared" si="8"/>
        <v>6385.80535756575</v>
      </c>
      <c r="I12" s="25">
        <f t="shared" si="8"/>
        <v>6603.039489962343</v>
      </c>
      <c r="J12" s="25">
        <f t="shared" si="8"/>
        <v>6821.7754810620145</v>
      </c>
      <c r="K12" s="25">
        <f t="shared" si="8"/>
        <v>7013.576296566429</v>
      </c>
      <c r="L12" s="25">
        <f t="shared" si="8"/>
        <v>7181.344200930136</v>
      </c>
      <c r="M12" s="25">
        <f t="shared" si="8"/>
        <v>7354.616450332502</v>
      </c>
      <c r="N12" s="25">
        <f t="shared" si="8"/>
        <v>7530.214182701948</v>
      </c>
      <c r="O12" s="25">
        <f t="shared" si="8"/>
        <v>7713.3607349392605</v>
      </c>
      <c r="P12" s="25">
        <f t="shared" si="8"/>
        <v>7905.176645674024</v>
      </c>
      <c r="Q12" s="25">
        <f t="shared" si="8"/>
        <v>8110.38813762907</v>
      </c>
      <c r="R12" s="25">
        <f t="shared" si="8"/>
        <v>8328.36877985229</v>
      </c>
      <c r="S12" s="25">
        <f t="shared" si="8"/>
        <v>8554.30265238594</v>
      </c>
      <c r="T12" s="25">
        <f t="shared" si="8"/>
        <v>8803.107504049243</v>
      </c>
      <c r="U12" s="25">
        <f t="shared" si="8"/>
        <v>9070.781429500714</v>
      </c>
      <c r="V12" s="25">
        <f t="shared" si="8"/>
        <v>9339.063142980765</v>
      </c>
      <c r="W12" s="25">
        <f t="shared" si="8"/>
        <v>9606.00807361655</v>
      </c>
      <c r="X12" s="25">
        <f t="shared" si="8"/>
        <v>9864.736213556513</v>
      </c>
      <c r="Y12" s="25">
        <f t="shared" si="8"/>
        <v>10107.789989754609</v>
      </c>
      <c r="Z12" s="25">
        <f t="shared" si="8"/>
        <v>10333.695577974326</v>
      </c>
      <c r="AA12" s="25">
        <f t="shared" si="8"/>
        <v>10543.346533464852</v>
      </c>
      <c r="AB12" s="25">
        <f t="shared" si="8"/>
        <v>10738.781189604357</v>
      </c>
      <c r="AC12" s="25">
        <f t="shared" si="8"/>
        <v>10934.38397351528</v>
      </c>
      <c r="AD12" s="25">
        <f t="shared" si="8"/>
        <v>11139.75189126689</v>
      </c>
      <c r="AE12" s="26">
        <f t="shared" si="8"/>
        <v>11350.734064306402</v>
      </c>
    </row>
    <row r="13" spans="1:31" s="30" customFormat="1" ht="11.25">
      <c r="A13" s="27" t="s">
        <v>3</v>
      </c>
      <c r="B13" s="28">
        <v>4496.733836157536</v>
      </c>
      <c r="C13" s="28">
        <v>4578.540636326263</v>
      </c>
      <c r="D13" s="28">
        <v>4658.130871414374</v>
      </c>
      <c r="E13" s="28">
        <v>4727.626764251058</v>
      </c>
      <c r="F13" s="28">
        <v>4784.912537939325</v>
      </c>
      <c r="G13" s="28">
        <v>4891.4418642476585</v>
      </c>
      <c r="H13" s="28">
        <v>5055.191301703729</v>
      </c>
      <c r="I13" s="28">
        <v>5224.809729790701</v>
      </c>
      <c r="J13" s="28">
        <v>5394.177844412484</v>
      </c>
      <c r="K13" s="28">
        <v>5539.170899321317</v>
      </c>
      <c r="L13" s="28">
        <v>5662.985214699005</v>
      </c>
      <c r="M13" s="28">
        <v>5792.3244589435135</v>
      </c>
      <c r="N13" s="28">
        <v>5924.941466041753</v>
      </c>
      <c r="O13" s="28">
        <v>6080.835695053956</v>
      </c>
      <c r="P13" s="28">
        <v>6261.725434472665</v>
      </c>
      <c r="Q13" s="28">
        <v>6452.7739491918755</v>
      </c>
      <c r="R13" s="28">
        <v>6653.792441829265</v>
      </c>
      <c r="S13" s="28">
        <v>6862.807759311905</v>
      </c>
      <c r="T13" s="28">
        <v>7075.522596096789</v>
      </c>
      <c r="U13" s="28">
        <v>7287.939722360629</v>
      </c>
      <c r="V13" s="28">
        <v>7500.55270087276</v>
      </c>
      <c r="W13" s="28">
        <v>7711.70247502645</v>
      </c>
      <c r="X13" s="28">
        <v>7925.053369060336</v>
      </c>
      <c r="Y13" s="28">
        <v>8134.625694047403</v>
      </c>
      <c r="Z13" s="28">
        <v>8330.787985782867</v>
      </c>
      <c r="AA13" s="28">
        <v>8513.827196938628</v>
      </c>
      <c r="AB13" s="28">
        <v>8689.712582850736</v>
      </c>
      <c r="AC13" s="28">
        <v>8870.229455222665</v>
      </c>
      <c r="AD13" s="28">
        <v>9058.066069332606</v>
      </c>
      <c r="AE13" s="29">
        <v>9249.854251620569</v>
      </c>
    </row>
    <row r="14" spans="1:31" s="30" customFormat="1" ht="11.25">
      <c r="A14" s="31" t="s">
        <v>4</v>
      </c>
      <c r="B14" s="32">
        <v>1108.5463580624828</v>
      </c>
      <c r="C14" s="32">
        <v>1141.5881771116651</v>
      </c>
      <c r="D14" s="32">
        <v>1174.6088015377918</v>
      </c>
      <c r="E14" s="32">
        <v>1209.9522675851067</v>
      </c>
      <c r="F14" s="32">
        <v>1246.9757776857612</v>
      </c>
      <c r="G14" s="32">
        <v>1286.207785091699</v>
      </c>
      <c r="H14" s="32">
        <v>1330.6140558620207</v>
      </c>
      <c r="I14" s="32">
        <v>1378.229760171643</v>
      </c>
      <c r="J14" s="32">
        <v>1427.5976366495304</v>
      </c>
      <c r="K14" s="32">
        <v>1474.4053972451118</v>
      </c>
      <c r="L14" s="32">
        <v>1518.3589862311305</v>
      </c>
      <c r="M14" s="32">
        <v>1562.2919913889887</v>
      </c>
      <c r="N14" s="32">
        <v>1605.2727166601942</v>
      </c>
      <c r="O14" s="32">
        <v>1632.5250398853043</v>
      </c>
      <c r="P14" s="32">
        <v>1643.4512112013588</v>
      </c>
      <c r="Q14" s="32">
        <v>1657.614188437195</v>
      </c>
      <c r="R14" s="32">
        <v>1674.576338023025</v>
      </c>
      <c r="S14" s="32">
        <v>1691.4948930740352</v>
      </c>
      <c r="T14" s="32">
        <v>1727.5849079524548</v>
      </c>
      <c r="U14" s="32">
        <v>1782.8417071400847</v>
      </c>
      <c r="V14" s="32">
        <v>1838.5104421080048</v>
      </c>
      <c r="W14" s="32">
        <v>1894.3055985900999</v>
      </c>
      <c r="X14" s="32">
        <v>1939.6828444961761</v>
      </c>
      <c r="Y14" s="32">
        <v>1973.1642957072052</v>
      </c>
      <c r="Z14" s="32">
        <v>2002.9075921914584</v>
      </c>
      <c r="AA14" s="32">
        <v>2029.5193365262237</v>
      </c>
      <c r="AB14" s="32">
        <v>2049.0686067536203</v>
      </c>
      <c r="AC14" s="32">
        <v>2064.1545182926143</v>
      </c>
      <c r="AD14" s="32">
        <v>2081.685821934282</v>
      </c>
      <c r="AE14" s="33">
        <v>2100.8798126858333</v>
      </c>
    </row>
    <row r="15" spans="1:31" ht="11.25">
      <c r="A15" s="15" t="s">
        <v>8</v>
      </c>
      <c r="B15" s="16">
        <f aca="true" t="shared" si="9" ref="B15:AE15">B18+B21+B24+B27</f>
        <v>9686.430661608632</v>
      </c>
      <c r="C15" s="16">
        <f t="shared" si="9"/>
        <v>9676.017587555758</v>
      </c>
      <c r="D15" s="16">
        <f t="shared" si="9"/>
        <v>9658.677931839758</v>
      </c>
      <c r="E15" s="16">
        <f t="shared" si="9"/>
        <v>9644.306385314048</v>
      </c>
      <c r="F15" s="16">
        <f t="shared" si="9"/>
        <v>9627.750340969658</v>
      </c>
      <c r="G15" s="16">
        <f t="shared" si="9"/>
        <v>9660.277950182415</v>
      </c>
      <c r="H15" s="16">
        <f t="shared" si="9"/>
        <v>9761.666583842749</v>
      </c>
      <c r="I15" s="16">
        <f t="shared" si="9"/>
        <v>9877.652390233072</v>
      </c>
      <c r="J15" s="16">
        <f t="shared" si="9"/>
        <v>9998.231745659363</v>
      </c>
      <c r="K15" s="16">
        <f t="shared" si="9"/>
        <v>10112.516299386585</v>
      </c>
      <c r="L15" s="16">
        <f t="shared" si="9"/>
        <v>10221.378664896582</v>
      </c>
      <c r="M15" s="16">
        <f t="shared" si="9"/>
        <v>10329.301456237738</v>
      </c>
      <c r="N15" s="16">
        <f t="shared" si="9"/>
        <v>10429.696935594073</v>
      </c>
      <c r="O15" s="16">
        <f t="shared" si="9"/>
        <v>10509.346445318377</v>
      </c>
      <c r="P15" s="16">
        <f t="shared" si="9"/>
        <v>10567.570734195586</v>
      </c>
      <c r="Q15" s="16">
        <f t="shared" si="9"/>
        <v>10639.885843901662</v>
      </c>
      <c r="R15" s="16">
        <f t="shared" si="9"/>
        <v>10730.078219458273</v>
      </c>
      <c r="S15" s="16">
        <f t="shared" si="9"/>
        <v>10821.451223307713</v>
      </c>
      <c r="T15" s="16">
        <f t="shared" si="9"/>
        <v>10907.59417351544</v>
      </c>
      <c r="U15" s="16">
        <f t="shared" si="9"/>
        <v>10985.213695852133</v>
      </c>
      <c r="V15" s="16">
        <f t="shared" si="9"/>
        <v>11059.99763991685</v>
      </c>
      <c r="W15" s="16">
        <f t="shared" si="9"/>
        <v>11130.648202315759</v>
      </c>
      <c r="X15" s="16">
        <f t="shared" si="9"/>
        <v>11204.681834867744</v>
      </c>
      <c r="Y15" s="16">
        <f t="shared" si="9"/>
        <v>11279.428091295666</v>
      </c>
      <c r="Z15" s="16">
        <f t="shared" si="9"/>
        <v>11350.845613676753</v>
      </c>
      <c r="AA15" s="16">
        <f t="shared" si="9"/>
        <v>11431.300186448145</v>
      </c>
      <c r="AB15" s="16">
        <f t="shared" si="9"/>
        <v>11523.487816572018</v>
      </c>
      <c r="AC15" s="16">
        <f t="shared" si="9"/>
        <v>11627.05923216317</v>
      </c>
      <c r="AD15" s="16">
        <f t="shared" si="9"/>
        <v>11739.014007266225</v>
      </c>
      <c r="AE15" s="17">
        <f t="shared" si="9"/>
        <v>11854.795533198998</v>
      </c>
    </row>
    <row r="16" spans="1:31" ht="11.25">
      <c r="A16" s="18" t="s">
        <v>3</v>
      </c>
      <c r="B16" s="19">
        <f aca="true" t="shared" si="10" ref="B16:AE16">B19+B22+B25+B28</f>
        <v>2608.7466522625073</v>
      </c>
      <c r="C16" s="19">
        <f t="shared" si="10"/>
        <v>2595.940076229507</v>
      </c>
      <c r="D16" s="19">
        <f t="shared" si="10"/>
        <v>2579.677959304233</v>
      </c>
      <c r="E16" s="19">
        <f t="shared" si="10"/>
        <v>2556.1200960446326</v>
      </c>
      <c r="F16" s="19">
        <f t="shared" si="10"/>
        <v>2524.414660834199</v>
      </c>
      <c r="G16" s="19">
        <f t="shared" si="10"/>
        <v>2527.2346071213096</v>
      </c>
      <c r="H16" s="19">
        <f t="shared" si="10"/>
        <v>2568.9548158305956</v>
      </c>
      <c r="I16" s="19">
        <f t="shared" si="10"/>
        <v>2612.6397797846585</v>
      </c>
      <c r="J16" s="19">
        <f t="shared" si="10"/>
        <v>2655.2336872106</v>
      </c>
      <c r="K16" s="19">
        <f t="shared" si="10"/>
        <v>2682.381646796118</v>
      </c>
      <c r="L16" s="19">
        <f t="shared" si="10"/>
        <v>2695.5926223289102</v>
      </c>
      <c r="M16" s="19">
        <f t="shared" si="10"/>
        <v>2710.304332923524</v>
      </c>
      <c r="N16" s="19">
        <f t="shared" si="10"/>
        <v>2725.2993400018304</v>
      </c>
      <c r="O16" s="19">
        <f t="shared" si="10"/>
        <v>2733.075233107644</v>
      </c>
      <c r="P16" s="19">
        <f t="shared" si="10"/>
        <v>2734.1107960533013</v>
      </c>
      <c r="Q16" s="19">
        <f t="shared" si="10"/>
        <v>2738.2762644508557</v>
      </c>
      <c r="R16" s="19">
        <f t="shared" si="10"/>
        <v>2742.4223862017866</v>
      </c>
      <c r="S16" s="19">
        <f t="shared" si="10"/>
        <v>2747.4513217092917</v>
      </c>
      <c r="T16" s="19">
        <f t="shared" si="10"/>
        <v>2766.1273978082168</v>
      </c>
      <c r="U16" s="19">
        <f t="shared" si="10"/>
        <v>2797.2724966588976</v>
      </c>
      <c r="V16" s="19">
        <f t="shared" si="10"/>
        <v>2827.065228380857</v>
      </c>
      <c r="W16" s="19">
        <f t="shared" si="10"/>
        <v>2854.9615430139997</v>
      </c>
      <c r="X16" s="19">
        <f t="shared" si="10"/>
        <v>2883.0310353897207</v>
      </c>
      <c r="Y16" s="19">
        <f t="shared" si="10"/>
        <v>2913.0289778926353</v>
      </c>
      <c r="Z16" s="19">
        <f t="shared" si="10"/>
        <v>2941.9424605212325</v>
      </c>
      <c r="AA16" s="19">
        <f t="shared" si="10"/>
        <v>2969.179359018644</v>
      </c>
      <c r="AB16" s="19">
        <f t="shared" si="10"/>
        <v>2997.2516757333306</v>
      </c>
      <c r="AC16" s="19">
        <f t="shared" si="10"/>
        <v>3027.721291597087</v>
      </c>
      <c r="AD16" s="19">
        <f t="shared" si="10"/>
        <v>3060.4415823189893</v>
      </c>
      <c r="AE16" s="20">
        <f t="shared" si="10"/>
        <v>3094.2307954157745</v>
      </c>
    </row>
    <row r="17" spans="1:31" ht="11.25">
      <c r="A17" s="21" t="s">
        <v>4</v>
      </c>
      <c r="B17" s="22">
        <f aca="true" t="shared" si="11" ref="B17:AE17">B20+B23+B26+B29</f>
        <v>7077.684009346124</v>
      </c>
      <c r="C17" s="22">
        <f t="shared" si="11"/>
        <v>7080.077511326249</v>
      </c>
      <c r="D17" s="22">
        <f t="shared" si="11"/>
        <v>7078.999972535526</v>
      </c>
      <c r="E17" s="22">
        <f t="shared" si="11"/>
        <v>7088.186289269416</v>
      </c>
      <c r="F17" s="22">
        <f t="shared" si="11"/>
        <v>7103.33568013546</v>
      </c>
      <c r="G17" s="22">
        <f t="shared" si="11"/>
        <v>7133.043343061105</v>
      </c>
      <c r="H17" s="22">
        <f t="shared" si="11"/>
        <v>7192.71176801215</v>
      </c>
      <c r="I17" s="22">
        <f t="shared" si="11"/>
        <v>7265.012610448414</v>
      </c>
      <c r="J17" s="22">
        <f t="shared" si="11"/>
        <v>7342.998058448764</v>
      </c>
      <c r="K17" s="22">
        <f t="shared" si="11"/>
        <v>7430.134652590469</v>
      </c>
      <c r="L17" s="22">
        <f t="shared" si="11"/>
        <v>7525.786042567672</v>
      </c>
      <c r="M17" s="22">
        <f t="shared" si="11"/>
        <v>7618.997123314214</v>
      </c>
      <c r="N17" s="22">
        <f t="shared" si="11"/>
        <v>7704.397595592242</v>
      </c>
      <c r="O17" s="22">
        <f t="shared" si="11"/>
        <v>7776.271212210734</v>
      </c>
      <c r="P17" s="22">
        <f t="shared" si="11"/>
        <v>7833.459938142285</v>
      </c>
      <c r="Q17" s="22">
        <f t="shared" si="11"/>
        <v>7901.609579450807</v>
      </c>
      <c r="R17" s="22">
        <f t="shared" si="11"/>
        <v>7987.655833256487</v>
      </c>
      <c r="S17" s="22">
        <f t="shared" si="11"/>
        <v>8073.999901598423</v>
      </c>
      <c r="T17" s="22">
        <f t="shared" si="11"/>
        <v>8141.466775707222</v>
      </c>
      <c r="U17" s="22">
        <f t="shared" si="11"/>
        <v>8187.941199193235</v>
      </c>
      <c r="V17" s="22">
        <f t="shared" si="11"/>
        <v>8232.932411535994</v>
      </c>
      <c r="W17" s="22">
        <f t="shared" si="11"/>
        <v>8275.686659301758</v>
      </c>
      <c r="X17" s="22">
        <f t="shared" si="11"/>
        <v>8321.650799478022</v>
      </c>
      <c r="Y17" s="22">
        <f t="shared" si="11"/>
        <v>8366.399113403031</v>
      </c>
      <c r="Z17" s="22">
        <f t="shared" si="11"/>
        <v>8408.903153155521</v>
      </c>
      <c r="AA17" s="22">
        <f t="shared" si="11"/>
        <v>8462.120827429502</v>
      </c>
      <c r="AB17" s="22">
        <f t="shared" si="11"/>
        <v>8526.236140838688</v>
      </c>
      <c r="AC17" s="22">
        <f t="shared" si="11"/>
        <v>8599.337940566082</v>
      </c>
      <c r="AD17" s="22">
        <f t="shared" si="11"/>
        <v>8678.572424947237</v>
      </c>
      <c r="AE17" s="23">
        <f t="shared" si="11"/>
        <v>8760.564737783223</v>
      </c>
    </row>
    <row r="18" spans="1:31" ht="11.25">
      <c r="A18" s="24" t="s">
        <v>9</v>
      </c>
      <c r="B18" s="25">
        <f aca="true" t="shared" si="12" ref="B18:AE18">B19+B20</f>
        <v>5276.59525261642</v>
      </c>
      <c r="C18" s="25">
        <f t="shared" si="12"/>
        <v>5219.44843082315</v>
      </c>
      <c r="D18" s="25">
        <f t="shared" si="12"/>
        <v>5157.411971866954</v>
      </c>
      <c r="E18" s="25">
        <f t="shared" si="12"/>
        <v>5093.778185523357</v>
      </c>
      <c r="F18" s="25">
        <f t="shared" si="12"/>
        <v>5025.945171557951</v>
      </c>
      <c r="G18" s="25">
        <f t="shared" si="12"/>
        <v>5022.660352285684</v>
      </c>
      <c r="H18" s="25">
        <f t="shared" si="12"/>
        <v>5094.6307895207465</v>
      </c>
      <c r="I18" s="25">
        <f t="shared" si="12"/>
        <v>5174.15082874032</v>
      </c>
      <c r="J18" s="25">
        <f t="shared" si="12"/>
        <v>5255.970894257031</v>
      </c>
      <c r="K18" s="25">
        <f t="shared" si="12"/>
        <v>5325.042726275179</v>
      </c>
      <c r="L18" s="25">
        <f t="shared" si="12"/>
        <v>5382.134614340373</v>
      </c>
      <c r="M18" s="25">
        <f t="shared" si="12"/>
        <v>5439.434081880155</v>
      </c>
      <c r="N18" s="25">
        <f t="shared" si="12"/>
        <v>5493.551614321858</v>
      </c>
      <c r="O18" s="25">
        <f t="shared" si="12"/>
        <v>5553.193433298297</v>
      </c>
      <c r="P18" s="25">
        <f t="shared" si="12"/>
        <v>5618.206421958366</v>
      </c>
      <c r="Q18" s="25">
        <f t="shared" si="12"/>
        <v>5695.02470044618</v>
      </c>
      <c r="R18" s="25">
        <f t="shared" si="12"/>
        <v>5777.449880962755</v>
      </c>
      <c r="S18" s="25">
        <f t="shared" si="12"/>
        <v>5861.727401983765</v>
      </c>
      <c r="T18" s="25">
        <f t="shared" si="12"/>
        <v>5923.079507758828</v>
      </c>
      <c r="U18" s="25">
        <f t="shared" si="12"/>
        <v>5958.958786341189</v>
      </c>
      <c r="V18" s="25">
        <f t="shared" si="12"/>
        <v>5992.774851516382</v>
      </c>
      <c r="W18" s="25">
        <f t="shared" si="12"/>
        <v>6024.002917527272</v>
      </c>
      <c r="X18" s="25">
        <f t="shared" si="12"/>
        <v>6058.201211792064</v>
      </c>
      <c r="Y18" s="25">
        <f t="shared" si="12"/>
        <v>6094.944996160957</v>
      </c>
      <c r="Z18" s="25">
        <f t="shared" si="12"/>
        <v>6130.623273149068</v>
      </c>
      <c r="AA18" s="25">
        <f t="shared" si="12"/>
        <v>6170.777148806706</v>
      </c>
      <c r="AB18" s="25">
        <f t="shared" si="12"/>
        <v>6217.257358770368</v>
      </c>
      <c r="AC18" s="25">
        <f t="shared" si="12"/>
        <v>6270.3398840593945</v>
      </c>
      <c r="AD18" s="25">
        <f t="shared" si="12"/>
        <v>6328.527069220054</v>
      </c>
      <c r="AE18" s="26">
        <f t="shared" si="12"/>
        <v>6389.377145340454</v>
      </c>
    </row>
    <row r="19" spans="1:31" s="30" customFormat="1" ht="11.25">
      <c r="A19" s="27" t="s">
        <v>3</v>
      </c>
      <c r="B19" s="28">
        <v>1963.7775463076762</v>
      </c>
      <c r="C19" s="28">
        <v>1946.55435790604</v>
      </c>
      <c r="D19" s="28">
        <v>1926.5038854059978</v>
      </c>
      <c r="E19" s="28">
        <v>1900.616521343039</v>
      </c>
      <c r="F19" s="28">
        <v>1868.3341085962122</v>
      </c>
      <c r="G19" s="28">
        <v>1860.9710938260528</v>
      </c>
      <c r="H19" s="28">
        <v>1881.681317426938</v>
      </c>
      <c r="I19" s="28">
        <v>1903.608679459186</v>
      </c>
      <c r="J19" s="28">
        <v>1924.572220820447</v>
      </c>
      <c r="K19" s="28">
        <v>1933.216067739664</v>
      </c>
      <c r="L19" s="28">
        <v>1930.528993652792</v>
      </c>
      <c r="M19" s="28">
        <v>1928.593039097418</v>
      </c>
      <c r="N19" s="28">
        <v>1926.5919898851944</v>
      </c>
      <c r="O19" s="28">
        <v>1925.8994797580733</v>
      </c>
      <c r="P19" s="28">
        <v>1927.010508179909</v>
      </c>
      <c r="Q19" s="28">
        <v>1931.0788453368577</v>
      </c>
      <c r="R19" s="28">
        <v>1934.083434984567</v>
      </c>
      <c r="S19" s="28">
        <v>1937.8005023155972</v>
      </c>
      <c r="T19" s="28">
        <v>1950.757514087152</v>
      </c>
      <c r="U19" s="28">
        <v>1972.0319515637811</v>
      </c>
      <c r="V19" s="28">
        <v>1992.2826581312174</v>
      </c>
      <c r="W19" s="28">
        <v>2011.2078291557177</v>
      </c>
      <c r="X19" s="28">
        <v>2031.6617865975682</v>
      </c>
      <c r="Y19" s="28">
        <v>2055.093356911643</v>
      </c>
      <c r="Z19" s="28">
        <v>2078.2414656073574</v>
      </c>
      <c r="AA19" s="28">
        <v>2100.6882064488027</v>
      </c>
      <c r="AB19" s="28">
        <v>2124.192650087522</v>
      </c>
      <c r="AC19" s="28">
        <v>2149.8608642226022</v>
      </c>
      <c r="AD19" s="28">
        <v>2177.624289282214</v>
      </c>
      <c r="AE19" s="29">
        <v>2206.662454442352</v>
      </c>
    </row>
    <row r="20" spans="1:31" s="30" customFormat="1" ht="11.25">
      <c r="A20" s="27" t="s">
        <v>4</v>
      </c>
      <c r="B20" s="28">
        <v>3312.817706308744</v>
      </c>
      <c r="C20" s="28">
        <v>3272.8940729171104</v>
      </c>
      <c r="D20" s="28">
        <v>3230.9080864609564</v>
      </c>
      <c r="E20" s="28">
        <v>3193.1616641803175</v>
      </c>
      <c r="F20" s="28">
        <v>3157.6110629617388</v>
      </c>
      <c r="G20" s="28">
        <v>3161.689258459631</v>
      </c>
      <c r="H20" s="28">
        <v>3212.9494720938083</v>
      </c>
      <c r="I20" s="28">
        <v>3270.5421492811342</v>
      </c>
      <c r="J20" s="28">
        <v>3331.3986734365844</v>
      </c>
      <c r="K20" s="28">
        <v>3391.8266585355154</v>
      </c>
      <c r="L20" s="28">
        <v>3451.605620687581</v>
      </c>
      <c r="M20" s="28">
        <v>3510.8410427827366</v>
      </c>
      <c r="N20" s="28">
        <v>3566.959624436664</v>
      </c>
      <c r="O20" s="28">
        <v>3627.2939535402243</v>
      </c>
      <c r="P20" s="28">
        <v>3691.195913778457</v>
      </c>
      <c r="Q20" s="28">
        <v>3763.9458551093226</v>
      </c>
      <c r="R20" s="28">
        <v>3843.3664459781876</v>
      </c>
      <c r="S20" s="28">
        <v>3923.926899668168</v>
      </c>
      <c r="T20" s="28">
        <v>3972.3219936716764</v>
      </c>
      <c r="U20" s="28">
        <v>3986.926834777408</v>
      </c>
      <c r="V20" s="28">
        <v>4000.4921933851647</v>
      </c>
      <c r="W20" s="28">
        <v>4012.795088371554</v>
      </c>
      <c r="X20" s="28">
        <v>4026.5394251944954</v>
      </c>
      <c r="Y20" s="28">
        <v>4039.8516392493148</v>
      </c>
      <c r="Z20" s="28">
        <v>4052.3818075417107</v>
      </c>
      <c r="AA20" s="28">
        <v>4070.088942357903</v>
      </c>
      <c r="AB20" s="28">
        <v>4093.0647086828467</v>
      </c>
      <c r="AC20" s="28">
        <v>4120.479019836792</v>
      </c>
      <c r="AD20" s="28">
        <v>4150.90277993784</v>
      </c>
      <c r="AE20" s="29">
        <v>4182.714690898102</v>
      </c>
    </row>
    <row r="21" spans="1:31" ht="11.25">
      <c r="A21" s="24" t="s">
        <v>10</v>
      </c>
      <c r="B21" s="25">
        <f aca="true" t="shared" si="13" ref="B21:AE21">B22+B23</f>
        <v>2865.2970252976356</v>
      </c>
      <c r="C21" s="25">
        <f t="shared" si="13"/>
        <v>2926.150831332449</v>
      </c>
      <c r="D21" s="25">
        <f t="shared" si="13"/>
        <v>2986.109276007734</v>
      </c>
      <c r="E21" s="25">
        <f t="shared" si="13"/>
        <v>3050.158325672768</v>
      </c>
      <c r="F21" s="25">
        <f t="shared" si="13"/>
        <v>3116.511566868014</v>
      </c>
      <c r="G21" s="25">
        <f t="shared" si="13"/>
        <v>3168.634676378631</v>
      </c>
      <c r="H21" s="25">
        <f t="shared" si="13"/>
        <v>3212.7304504242993</v>
      </c>
      <c r="I21" s="25">
        <f t="shared" si="13"/>
        <v>3262.1401210813856</v>
      </c>
      <c r="J21" s="25">
        <f t="shared" si="13"/>
        <v>3313.7430335765994</v>
      </c>
      <c r="K21" s="25">
        <f t="shared" si="13"/>
        <v>3365.0558905302705</v>
      </c>
      <c r="L21" s="25">
        <f t="shared" si="13"/>
        <v>3416.1760662808947</v>
      </c>
      <c r="M21" s="25">
        <f t="shared" si="13"/>
        <v>3466.750935226531</v>
      </c>
      <c r="N21" s="25">
        <f t="shared" si="13"/>
        <v>3514.295755239574</v>
      </c>
      <c r="O21" s="25">
        <f t="shared" si="13"/>
        <v>3550.087298729886</v>
      </c>
      <c r="P21" s="25">
        <f t="shared" si="13"/>
        <v>3573.7618541154393</v>
      </c>
      <c r="Q21" s="25">
        <f t="shared" si="13"/>
        <v>3600.086216447933</v>
      </c>
      <c r="R21" s="25">
        <f t="shared" si="13"/>
        <v>3635.1008839380675</v>
      </c>
      <c r="S21" s="25">
        <f t="shared" si="13"/>
        <v>3670.533860320319</v>
      </c>
      <c r="T21" s="25">
        <f t="shared" si="13"/>
        <v>3712.681837356533</v>
      </c>
      <c r="U21" s="25">
        <f t="shared" si="13"/>
        <v>3760.563332210412</v>
      </c>
      <c r="V21" s="25">
        <f t="shared" si="13"/>
        <v>3808.0200256723683</v>
      </c>
      <c r="W21" s="25">
        <f t="shared" si="13"/>
        <v>3854.5027580824535</v>
      </c>
      <c r="X21" s="25">
        <f t="shared" si="13"/>
        <v>3901.613610267554</v>
      </c>
      <c r="Y21" s="25">
        <f t="shared" si="13"/>
        <v>3947.311817570674</v>
      </c>
      <c r="Z21" s="25">
        <f t="shared" si="13"/>
        <v>3991.363671187995</v>
      </c>
      <c r="AA21" s="25">
        <f t="shared" si="13"/>
        <v>4039.875449570908</v>
      </c>
      <c r="AB21" s="25">
        <f t="shared" si="13"/>
        <v>4093.3959748636826</v>
      </c>
      <c r="AC21" s="25">
        <f t="shared" si="13"/>
        <v>4151.13329987589</v>
      </c>
      <c r="AD21" s="25">
        <f t="shared" si="13"/>
        <v>4212.162184019848</v>
      </c>
      <c r="AE21" s="26">
        <f t="shared" si="13"/>
        <v>4274.880991326297</v>
      </c>
    </row>
    <row r="22" spans="1:31" s="30" customFormat="1" ht="11.25">
      <c r="A22" s="27" t="s">
        <v>3</v>
      </c>
      <c r="B22" s="28">
        <v>251.92692874130572</v>
      </c>
      <c r="C22" s="28">
        <v>263.02759290965514</v>
      </c>
      <c r="D22" s="28">
        <v>274.2244817929058</v>
      </c>
      <c r="E22" s="28">
        <v>285.1415390470925</v>
      </c>
      <c r="F22" s="28">
        <v>295.6083492537209</v>
      </c>
      <c r="G22" s="28">
        <v>311.3176833580684</v>
      </c>
      <c r="H22" s="28">
        <v>332.8316673912338</v>
      </c>
      <c r="I22" s="28">
        <v>354.9774269398061</v>
      </c>
      <c r="J22" s="28">
        <v>377.3329938052766</v>
      </c>
      <c r="K22" s="28">
        <v>398.974162298343</v>
      </c>
      <c r="L22" s="28">
        <v>420.1826879208469</v>
      </c>
      <c r="M22" s="28">
        <v>442.08654207004435</v>
      </c>
      <c r="N22" s="28">
        <v>464.4688677816107</v>
      </c>
      <c r="O22" s="28">
        <v>481.5314869567975</v>
      </c>
      <c r="P22" s="28">
        <v>493.2678469681683</v>
      </c>
      <c r="Q22" s="28">
        <v>505.38130677212763</v>
      </c>
      <c r="R22" s="28">
        <v>518.2368645733899</v>
      </c>
      <c r="S22" s="28">
        <v>531.5764437407879</v>
      </c>
      <c r="T22" s="28">
        <v>543.2331021502927</v>
      </c>
      <c r="U22" s="28">
        <v>552.8707888764113</v>
      </c>
      <c r="V22" s="28">
        <v>562.3690033050418</v>
      </c>
      <c r="W22" s="28">
        <v>571.5538389827973</v>
      </c>
      <c r="X22" s="28">
        <v>579.0064157835747</v>
      </c>
      <c r="Y22" s="28">
        <v>584.9233291095736</v>
      </c>
      <c r="Z22" s="28">
        <v>590.3866120967309</v>
      </c>
      <c r="AA22" s="28">
        <v>595.3710121251036</v>
      </c>
      <c r="AB22" s="28">
        <v>600.3393953292715</v>
      </c>
      <c r="AC22" s="28">
        <v>605.5918261663348</v>
      </c>
      <c r="AD22" s="28">
        <v>611.1522571673643</v>
      </c>
      <c r="AE22" s="29">
        <v>616.7792262551778</v>
      </c>
    </row>
    <row r="23" spans="1:31" s="30" customFormat="1" ht="11.25">
      <c r="A23" s="27" t="s">
        <v>4</v>
      </c>
      <c r="B23" s="28">
        <v>2613.37009655633</v>
      </c>
      <c r="C23" s="28">
        <v>2663.1232384227937</v>
      </c>
      <c r="D23" s="28">
        <v>2711.884794214828</v>
      </c>
      <c r="E23" s="28">
        <v>2765.0167866256756</v>
      </c>
      <c r="F23" s="28">
        <v>2820.903217614293</v>
      </c>
      <c r="G23" s="28">
        <v>2857.3169930205627</v>
      </c>
      <c r="H23" s="28">
        <v>2879.8987830330657</v>
      </c>
      <c r="I23" s="28">
        <v>2907.1626941415793</v>
      </c>
      <c r="J23" s="28">
        <v>2936.4100397713228</v>
      </c>
      <c r="K23" s="28">
        <v>2966.0817282319276</v>
      </c>
      <c r="L23" s="28">
        <v>2995.9933783600477</v>
      </c>
      <c r="M23" s="28">
        <v>3024.6643931564868</v>
      </c>
      <c r="N23" s="28">
        <v>3049.8268874579635</v>
      </c>
      <c r="O23" s="28">
        <v>3068.5558117730884</v>
      </c>
      <c r="P23" s="28">
        <v>3080.494007147271</v>
      </c>
      <c r="Q23" s="28">
        <v>3094.7049096758055</v>
      </c>
      <c r="R23" s="28">
        <v>3116.8640193646775</v>
      </c>
      <c r="S23" s="28">
        <v>3138.957416579531</v>
      </c>
      <c r="T23" s="28">
        <v>3169.44873520624</v>
      </c>
      <c r="U23" s="28">
        <v>3207.692543334001</v>
      </c>
      <c r="V23" s="28">
        <v>3245.6510223673263</v>
      </c>
      <c r="W23" s="28">
        <v>3282.948919099656</v>
      </c>
      <c r="X23" s="28">
        <v>3322.6071944839796</v>
      </c>
      <c r="Y23" s="28">
        <v>3362.3884884611007</v>
      </c>
      <c r="Z23" s="28">
        <v>3400.977059091264</v>
      </c>
      <c r="AA23" s="28">
        <v>3444.504437445805</v>
      </c>
      <c r="AB23" s="28">
        <v>3493.056579534411</v>
      </c>
      <c r="AC23" s="28">
        <v>3545.541473709555</v>
      </c>
      <c r="AD23" s="28">
        <v>3601.009926852483</v>
      </c>
      <c r="AE23" s="29">
        <v>3658.101765071119</v>
      </c>
    </row>
    <row r="24" spans="1:31" ht="11.25">
      <c r="A24" s="24" t="s">
        <v>11</v>
      </c>
      <c r="B24" s="25">
        <f aca="true" t="shared" si="14" ref="B24:AE24">B25+B26</f>
        <v>357.45506075133903</v>
      </c>
      <c r="C24" s="25">
        <f t="shared" si="14"/>
        <v>388.03410670628693</v>
      </c>
      <c r="D24" s="25">
        <f t="shared" si="14"/>
        <v>418.724414608443</v>
      </c>
      <c r="E24" s="25">
        <f t="shared" si="14"/>
        <v>449.87738794736737</v>
      </c>
      <c r="F24" s="25">
        <f t="shared" si="14"/>
        <v>481.1626168841741</v>
      </c>
      <c r="G24" s="25">
        <f t="shared" si="14"/>
        <v>534.5256878080438</v>
      </c>
      <c r="H24" s="25">
        <f t="shared" si="14"/>
        <v>612.2845168742128</v>
      </c>
      <c r="I24" s="25">
        <f t="shared" si="14"/>
        <v>692.9671233097886</v>
      </c>
      <c r="J24" s="25">
        <f t="shared" si="14"/>
        <v>775.393254661363</v>
      </c>
      <c r="K24" s="25">
        <f t="shared" si="14"/>
        <v>838.8216204994836</v>
      </c>
      <c r="L24" s="25">
        <f t="shared" si="14"/>
        <v>882.9064234184214</v>
      </c>
      <c r="M24" s="25">
        <f t="shared" si="14"/>
        <v>927.5322822635492</v>
      </c>
      <c r="N24" s="25">
        <f t="shared" si="14"/>
        <v>972.2139176966286</v>
      </c>
      <c r="O24" s="25">
        <f t="shared" si="14"/>
        <v>991.7820374548862</v>
      </c>
      <c r="P24" s="25">
        <f t="shared" si="14"/>
        <v>985.8279117997309</v>
      </c>
      <c r="Q24" s="25">
        <f t="shared" si="14"/>
        <v>980.1506866293588</v>
      </c>
      <c r="R24" s="25">
        <f t="shared" si="14"/>
        <v>977.2259289043196</v>
      </c>
      <c r="S24" s="25">
        <f t="shared" si="14"/>
        <v>973.9792821506821</v>
      </c>
      <c r="T24" s="25">
        <f t="shared" si="14"/>
        <v>971.4022761966414</v>
      </c>
      <c r="U24" s="25">
        <f t="shared" si="14"/>
        <v>969.4177158850989</v>
      </c>
      <c r="V24" s="25">
        <f t="shared" si="14"/>
        <v>967.1339521498941</v>
      </c>
      <c r="W24" s="25">
        <f t="shared" si="14"/>
        <v>964.3815124367976</v>
      </c>
      <c r="X24" s="25">
        <f t="shared" si="14"/>
        <v>961.4079661992305</v>
      </c>
      <c r="Y24" s="25">
        <f t="shared" si="14"/>
        <v>958.1340234410739</v>
      </c>
      <c r="Z24" s="25">
        <f t="shared" si="14"/>
        <v>954.4314171109627</v>
      </c>
      <c r="AA24" s="25">
        <f t="shared" si="14"/>
        <v>950.7270985465402</v>
      </c>
      <c r="AB24" s="25">
        <f t="shared" si="14"/>
        <v>947.2924335283918</v>
      </c>
      <c r="AC24" s="25">
        <f t="shared" si="14"/>
        <v>944.3194892819805</v>
      </c>
      <c r="AD24" s="25">
        <f t="shared" si="14"/>
        <v>941.3407532077134</v>
      </c>
      <c r="AE24" s="26">
        <f t="shared" si="14"/>
        <v>937.9564333697174</v>
      </c>
    </row>
    <row r="25" spans="1:31" s="30" customFormat="1" ht="11.25">
      <c r="A25" s="27" t="s">
        <v>3</v>
      </c>
      <c r="B25" s="28">
        <v>70.07969223842238</v>
      </c>
      <c r="C25" s="28">
        <v>82.76772897302573</v>
      </c>
      <c r="D25" s="28">
        <v>95.78513219121962</v>
      </c>
      <c r="E25" s="28">
        <v>108.92101581249591</v>
      </c>
      <c r="F25" s="28">
        <v>122.06276309695079</v>
      </c>
      <c r="G25" s="28">
        <v>137.25684819098444</v>
      </c>
      <c r="H25" s="28">
        <v>154.75005279810125</v>
      </c>
      <c r="I25" s="28">
        <v>172.7189927909118</v>
      </c>
      <c r="J25" s="28">
        <v>190.98035456499298</v>
      </c>
      <c r="K25" s="28">
        <v>206.72493193172386</v>
      </c>
      <c r="L25" s="28">
        <v>220.00845958410304</v>
      </c>
      <c r="M25" s="28">
        <v>233.66530927832443</v>
      </c>
      <c r="N25" s="28">
        <v>247.5934075108016</v>
      </c>
      <c r="O25" s="28">
        <v>251.969044729534</v>
      </c>
      <c r="P25" s="28">
        <v>246.65064247802897</v>
      </c>
      <c r="Q25" s="28">
        <v>241.74909273086428</v>
      </c>
      <c r="R25" s="28">
        <v>236.73150408556617</v>
      </c>
      <c r="S25" s="28">
        <v>231.5887558748916</v>
      </c>
      <c r="T25" s="28">
        <v>228.9378932387065</v>
      </c>
      <c r="U25" s="28">
        <v>228.76430072485635</v>
      </c>
      <c r="V25" s="28">
        <v>228.41194645307064</v>
      </c>
      <c r="W25" s="28">
        <v>227.82391235692808</v>
      </c>
      <c r="X25" s="28">
        <v>227.51756514571917</v>
      </c>
      <c r="Y25" s="28">
        <v>227.57688535290276</v>
      </c>
      <c r="Z25" s="28">
        <v>227.30536186390452</v>
      </c>
      <c r="AA25" s="28">
        <v>226.57253855256806</v>
      </c>
      <c r="AB25" s="28">
        <v>225.62434138925576</v>
      </c>
      <c r="AC25" s="28">
        <v>224.59039488588112</v>
      </c>
      <c r="AD25" s="28">
        <v>223.37759219496968</v>
      </c>
      <c r="AE25" s="29">
        <v>221.88492929329215</v>
      </c>
    </row>
    <row r="26" spans="1:31" s="30" customFormat="1" ht="11.25">
      <c r="A26" s="27" t="s">
        <v>4</v>
      </c>
      <c r="B26" s="28">
        <v>287.3753685129167</v>
      </c>
      <c r="C26" s="28">
        <v>305.2663777332612</v>
      </c>
      <c r="D26" s="28">
        <v>322.93928241722335</v>
      </c>
      <c r="E26" s="28">
        <v>340.95637213487146</v>
      </c>
      <c r="F26" s="28">
        <v>359.0998537872233</v>
      </c>
      <c r="G26" s="28">
        <v>397.2688396170593</v>
      </c>
      <c r="H26" s="28">
        <v>457.53446407611165</v>
      </c>
      <c r="I26" s="28">
        <v>520.2481305188768</v>
      </c>
      <c r="J26" s="28">
        <v>584.41290009637</v>
      </c>
      <c r="K26" s="28">
        <v>632.0966885677598</v>
      </c>
      <c r="L26" s="28">
        <v>662.8979638343183</v>
      </c>
      <c r="M26" s="28">
        <v>693.8669729852247</v>
      </c>
      <c r="N26" s="28">
        <v>724.620510185827</v>
      </c>
      <c r="O26" s="28">
        <v>739.8129927253522</v>
      </c>
      <c r="P26" s="28">
        <v>739.1772693217019</v>
      </c>
      <c r="Q26" s="28">
        <v>738.4015938984945</v>
      </c>
      <c r="R26" s="28">
        <v>740.4944248187535</v>
      </c>
      <c r="S26" s="28">
        <v>742.3905262757905</v>
      </c>
      <c r="T26" s="28">
        <v>742.464382957935</v>
      </c>
      <c r="U26" s="28">
        <v>740.6534151602425</v>
      </c>
      <c r="V26" s="28">
        <v>738.7220056968234</v>
      </c>
      <c r="W26" s="28">
        <v>736.5576000798695</v>
      </c>
      <c r="X26" s="28">
        <v>733.8904010535113</v>
      </c>
      <c r="Y26" s="28">
        <v>730.5571380881711</v>
      </c>
      <c r="Z26" s="28">
        <v>727.1260552470582</v>
      </c>
      <c r="AA26" s="28">
        <v>724.1545599939722</v>
      </c>
      <c r="AB26" s="28">
        <v>721.6680921391361</v>
      </c>
      <c r="AC26" s="28">
        <v>719.7290943960994</v>
      </c>
      <c r="AD26" s="28">
        <v>717.9631610127437</v>
      </c>
      <c r="AE26" s="29">
        <v>716.0715040764252</v>
      </c>
    </row>
    <row r="27" spans="1:31" ht="11.25">
      <c r="A27" s="24" t="s">
        <v>12</v>
      </c>
      <c r="B27" s="25">
        <f aca="true" t="shared" si="15" ref="B27:AE27">B28+B29</f>
        <v>1187.0833229432371</v>
      </c>
      <c r="C27" s="25">
        <f t="shared" si="15"/>
        <v>1142.38421869387</v>
      </c>
      <c r="D27" s="25">
        <f t="shared" si="15"/>
        <v>1096.432269356627</v>
      </c>
      <c r="E27" s="25">
        <f t="shared" si="15"/>
        <v>1050.4924861705563</v>
      </c>
      <c r="F27" s="25">
        <f t="shared" si="15"/>
        <v>1004.13098565952</v>
      </c>
      <c r="G27" s="25">
        <f t="shared" si="15"/>
        <v>934.4572337100553</v>
      </c>
      <c r="H27" s="25">
        <f t="shared" si="15"/>
        <v>842.0208270234881</v>
      </c>
      <c r="I27" s="25">
        <f t="shared" si="15"/>
        <v>748.394317101578</v>
      </c>
      <c r="J27" s="25">
        <f t="shared" si="15"/>
        <v>653.1245631643694</v>
      </c>
      <c r="K27" s="25">
        <f t="shared" si="15"/>
        <v>583.5960620816522</v>
      </c>
      <c r="L27" s="25">
        <f t="shared" si="15"/>
        <v>540.1615608568931</v>
      </c>
      <c r="M27" s="25">
        <f t="shared" si="15"/>
        <v>495.58415686750305</v>
      </c>
      <c r="N27" s="25">
        <f t="shared" si="15"/>
        <v>449.6356483360117</v>
      </c>
      <c r="O27" s="25">
        <f t="shared" si="15"/>
        <v>414.2836758353086</v>
      </c>
      <c r="P27" s="25">
        <f t="shared" si="15"/>
        <v>389.7745463220492</v>
      </c>
      <c r="Q27" s="25">
        <f t="shared" si="15"/>
        <v>364.6242403781902</v>
      </c>
      <c r="R27" s="25">
        <f t="shared" si="15"/>
        <v>340.3015256531322</v>
      </c>
      <c r="S27" s="25">
        <f t="shared" si="15"/>
        <v>315.2106788529479</v>
      </c>
      <c r="T27" s="25">
        <f t="shared" si="15"/>
        <v>300.43055220343666</v>
      </c>
      <c r="U27" s="25">
        <f t="shared" si="15"/>
        <v>296.27386141543263</v>
      </c>
      <c r="V27" s="25">
        <f t="shared" si="15"/>
        <v>292.06881057820704</v>
      </c>
      <c r="W27" s="25">
        <f t="shared" si="15"/>
        <v>287.76101426923566</v>
      </c>
      <c r="X27" s="25">
        <f t="shared" si="15"/>
        <v>283.45904660889494</v>
      </c>
      <c r="Y27" s="25">
        <f t="shared" si="15"/>
        <v>279.0372541229608</v>
      </c>
      <c r="Z27" s="25">
        <f t="shared" si="15"/>
        <v>274.4272522287279</v>
      </c>
      <c r="AA27" s="25">
        <f t="shared" si="15"/>
        <v>269.9204895239915</v>
      </c>
      <c r="AB27" s="25">
        <f t="shared" si="15"/>
        <v>265.54204940957527</v>
      </c>
      <c r="AC27" s="25">
        <f t="shared" si="15"/>
        <v>261.2665589459054</v>
      </c>
      <c r="AD27" s="25">
        <f t="shared" si="15"/>
        <v>256.98400081861183</v>
      </c>
      <c r="AE27" s="26">
        <f t="shared" si="15"/>
        <v>252.58096316252892</v>
      </c>
    </row>
    <row r="28" spans="1:31" s="30" customFormat="1" ht="11.25">
      <c r="A28" s="27" t="s">
        <v>3</v>
      </c>
      <c r="B28" s="28">
        <v>322.9624849751031</v>
      </c>
      <c r="C28" s="28">
        <v>303.59039644078626</v>
      </c>
      <c r="D28" s="28">
        <v>283.16445991411007</v>
      </c>
      <c r="E28" s="28">
        <v>261.44101984200495</v>
      </c>
      <c r="F28" s="28">
        <v>238.40943988731544</v>
      </c>
      <c r="G28" s="28">
        <v>217.68898174620426</v>
      </c>
      <c r="H28" s="28">
        <v>199.69177821432245</v>
      </c>
      <c r="I28" s="28">
        <v>181.33468059475427</v>
      </c>
      <c r="J28" s="28">
        <v>162.34811801988303</v>
      </c>
      <c r="K28" s="28">
        <v>143.46648482638685</v>
      </c>
      <c r="L28" s="28">
        <v>124.872481171168</v>
      </c>
      <c r="M28" s="28">
        <v>105.95944247773689</v>
      </c>
      <c r="N28" s="28">
        <v>86.64507482422378</v>
      </c>
      <c r="O28" s="28">
        <v>73.67522166323921</v>
      </c>
      <c r="P28" s="28">
        <v>67.18179842719452</v>
      </c>
      <c r="Q28" s="28">
        <v>60.0670196110061</v>
      </c>
      <c r="R28" s="28">
        <v>53.3705825582639</v>
      </c>
      <c r="S28" s="28">
        <v>46.48561977801469</v>
      </c>
      <c r="T28" s="28">
        <v>43.19888833206541</v>
      </c>
      <c r="U28" s="28">
        <v>43.60545549384905</v>
      </c>
      <c r="V28" s="28">
        <v>44.00162049152785</v>
      </c>
      <c r="W28" s="28">
        <v>44.375962518556</v>
      </c>
      <c r="X28" s="28">
        <v>44.84526786285855</v>
      </c>
      <c r="Y28" s="28">
        <v>45.43540651851624</v>
      </c>
      <c r="Z28" s="28">
        <v>46.009020953239585</v>
      </c>
      <c r="AA28" s="28">
        <v>46.547601892170164</v>
      </c>
      <c r="AB28" s="28">
        <v>47.095288927281324</v>
      </c>
      <c r="AC28" s="28">
        <v>47.678206322268785</v>
      </c>
      <c r="AD28" s="28">
        <v>48.287443674441825</v>
      </c>
      <c r="AE28" s="29">
        <v>48.90418542495227</v>
      </c>
    </row>
    <row r="29" spans="1:31" s="30" customFormat="1" ht="11.25">
      <c r="A29" s="31" t="s">
        <v>4</v>
      </c>
      <c r="B29" s="32">
        <v>864.1208379681341</v>
      </c>
      <c r="C29" s="32">
        <v>838.7938222530838</v>
      </c>
      <c r="D29" s="32">
        <v>813.2678094425171</v>
      </c>
      <c r="E29" s="32">
        <v>789.0514663285512</v>
      </c>
      <c r="F29" s="32">
        <v>765.7215457722045</v>
      </c>
      <c r="G29" s="32">
        <v>716.7682519638511</v>
      </c>
      <c r="H29" s="32">
        <v>642.3290488091657</v>
      </c>
      <c r="I29" s="32">
        <v>567.0596365068238</v>
      </c>
      <c r="J29" s="32">
        <v>490.77644514448644</v>
      </c>
      <c r="K29" s="32">
        <v>440.1295772552654</v>
      </c>
      <c r="L29" s="32">
        <v>415.289079685725</v>
      </c>
      <c r="M29" s="32">
        <v>389.62471438976615</v>
      </c>
      <c r="N29" s="32">
        <v>362.9905735117879</v>
      </c>
      <c r="O29" s="32">
        <v>340.6084541720694</v>
      </c>
      <c r="P29" s="32">
        <v>322.5927478948547</v>
      </c>
      <c r="Q29" s="32">
        <v>304.5572207671841</v>
      </c>
      <c r="R29" s="32">
        <v>286.9309430948683</v>
      </c>
      <c r="S29" s="32">
        <v>268.72505907493326</v>
      </c>
      <c r="T29" s="32">
        <v>257.23166387137127</v>
      </c>
      <c r="U29" s="32">
        <v>252.66840592158357</v>
      </c>
      <c r="V29" s="32">
        <v>248.0671900866792</v>
      </c>
      <c r="W29" s="32">
        <v>243.38505175067968</v>
      </c>
      <c r="X29" s="32">
        <v>238.61377874603636</v>
      </c>
      <c r="Y29" s="32">
        <v>233.60184760444457</v>
      </c>
      <c r="Z29" s="32">
        <v>228.41823127548835</v>
      </c>
      <c r="AA29" s="32">
        <v>223.3728876318213</v>
      </c>
      <c r="AB29" s="32">
        <v>218.44676048229397</v>
      </c>
      <c r="AC29" s="32">
        <v>213.58835262363658</v>
      </c>
      <c r="AD29" s="32">
        <v>208.69655714417</v>
      </c>
      <c r="AE29" s="33">
        <v>203.67677773757666</v>
      </c>
    </row>
    <row r="30" spans="1:31" ht="11.25">
      <c r="A30" s="6" t="s">
        <v>13</v>
      </c>
      <c r="B30" s="7">
        <f aca="true" t="shared" si="16" ref="B30:AE30">B31+B32</f>
        <v>2440.2145724864235</v>
      </c>
      <c r="C30" s="7">
        <f t="shared" si="16"/>
        <v>2511.344942138382</v>
      </c>
      <c r="D30" s="7">
        <f t="shared" si="16"/>
        <v>2581.9594813485937</v>
      </c>
      <c r="E30" s="7">
        <f t="shared" si="16"/>
        <v>2650.1453648072497</v>
      </c>
      <c r="F30" s="7">
        <f t="shared" si="16"/>
        <v>2714.6468121757857</v>
      </c>
      <c r="G30" s="7">
        <f t="shared" si="16"/>
        <v>2778.169594975412</v>
      </c>
      <c r="H30" s="7">
        <f t="shared" si="16"/>
        <v>2815.392171196692</v>
      </c>
      <c r="I30" s="7">
        <f t="shared" si="16"/>
        <v>2826.3073642515774</v>
      </c>
      <c r="J30" s="7">
        <f t="shared" si="16"/>
        <v>2837.012797947063</v>
      </c>
      <c r="K30" s="7">
        <f t="shared" si="16"/>
        <v>2847.167392022699</v>
      </c>
      <c r="L30" s="7">
        <f t="shared" si="16"/>
        <v>2857.7153541145044</v>
      </c>
      <c r="M30" s="7">
        <f t="shared" si="16"/>
        <v>2868.1188085629938</v>
      </c>
      <c r="N30" s="7">
        <f t="shared" si="16"/>
        <v>2877.221220811583</v>
      </c>
      <c r="O30" s="7">
        <f t="shared" si="16"/>
        <v>2885.618017415277</v>
      </c>
      <c r="P30" s="7">
        <f t="shared" si="16"/>
        <v>2893.6404299157102</v>
      </c>
      <c r="Q30" s="7">
        <f t="shared" si="16"/>
        <v>2906.0907620002326</v>
      </c>
      <c r="R30" s="7">
        <f t="shared" si="16"/>
        <v>2922.7200083671887</v>
      </c>
      <c r="S30" s="7">
        <f t="shared" si="16"/>
        <v>2938.5105264922095</v>
      </c>
      <c r="T30" s="7">
        <f t="shared" si="16"/>
        <v>2957.022691878339</v>
      </c>
      <c r="U30" s="7">
        <f t="shared" si="16"/>
        <v>2980.5323569284474</v>
      </c>
      <c r="V30" s="7">
        <f t="shared" si="16"/>
        <v>3008.2128224585017</v>
      </c>
      <c r="W30" s="7">
        <f t="shared" si="16"/>
        <v>3043.5868050040995</v>
      </c>
      <c r="X30" s="7">
        <f t="shared" si="16"/>
        <v>3072.9855129111875</v>
      </c>
      <c r="Y30" s="7">
        <f t="shared" si="16"/>
        <v>3090.4998299999997</v>
      </c>
      <c r="Z30" s="7">
        <f t="shared" si="16"/>
        <v>3099.0966843281676</v>
      </c>
      <c r="AA30" s="7">
        <f t="shared" si="16"/>
        <v>3103.899879328168</v>
      </c>
      <c r="AB30" s="7">
        <f t="shared" si="16"/>
        <v>3117.215000723672</v>
      </c>
      <c r="AC30" s="7">
        <f t="shared" si="16"/>
        <v>3134.5086091572066</v>
      </c>
      <c r="AD30" s="7">
        <f t="shared" si="16"/>
        <v>3152.671222168605</v>
      </c>
      <c r="AE30" s="8">
        <f t="shared" si="16"/>
        <v>3171.6786046354373</v>
      </c>
    </row>
    <row r="31" spans="1:31" s="30" customFormat="1" ht="11.25">
      <c r="A31" s="9" t="s">
        <v>3</v>
      </c>
      <c r="B31" s="10">
        <v>1587.2062708772098</v>
      </c>
      <c r="C31" s="10">
        <v>1619.1425736310948</v>
      </c>
      <c r="D31" s="10">
        <v>1650.3778056594533</v>
      </c>
      <c r="E31" s="10">
        <v>1677.5733449437557</v>
      </c>
      <c r="F31" s="10">
        <v>1700.0677053298884</v>
      </c>
      <c r="G31" s="10">
        <v>1721.4600734909084</v>
      </c>
      <c r="H31" s="10">
        <v>1734.0808073491905</v>
      </c>
      <c r="I31" s="10">
        <v>1737.9479587369804</v>
      </c>
      <c r="J31" s="10">
        <v>1740.9704085439391</v>
      </c>
      <c r="K31" s="10">
        <v>1743.1760019345927</v>
      </c>
      <c r="L31" s="10">
        <v>1745.4591475609793</v>
      </c>
      <c r="M31" s="10">
        <v>1748.6701454047059</v>
      </c>
      <c r="N31" s="10">
        <v>1752.3619337292196</v>
      </c>
      <c r="O31" s="10">
        <v>1756.5326585089495</v>
      </c>
      <c r="P31" s="10">
        <v>1761.32107697805</v>
      </c>
      <c r="Q31" s="10">
        <v>1770.5739580083084</v>
      </c>
      <c r="R31" s="10">
        <v>1784.327790398377</v>
      </c>
      <c r="S31" s="10">
        <v>1798.0999562078161</v>
      </c>
      <c r="T31" s="10">
        <v>1813.28630940013</v>
      </c>
      <c r="U31" s="10">
        <v>1830.9556115382156</v>
      </c>
      <c r="V31" s="10">
        <v>1850.61402762054</v>
      </c>
      <c r="W31" s="10">
        <v>1874.1848685627874</v>
      </c>
      <c r="X31" s="10">
        <v>1886.318418449903</v>
      </c>
      <c r="Y31" s="10">
        <v>1880.1755899999998</v>
      </c>
      <c r="Z31" s="10">
        <v>1864.2683712792536</v>
      </c>
      <c r="AA31" s="10">
        <v>1848.3997112792538</v>
      </c>
      <c r="AB31" s="10">
        <v>1843.6412319832082</v>
      </c>
      <c r="AC31" s="10">
        <v>1844.1553443742037</v>
      </c>
      <c r="AD31" s="10">
        <v>1845.0697380633196</v>
      </c>
      <c r="AE31" s="11">
        <v>1846.3644872269301</v>
      </c>
    </row>
    <row r="32" spans="1:31" s="30" customFormat="1" ht="11.25">
      <c r="A32" s="12" t="s">
        <v>4</v>
      </c>
      <c r="B32" s="13">
        <v>853.0083016092138</v>
      </c>
      <c r="C32" s="13">
        <v>892.2023685072875</v>
      </c>
      <c r="D32" s="13">
        <v>931.5816756891405</v>
      </c>
      <c r="E32" s="13">
        <v>972.572019863494</v>
      </c>
      <c r="F32" s="13">
        <v>1014.5791068458973</v>
      </c>
      <c r="G32" s="13">
        <v>1056.7095214845037</v>
      </c>
      <c r="H32" s="13">
        <v>1081.3113638475013</v>
      </c>
      <c r="I32" s="13">
        <v>1088.3594055145968</v>
      </c>
      <c r="J32" s="13">
        <v>1096.042389403124</v>
      </c>
      <c r="K32" s="13">
        <v>1103.9913900881063</v>
      </c>
      <c r="L32" s="13">
        <v>1112.2562065535253</v>
      </c>
      <c r="M32" s="13">
        <v>1119.4486631582881</v>
      </c>
      <c r="N32" s="13">
        <v>1124.8592870823634</v>
      </c>
      <c r="O32" s="13">
        <v>1129.0853589063277</v>
      </c>
      <c r="P32" s="13">
        <v>1132.31935293766</v>
      </c>
      <c r="Q32" s="13">
        <v>1135.516803991924</v>
      </c>
      <c r="R32" s="13">
        <v>1138.392217968812</v>
      </c>
      <c r="S32" s="13">
        <v>1140.410570284393</v>
      </c>
      <c r="T32" s="13">
        <v>1143.7363824782092</v>
      </c>
      <c r="U32" s="13">
        <v>1149.5767453902317</v>
      </c>
      <c r="V32" s="13">
        <v>1157.5987948379618</v>
      </c>
      <c r="W32" s="13">
        <v>1169.401936441312</v>
      </c>
      <c r="X32" s="13">
        <v>1186.6670944612843</v>
      </c>
      <c r="Y32" s="13">
        <v>1210.32424</v>
      </c>
      <c r="Z32" s="13">
        <v>1234.828313048914</v>
      </c>
      <c r="AA32" s="13">
        <v>1255.500168048914</v>
      </c>
      <c r="AB32" s="13">
        <v>1273.5737687404637</v>
      </c>
      <c r="AC32" s="13">
        <v>1290.3532647830032</v>
      </c>
      <c r="AD32" s="13">
        <v>1307.6014841052852</v>
      </c>
      <c r="AE32" s="14">
        <v>1325.314117408507</v>
      </c>
    </row>
    <row r="33" spans="1:31" ht="11.25">
      <c r="A33" s="6" t="s">
        <v>14</v>
      </c>
      <c r="B33" s="7">
        <f aca="true" t="shared" si="17" ref="B33:AE33">B34+B35</f>
        <v>1873.0164772111455</v>
      </c>
      <c r="C33" s="7">
        <f t="shared" si="17"/>
        <v>1879.799513009652</v>
      </c>
      <c r="D33" s="7">
        <f t="shared" si="17"/>
        <v>1885.3093258793315</v>
      </c>
      <c r="E33" s="7">
        <f t="shared" si="17"/>
        <v>1889.5485526945843</v>
      </c>
      <c r="F33" s="7">
        <f t="shared" si="17"/>
        <v>1891.619010923442</v>
      </c>
      <c r="G33" s="7">
        <f t="shared" si="17"/>
        <v>1892.3275470923063</v>
      </c>
      <c r="H33" s="7">
        <f t="shared" si="17"/>
        <v>1897.9887039777557</v>
      </c>
      <c r="I33" s="7">
        <f t="shared" si="17"/>
        <v>1908.8046538707845</v>
      </c>
      <c r="J33" s="7">
        <f t="shared" si="17"/>
        <v>1919.746497104636</v>
      </c>
      <c r="K33" s="7">
        <f t="shared" si="17"/>
        <v>1930.6167436327614</v>
      </c>
      <c r="L33" s="7">
        <f t="shared" si="17"/>
        <v>1941.9336606720422</v>
      </c>
      <c r="M33" s="7">
        <f t="shared" si="17"/>
        <v>1953.3354777955801</v>
      </c>
      <c r="N33" s="7">
        <f t="shared" si="17"/>
        <v>1963.7662936279091</v>
      </c>
      <c r="O33" s="7">
        <f t="shared" si="17"/>
        <v>1973.5059706927727</v>
      </c>
      <c r="P33" s="7">
        <f t="shared" si="17"/>
        <v>1982.522179837067</v>
      </c>
      <c r="Q33" s="7">
        <f t="shared" si="17"/>
        <v>1984.3921240400548</v>
      </c>
      <c r="R33" s="7">
        <f t="shared" si="17"/>
        <v>1979.7030606116896</v>
      </c>
      <c r="S33" s="7">
        <f t="shared" si="17"/>
        <v>1965.476398583176</v>
      </c>
      <c r="T33" s="7">
        <f t="shared" si="17"/>
        <v>1942.0370797009427</v>
      </c>
      <c r="U33" s="7">
        <f t="shared" si="17"/>
        <v>1928.0533539469557</v>
      </c>
      <c r="V33" s="7">
        <f t="shared" si="17"/>
        <v>1922.996763172242</v>
      </c>
      <c r="W33" s="7">
        <f t="shared" si="17"/>
        <v>1934.6061516293455</v>
      </c>
      <c r="X33" s="7">
        <f t="shared" si="17"/>
        <v>1981.347926391459</v>
      </c>
      <c r="Y33" s="7">
        <f t="shared" si="17"/>
        <v>2059.151445</v>
      </c>
      <c r="Z33" s="7">
        <f t="shared" si="17"/>
        <v>2156.421352530986</v>
      </c>
      <c r="AA33" s="7">
        <f t="shared" si="17"/>
        <v>2256.426107530986</v>
      </c>
      <c r="AB33" s="7">
        <f t="shared" si="17"/>
        <v>2345.333442834969</v>
      </c>
      <c r="AC33" s="7">
        <f t="shared" si="17"/>
        <v>2410.367089359659</v>
      </c>
      <c r="AD33" s="7">
        <f t="shared" si="17"/>
        <v>2459.655652089101</v>
      </c>
      <c r="AE33" s="8">
        <f t="shared" si="17"/>
        <v>2510.479084438484</v>
      </c>
    </row>
    <row r="34" spans="1:31" s="30" customFormat="1" ht="11.25">
      <c r="A34" s="9" t="s">
        <v>3</v>
      </c>
      <c r="B34" s="10">
        <v>974.6772906969362</v>
      </c>
      <c r="C34" s="10">
        <v>979.1865108922634</v>
      </c>
      <c r="D34" s="10">
        <v>982.7731089087248</v>
      </c>
      <c r="E34" s="10">
        <v>983.7370510804978</v>
      </c>
      <c r="F34" s="10">
        <v>981.7233941656805</v>
      </c>
      <c r="G34" s="10">
        <v>978.6188697411889</v>
      </c>
      <c r="H34" s="10">
        <v>971.8225700722282</v>
      </c>
      <c r="I34" s="10">
        <v>961.4330673354103</v>
      </c>
      <c r="J34" s="10">
        <v>950.2248664180044</v>
      </c>
      <c r="K34" s="10">
        <v>938.190542573984</v>
      </c>
      <c r="L34" s="10">
        <v>925.9181942736071</v>
      </c>
      <c r="M34" s="10">
        <v>913.9171078066526</v>
      </c>
      <c r="N34" s="10">
        <v>901.8350223360767</v>
      </c>
      <c r="O34" s="10">
        <v>889.6120114519417</v>
      </c>
      <c r="P34" s="10">
        <v>877.378064062407</v>
      </c>
      <c r="Q34" s="10">
        <v>874.4047653018708</v>
      </c>
      <c r="R34" s="10">
        <v>880.9869741779663</v>
      </c>
      <c r="S34" s="10">
        <v>883.44660932436</v>
      </c>
      <c r="T34" s="10">
        <v>881.7867128906857</v>
      </c>
      <c r="U34" s="10">
        <v>884.4932798771339</v>
      </c>
      <c r="V34" s="10">
        <v>891.2783249222688</v>
      </c>
      <c r="W34" s="10">
        <v>905.916623276725</v>
      </c>
      <c r="X34" s="10">
        <v>934.5255202889773</v>
      </c>
      <c r="Y34" s="10">
        <v>973.485065</v>
      </c>
      <c r="Z34" s="10">
        <v>1019.6982439413146</v>
      </c>
      <c r="AA34" s="10">
        <v>1067.8398689413145</v>
      </c>
      <c r="AB34" s="10">
        <v>1112.969818977615</v>
      </c>
      <c r="AC34" s="10">
        <v>1148.2393703442174</v>
      </c>
      <c r="AD34" s="10">
        <v>1176.234719727069</v>
      </c>
      <c r="AE34" s="11">
        <v>1205.1473028649934</v>
      </c>
    </row>
    <row r="35" spans="1:31" s="30" customFormat="1" ht="11.25">
      <c r="A35" s="12" t="s">
        <v>4</v>
      </c>
      <c r="B35" s="13">
        <v>898.3391865142092</v>
      </c>
      <c r="C35" s="13">
        <v>900.6130021173885</v>
      </c>
      <c r="D35" s="13">
        <v>902.5362169706067</v>
      </c>
      <c r="E35" s="13">
        <v>905.8115016140864</v>
      </c>
      <c r="F35" s="13">
        <v>909.8956167577614</v>
      </c>
      <c r="G35" s="13">
        <v>913.7086773511173</v>
      </c>
      <c r="H35" s="13">
        <v>926.1661339055274</v>
      </c>
      <c r="I35" s="13">
        <v>947.3715865353741</v>
      </c>
      <c r="J35" s="13">
        <v>969.5216306866317</v>
      </c>
      <c r="K35" s="13">
        <v>992.4262010587776</v>
      </c>
      <c r="L35" s="13">
        <v>1016.0154663984351</v>
      </c>
      <c r="M35" s="13">
        <v>1039.4183699889275</v>
      </c>
      <c r="N35" s="13">
        <v>1061.9312712918324</v>
      </c>
      <c r="O35" s="13">
        <v>1083.893959240831</v>
      </c>
      <c r="P35" s="13">
        <v>1105.14411577466</v>
      </c>
      <c r="Q35" s="13">
        <v>1109.987358738184</v>
      </c>
      <c r="R35" s="13">
        <v>1098.7160864337231</v>
      </c>
      <c r="S35" s="13">
        <v>1082.029789258816</v>
      </c>
      <c r="T35" s="13">
        <v>1060.250366810257</v>
      </c>
      <c r="U35" s="13">
        <v>1043.560074069822</v>
      </c>
      <c r="V35" s="13">
        <v>1031.7184382499731</v>
      </c>
      <c r="W35" s="13">
        <v>1028.6895283526205</v>
      </c>
      <c r="X35" s="13">
        <v>1046.8224061024816</v>
      </c>
      <c r="Y35" s="13">
        <v>1085.66638</v>
      </c>
      <c r="Z35" s="13">
        <v>1136.7231085896715</v>
      </c>
      <c r="AA35" s="13">
        <v>1188.5862385896714</v>
      </c>
      <c r="AB35" s="13">
        <v>1232.3636238573538</v>
      </c>
      <c r="AC35" s="13">
        <v>1262.1277190154417</v>
      </c>
      <c r="AD35" s="13">
        <v>1283.420932362032</v>
      </c>
      <c r="AE35" s="14">
        <v>1305.3317815734904</v>
      </c>
    </row>
    <row r="36" spans="1:31" ht="11.25">
      <c r="A36" s="34" t="s">
        <v>22</v>
      </c>
      <c r="B36" s="35">
        <f aca="true" t="shared" si="18" ref="B36:AE36">B3+B30+B33</f>
        <v>24542.287595165326</v>
      </c>
      <c r="C36" s="35">
        <f t="shared" si="18"/>
        <v>24878.03165488315</v>
      </c>
      <c r="D36" s="35">
        <f t="shared" si="18"/>
        <v>25202.859936404366</v>
      </c>
      <c r="E36" s="35">
        <f t="shared" si="18"/>
        <v>25514.235294321443</v>
      </c>
      <c r="F36" s="35">
        <f t="shared" si="18"/>
        <v>25799.087261249082</v>
      </c>
      <c r="G36" s="35">
        <f t="shared" si="18"/>
        <v>26068.500340612063</v>
      </c>
      <c r="H36" s="35">
        <f t="shared" si="18"/>
        <v>26338.957256941667</v>
      </c>
      <c r="I36" s="35">
        <f t="shared" si="18"/>
        <v>26612.197333135413</v>
      </c>
      <c r="J36" s="35">
        <f t="shared" si="18"/>
        <v>26886.284588516402</v>
      </c>
      <c r="K36" s="35">
        <f t="shared" si="18"/>
        <v>27157.92840538371</v>
      </c>
      <c r="L36" s="35">
        <f t="shared" si="18"/>
        <v>27436.013957136027</v>
      </c>
      <c r="M36" s="35">
        <f t="shared" si="18"/>
        <v>27719.520641085495</v>
      </c>
      <c r="N36" s="35">
        <f t="shared" si="18"/>
        <v>27993.992301096012</v>
      </c>
      <c r="O36" s="35">
        <f t="shared" si="18"/>
        <v>28262.610015784405</v>
      </c>
      <c r="P36" s="35">
        <f t="shared" si="18"/>
        <v>28526.958352520254</v>
      </c>
      <c r="Q36" s="35">
        <f t="shared" si="18"/>
        <v>28822.602082580564</v>
      </c>
      <c r="R36" s="35">
        <f t="shared" si="18"/>
        <v>29158.72687915876</v>
      </c>
      <c r="S36" s="35">
        <f t="shared" si="18"/>
        <v>29494.74555950339</v>
      </c>
      <c r="T36" s="35">
        <f t="shared" si="18"/>
        <v>29827.101650477485</v>
      </c>
      <c r="U36" s="35">
        <f t="shared" si="18"/>
        <v>30166.696576410155</v>
      </c>
      <c r="V36" s="35">
        <f t="shared" si="18"/>
        <v>30513.043691877534</v>
      </c>
      <c r="W36" s="35">
        <f t="shared" si="18"/>
        <v>30873.204215824313</v>
      </c>
      <c r="X36" s="35">
        <f t="shared" si="18"/>
        <v>31254.119022026945</v>
      </c>
      <c r="Y36" s="35">
        <f t="shared" si="18"/>
        <v>31633.814154999996</v>
      </c>
      <c r="Z36" s="35">
        <f t="shared" si="18"/>
        <v>31996.412743168912</v>
      </c>
      <c r="AA36" s="35">
        <f t="shared" si="18"/>
        <v>32346.964138168914</v>
      </c>
      <c r="AB36" s="35">
        <f t="shared" si="18"/>
        <v>32689.859319188585</v>
      </c>
      <c r="AC36" s="35">
        <f t="shared" si="18"/>
        <v>33024.93134562665</v>
      </c>
      <c r="AD36" s="35">
        <f t="shared" si="18"/>
        <v>33365.08699138207</v>
      </c>
      <c r="AE36" s="36">
        <f t="shared" si="18"/>
        <v>33716.823311362576</v>
      </c>
    </row>
    <row r="37" spans="1:31" ht="11.25">
      <c r="A37" s="37" t="s">
        <v>3</v>
      </c>
      <c r="B37" s="38">
        <f aca="true" t="shared" si="19" ref="B37:AE37">B4+B31+B34</f>
        <v>13648.141451927775</v>
      </c>
      <c r="C37" s="38">
        <f t="shared" si="19"/>
        <v>13888.773269102034</v>
      </c>
      <c r="D37" s="38">
        <f t="shared" si="19"/>
        <v>14122.28665943673</v>
      </c>
      <c r="E37" s="38">
        <f t="shared" si="19"/>
        <v>14324.860495194762</v>
      </c>
      <c r="F37" s="38">
        <f t="shared" si="19"/>
        <v>14490.056748908159</v>
      </c>
      <c r="G37" s="38">
        <f t="shared" si="19"/>
        <v>14642.416219257344</v>
      </c>
      <c r="H37" s="38">
        <f t="shared" si="19"/>
        <v>14787.753513662472</v>
      </c>
      <c r="I37" s="38">
        <f t="shared" si="19"/>
        <v>14928.268676844158</v>
      </c>
      <c r="J37" s="38">
        <f t="shared" si="19"/>
        <v>15060.331062407973</v>
      </c>
      <c r="K37" s="38">
        <f t="shared" si="19"/>
        <v>15183.10805207176</v>
      </c>
      <c r="L37" s="38">
        <f t="shared" si="19"/>
        <v>15306.7575695634</v>
      </c>
      <c r="M37" s="38">
        <f t="shared" si="19"/>
        <v>15440.533970083872</v>
      </c>
      <c r="N37" s="38">
        <f t="shared" si="19"/>
        <v>15578.213934978095</v>
      </c>
      <c r="O37" s="38">
        <f t="shared" si="19"/>
        <v>15718.896474819603</v>
      </c>
      <c r="P37" s="38">
        <f t="shared" si="19"/>
        <v>15865.677818630042</v>
      </c>
      <c r="Q37" s="38">
        <f t="shared" si="19"/>
        <v>16043.515029951317</v>
      </c>
      <c r="R37" s="38">
        <f t="shared" si="19"/>
        <v>16256.110467402112</v>
      </c>
      <c r="S37" s="38">
        <f t="shared" si="19"/>
        <v>16474.361954570653</v>
      </c>
      <c r="T37" s="38">
        <f t="shared" si="19"/>
        <v>16694.900106134588</v>
      </c>
      <c r="U37" s="38">
        <f t="shared" si="19"/>
        <v>16919.537980332465</v>
      </c>
      <c r="V37" s="38">
        <f t="shared" si="19"/>
        <v>17144.776647086008</v>
      </c>
      <c r="W37" s="38">
        <f t="shared" si="19"/>
        <v>17373.32473499314</v>
      </c>
      <c r="X37" s="38">
        <f t="shared" si="19"/>
        <v>17604.61326090936</v>
      </c>
      <c r="Y37" s="38">
        <f t="shared" si="19"/>
        <v>17823.219104999996</v>
      </c>
      <c r="Z37" s="38">
        <f t="shared" si="19"/>
        <v>18019.700262673006</v>
      </c>
      <c r="AA37" s="38">
        <f t="shared" si="19"/>
        <v>18200.93225767301</v>
      </c>
      <c r="AB37" s="38">
        <f t="shared" si="19"/>
        <v>18382.47887519499</v>
      </c>
      <c r="AC37" s="38">
        <f t="shared" si="19"/>
        <v>18567.36330242382</v>
      </c>
      <c r="AD37" s="38">
        <f t="shared" si="19"/>
        <v>18756.798876118737</v>
      </c>
      <c r="AE37" s="39">
        <f t="shared" si="19"/>
        <v>18952.867391075746</v>
      </c>
    </row>
    <row r="38" spans="1:31" ht="11.25">
      <c r="A38" s="40" t="s">
        <v>4</v>
      </c>
      <c r="B38" s="41">
        <f aca="true" t="shared" si="20" ref="B38:AE38">B5+B32+B35</f>
        <v>10894.146143237553</v>
      </c>
      <c r="C38" s="41">
        <f t="shared" si="20"/>
        <v>10989.258385781113</v>
      </c>
      <c r="D38" s="41">
        <f t="shared" si="20"/>
        <v>11080.573276967636</v>
      </c>
      <c r="E38" s="41">
        <f t="shared" si="20"/>
        <v>11189.37479912668</v>
      </c>
      <c r="F38" s="41">
        <f t="shared" si="20"/>
        <v>11309.030512340918</v>
      </c>
      <c r="G38" s="41">
        <f t="shared" si="20"/>
        <v>11426.084121354717</v>
      </c>
      <c r="H38" s="41">
        <f t="shared" si="20"/>
        <v>11551.203743279188</v>
      </c>
      <c r="I38" s="41">
        <f t="shared" si="20"/>
        <v>11683.928656291255</v>
      </c>
      <c r="J38" s="41">
        <f t="shared" si="20"/>
        <v>11825.95352610843</v>
      </c>
      <c r="K38" s="41">
        <f t="shared" si="20"/>
        <v>11974.820353311949</v>
      </c>
      <c r="L38" s="41">
        <f t="shared" si="20"/>
        <v>12129.256387572628</v>
      </c>
      <c r="M38" s="41">
        <f t="shared" si="20"/>
        <v>12278.98667100162</v>
      </c>
      <c r="N38" s="41">
        <f t="shared" si="20"/>
        <v>12415.77836611792</v>
      </c>
      <c r="O38" s="41">
        <f t="shared" si="20"/>
        <v>12543.713540964807</v>
      </c>
      <c r="P38" s="41">
        <f t="shared" si="20"/>
        <v>12661.28053389021</v>
      </c>
      <c r="Q38" s="41">
        <f t="shared" si="20"/>
        <v>12779.087052629247</v>
      </c>
      <c r="R38" s="41">
        <f t="shared" si="20"/>
        <v>12902.616411756646</v>
      </c>
      <c r="S38" s="41">
        <f t="shared" si="20"/>
        <v>13020.383604932744</v>
      </c>
      <c r="T38" s="41">
        <f t="shared" si="20"/>
        <v>13132.201544342903</v>
      </c>
      <c r="U38" s="41">
        <f t="shared" si="20"/>
        <v>13247.15859607769</v>
      </c>
      <c r="V38" s="41">
        <f t="shared" si="20"/>
        <v>13368.267044791524</v>
      </c>
      <c r="W38" s="41">
        <f t="shared" si="20"/>
        <v>13499.87948083117</v>
      </c>
      <c r="X38" s="41">
        <f t="shared" si="20"/>
        <v>13649.505761117583</v>
      </c>
      <c r="Y38" s="41">
        <f t="shared" si="20"/>
        <v>13810.595050000002</v>
      </c>
      <c r="Z38" s="41">
        <f t="shared" si="20"/>
        <v>13976.712480495904</v>
      </c>
      <c r="AA38" s="41">
        <f t="shared" si="20"/>
        <v>14146.031880495904</v>
      </c>
      <c r="AB38" s="41">
        <f t="shared" si="20"/>
        <v>14307.380443993592</v>
      </c>
      <c r="AC38" s="41">
        <f t="shared" si="20"/>
        <v>14457.568043202833</v>
      </c>
      <c r="AD38" s="41">
        <f t="shared" si="20"/>
        <v>14608.288115263333</v>
      </c>
      <c r="AE38" s="42">
        <f t="shared" si="20"/>
        <v>14763.95592028683</v>
      </c>
    </row>
    <row r="39" spans="1:31" ht="12.75">
      <c r="A39" s="43" t="s">
        <v>16</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row>
    <row r="40" spans="1:31" ht="15.75" customHeight="1">
      <c r="A40" s="45" t="s">
        <v>17</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row>
    <row r="41" spans="1:31" ht="15.75" customHeight="1">
      <c r="A41" s="45" t="s">
        <v>18</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row>
    <row r="42" spans="1:31" ht="31.5" customHeight="1">
      <c r="A42" s="45" t="s">
        <v>19</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row>
    <row r="43" spans="1:31" ht="15.75" customHeight="1">
      <c r="A43" s="45" t="s">
        <v>20</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row>
  </sheetData>
  <mergeCells count="5">
    <mergeCell ref="A43:AE43"/>
    <mergeCell ref="A39:AE39"/>
    <mergeCell ref="A40:AE40"/>
    <mergeCell ref="A41:AE41"/>
    <mergeCell ref="A42:AE42"/>
  </mergeCells>
  <printOptions/>
  <pageMargins left="0.75" right="0.75" top="1" bottom="1" header="0.4921259845" footer="0.4921259845"/>
  <pageSetup fitToHeight="1" fitToWidth="1"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Compte logement 2013</dc:title>
  <dc:subject>parc de logements</dc:subject>
  <dc:creator>SOeS</dc:creator>
  <cp:keywords/>
  <dc:description/>
  <cp:lastModifiedBy>joel.chantrefoux</cp:lastModifiedBy>
  <dcterms:created xsi:type="dcterms:W3CDTF">2015-02-06T11:21:54Z</dcterms:created>
  <dcterms:modified xsi:type="dcterms:W3CDTF">2015-02-06T11:23:05Z</dcterms:modified>
  <cp:category/>
  <cp:version/>
  <cp:contentType/>
  <cp:contentStatus/>
</cp:coreProperties>
</file>