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4.1 Vue d'ensemble" sheetId="1" r:id="rId1"/>
    <sheet name="4.2 Charbon" sheetId="2" r:id="rId2"/>
    <sheet name="4.3 Pétrole" sheetId="3" r:id="rId3"/>
    <sheet name="4.4 Gaz" sheetId="4" r:id="rId4"/>
    <sheet name="4.5 ENRt et déchets" sheetId="5" r:id="rId5"/>
    <sheet name="4.6 Électricité" sheetId="6" r:id="rId6"/>
  </sheets>
  <definedNames>
    <definedName name="_xlnm.Print_Area" localSheetId="0">'4.1 Vue d''ensemble'!$A$1:$O$137</definedName>
    <definedName name="_xlnm.Print_Area" localSheetId="4">'4.5 ENRt et déchets'!$A$1:$R$74</definedName>
  </definedNames>
  <calcPr fullCalcOnLoad="1"/>
</workbook>
</file>

<file path=xl/sharedStrings.xml><?xml version="1.0" encoding="utf-8"?>
<sst xmlns="http://schemas.openxmlformats.org/spreadsheetml/2006/main" count="240" uniqueCount="131">
  <si>
    <t>Pétrole</t>
  </si>
  <si>
    <t>Charbon</t>
  </si>
  <si>
    <t>Entre 1973 
et 1990</t>
  </si>
  <si>
    <t>Entre 1990 
et 2002</t>
  </si>
  <si>
    <t>Entre 2013 
et 2014</t>
  </si>
  <si>
    <t>Entre 2002 
et 2013</t>
  </si>
  <si>
    <t>Entre 2014 
et 2015</t>
  </si>
  <si>
    <t>En millions de tonnes</t>
  </si>
  <si>
    <t>Total</t>
  </si>
  <si>
    <t>Taux de croissance annuel moyen</t>
  </si>
  <si>
    <t>-</t>
  </si>
  <si>
    <t>En Mtep</t>
  </si>
  <si>
    <t>Entre 1973 et 1990</t>
  </si>
  <si>
    <t>Entre 1990 et 2002</t>
  </si>
  <si>
    <t>Entre 2002 et 2013</t>
  </si>
  <si>
    <t>Entre 2013 et 2014</t>
  </si>
  <si>
    <t>Entre 2014 et 2015</t>
  </si>
  <si>
    <t>Réelle</t>
  </si>
  <si>
    <t xml:space="preserve">     dont transformation énergie</t>
  </si>
  <si>
    <t xml:space="preserve">     dont finale énergétique</t>
  </si>
  <si>
    <t xml:space="preserve">     dont non énergétique</t>
  </si>
  <si>
    <t>Corrigée des variations climatiques</t>
  </si>
  <si>
    <t>Évolution de la consommation d'énergie primaire par forme d’énergie</t>
  </si>
  <si>
    <t>En Mtep, corrigée des variations climatiques</t>
  </si>
  <si>
    <t>Données corrigées des variations climatiques, en Mtep</t>
  </si>
  <si>
    <t>Gaz</t>
  </si>
  <si>
    <t>EnRt et déchets **</t>
  </si>
  <si>
    <t>Consommation d'énergie primaire par forme d’énergie</t>
  </si>
  <si>
    <t>Bouquet énergétique primaire</t>
  </si>
  <si>
    <t xml:space="preserve">Données corrigées des variations climatiques </t>
  </si>
  <si>
    <t>Électricité</t>
  </si>
  <si>
    <t>EnRt et déchets *</t>
  </si>
  <si>
    <t>Total énergétique</t>
  </si>
  <si>
    <t>Non énergétique</t>
  </si>
  <si>
    <t>Total consommation finale</t>
  </si>
  <si>
    <t>Consommation d’énergie finale par forme d’énergie</t>
  </si>
  <si>
    <t>Taux de croissance annuel par an (en %)</t>
  </si>
  <si>
    <t>Entre 1973
 et 1990</t>
  </si>
  <si>
    <t>Entre 1990 
et 2010</t>
  </si>
  <si>
    <t>Entre 2010 et 2013</t>
  </si>
  <si>
    <t>Branche énergie*</t>
  </si>
  <si>
    <t>Production d'électricité thermique</t>
  </si>
  <si>
    <t>Usages internes de la branche</t>
  </si>
  <si>
    <t>Pertes et ajustement</t>
  </si>
  <si>
    <t>Consommation finale</t>
  </si>
  <si>
    <t>Sidérurgie*</t>
  </si>
  <si>
    <t>Industrie (hors sidérurgie)*</t>
  </si>
  <si>
    <t>Résidentiel-tertiaire</t>
  </si>
  <si>
    <t xml:space="preserve">          dont résidentiel</t>
  </si>
  <si>
    <t>n.d.**</t>
  </si>
  <si>
    <t xml:space="preserve">          dont tertiaire</t>
  </si>
  <si>
    <t>Non énergétique*</t>
  </si>
  <si>
    <t>Total consommation primaire</t>
  </si>
  <si>
    <t>*  Non corrigée des variations climatiques.</t>
  </si>
  <si>
    <t>Consommation de charbon par secteur</t>
  </si>
  <si>
    <t xml:space="preserve">Données corrigées des variations climatiques, en Mtep </t>
  </si>
  <si>
    <t>Raffinage</t>
  </si>
  <si>
    <t>Consommation finale énergétique</t>
  </si>
  <si>
    <t>Industrie (yc sidérurgie)</t>
  </si>
  <si>
    <t xml:space="preserve">     dont résidentiel</t>
  </si>
  <si>
    <t>n.d.</t>
  </si>
  <si>
    <t>nd</t>
  </si>
  <si>
    <t xml:space="preserve">     dont tertiaire</t>
  </si>
  <si>
    <t>Agriculture*</t>
  </si>
  <si>
    <t>Transports*</t>
  </si>
  <si>
    <t>*   Non corrigée des variations climatiques.</t>
  </si>
  <si>
    <t>** n.d. : non disponible.</t>
  </si>
  <si>
    <t>Consommation de pétrole par secteur</t>
  </si>
  <si>
    <t>Données corrigées des variations climatiques, soutes maritimes internationales exclues, en Mtep</t>
  </si>
  <si>
    <t>* Hors consommations des armées et autres usages non spécifiés. Données réelles, non corrigées des variations climatiques.</t>
  </si>
  <si>
    <t xml:space="preserve">** Gaz de pétrole liquéfié (Butane, Propane), hors GPL carburant (GPLc, inclus dans les carburants routiers) et pétrochimie. </t>
  </si>
  <si>
    <t>Autres : lubrifiants, paraffines et cires, white-spirit, pétrole lampant, essence aviation, essences spéciales, gaz incondensables</t>
  </si>
  <si>
    <t>Consommation totale* de produits pétroliers raffinés par type de produits (hors biocarburants)</t>
  </si>
  <si>
    <t>Consommation totale de carburants routiers (biocarburants inclus)</t>
  </si>
  <si>
    <t>Données corrigées des variations climatiques, en Mtep PCI</t>
  </si>
  <si>
    <t>Évolution de la consommation de gaz* par secteur</t>
  </si>
  <si>
    <t>Consommation de gaz* par secteur</t>
  </si>
  <si>
    <t>Branche énergie</t>
  </si>
  <si>
    <t xml:space="preserve">       dont résidentiel</t>
  </si>
  <si>
    <t>nd**</t>
  </si>
  <si>
    <t xml:space="preserve">       dont tertiaire</t>
  </si>
  <si>
    <t>Agriculture</t>
  </si>
  <si>
    <t>Transports</t>
  </si>
  <si>
    <t>Consommation finale non énergétique</t>
  </si>
  <si>
    <t>Total consommation primaire de gaz naturel</t>
  </si>
  <si>
    <t>Consommations sectorielles d’énergie issue des filières biomasse, déchets, solaire thermique, géothermie et pompes à chaleur</t>
  </si>
  <si>
    <t>Pertes et ajustements</t>
  </si>
  <si>
    <t>Résidentiel (e)</t>
  </si>
  <si>
    <t>Tertiaire (e)</t>
  </si>
  <si>
    <t xml:space="preserve"> -</t>
  </si>
  <si>
    <t xml:space="preserve"> (e) estimation jusqu'à 2002.</t>
  </si>
  <si>
    <t>Consommations sectorielles d’énergie issue des filières biomasse, déchets, solaire thermique, géothermie et pompes à chaleur en 2015</t>
  </si>
  <si>
    <t>Données corrigées des variations climatiques, en TWh</t>
  </si>
  <si>
    <t xml:space="preserve"> Consommation finale</t>
  </si>
  <si>
    <t xml:space="preserve">  Sidérurgie</t>
  </si>
  <si>
    <t xml:space="preserve">  Industrie (hors sidérurgie)</t>
  </si>
  <si>
    <t xml:space="preserve">  Résidentiel-tertiaire</t>
  </si>
  <si>
    <t xml:space="preserve">  Agriculture</t>
  </si>
  <si>
    <t xml:space="preserve">  Transports</t>
  </si>
  <si>
    <t>n.d. : non disponible</t>
  </si>
  <si>
    <t>Évolution de la consommation finale d’électricité</t>
  </si>
  <si>
    <t>Électricité primaire *</t>
  </si>
  <si>
    <t>* Nucléaire, hydraulique, éolien et photovoltaïque</t>
  </si>
  <si>
    <t>** Production nucléaire, déduction faite du solde exportateur d'électricité, et production hydraulique issue des pompages réalisés par l'intermédiaire de stations de transfert d'énergie par pompage (STEP)</t>
  </si>
  <si>
    <t>*** Hydraulique hors pompage</t>
  </si>
  <si>
    <t>Consommation finale d’électricité par secteur</t>
  </si>
  <si>
    <t>** nd : non disponible.</t>
  </si>
  <si>
    <t>Variation annuelle moyenne (en %)</t>
  </si>
  <si>
    <t>Évolution de la consommation d'énergie primaire par usage</t>
  </si>
  <si>
    <t>** Énergies renouvelables thermique et déchets</t>
  </si>
  <si>
    <t>* Énergies renouvelables thermique et déchets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</si>
  <si>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d'après les sources par énergie</t>
    </r>
    <r>
      <rPr>
        <b/>
        <sz val="10"/>
        <color indexed="21"/>
        <rFont val="Arial"/>
        <family val="2"/>
      </rPr>
      <t xml:space="preserve"> </t>
    </r>
  </si>
  <si>
    <r>
      <t xml:space="preserve">Variation annuelle moyenne </t>
    </r>
    <r>
      <rPr>
        <sz val="10"/>
        <rFont val="Arial"/>
        <family val="2"/>
      </rPr>
      <t>(en %)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</si>
  <si>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d'après les sources par énergie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</si>
  <si>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d’après les sources par énergie</t>
    </r>
  </si>
  <si>
    <t>* EnR : énergies renouvelables</t>
  </si>
  <si>
    <t>* Comprend, outre le gaz naturel, de faibles quantités de gaz industriels (gaz de cokerie, gaz de haut fourneau et gaz de convertisseur) en provenance de la sidérurgie.</t>
  </si>
  <si>
    <r>
      <t>Variation annuelle moyenne</t>
    </r>
    <r>
      <rPr>
        <sz val="10"/>
        <rFont val="Arial"/>
        <family val="2"/>
      </rPr>
      <t xml:space="preserve"> (en %)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</si>
  <si>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d’après Comité professionnel du pétrole (CPDP)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</si>
  <si>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Comité professionnel du pétrole (CPDP) et Douanes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</si>
  <si>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les sources par énergie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</si>
  <si>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SOeS, d’après les sources par filière 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</si>
  <si>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calculs SOeS, d’après les sources par filière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</si>
  <si>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d’après les sources par filière</t>
    </r>
  </si>
  <si>
    <t>Bilan énergétique 2015 - SOeS</t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</si>
  <si>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 SOeS, d’après EDF ; Uniper France Power ;FFA ; Insee et SNCU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</si>
  <si>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 SOeS, d’après EDF ; Uniper France Power ; FFA ; Insee et SNCU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</si>
  <si>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CPDP, CFBP ; Insee ; SSP ; SFIC ; Uniper ; Douanes ; DGEC ; ministère de la Défense ; EDF ; Citepa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</si>
  <si>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CPDP, CFBP ; Insee ; SSP ; SFIC ; E.ON ; Douanes ; DGEC ; ministère de la Défense ; EDF ; Citepa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</si>
  <si>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l’enquête sur le transport et la distribution d’électricité ; RTE ; Enedis et Rica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</si>
  <si>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calculs SOeS, d’après les sources par énergie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</si>
</sst>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##,###,##0.0;\-\ ###,###,##0.0;\-"/>
    <numFmt numFmtId="173" formatCode="#,##0&quot;   &quot;"/>
    <numFmt numFmtId="174" formatCode="0.0_ ;[Red]\-0.0\ "/>
    <numFmt numFmtId="175" formatCode="_-* #,##0\ _€_-;\-* #,##0\ _€_-;_-* &quot;-&quot;??\ _€_-;_-@_-"/>
    <numFmt numFmtId="176" formatCode="_-* #,##0.00\ _F_-;\-* #,##0.00\ _F_-;_-* &quot;-&quot;??\ _F_-;_-@_-"/>
    <numFmt numFmtId="177" formatCode="_(* #,##0_);_(* \(#,##0\);_(* &quot;-&quot;_);_(@_)"/>
    <numFmt numFmtId="178" formatCode="_(&quot;$&quot;* #,##0_);_(&quot;$&quot;* \(#,##0\);_(&quot;$&quot;* &quot;-&quot;_);_(@_)"/>
    <numFmt numFmtId="179" formatCode="_-* #,##0.00\ [$€]_-;\-* #,##0.00\ [$€]_-;_-* &quot;-&quot;??\ [$€]_-;_-@_-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39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3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9" fillId="14" borderId="0" applyNumberFormat="0" applyBorder="0" applyAlignment="0" applyProtection="0"/>
    <xf numFmtId="0" fontId="12" fillId="15" borderId="0" applyNumberFormat="0" applyBorder="0" applyAlignment="0" applyProtection="0"/>
    <xf numFmtId="0" fontId="39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39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39" fillId="18" borderId="0" applyNumberFormat="0" applyBorder="0" applyAlignment="0" applyProtection="0"/>
    <xf numFmtId="0" fontId="12" fillId="6" borderId="0" applyNumberFormat="0" applyBorder="0" applyAlignment="0" applyProtection="0"/>
    <xf numFmtId="0" fontId="39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9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9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39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6" borderId="0" applyNumberFormat="0" applyBorder="0" applyAlignment="0" applyProtection="0"/>
    <xf numFmtId="0" fontId="40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40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15" borderId="0" applyNumberFormat="0" applyBorder="0" applyAlignment="0" applyProtection="0"/>
    <xf numFmtId="0" fontId="11" fillId="34" borderId="0" applyNumberFormat="0" applyBorder="0" applyAlignment="0" applyProtection="0"/>
    <xf numFmtId="0" fontId="40" fillId="35" borderId="0" applyNumberFormat="0" applyBorder="0" applyAlignment="0" applyProtection="0"/>
    <xf numFmtId="0" fontId="11" fillId="6" borderId="0" applyNumberFormat="0" applyBorder="0" applyAlignment="0" applyProtection="0"/>
    <xf numFmtId="0" fontId="11" fillId="36" borderId="0" applyNumberFormat="0" applyBorder="0" applyAlignment="0" applyProtection="0"/>
    <xf numFmtId="0" fontId="4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41" borderId="0" applyNumberFormat="0" applyBorder="0" applyAlignment="0" applyProtection="0"/>
    <xf numFmtId="0" fontId="40" fillId="42" borderId="0" applyNumberFormat="0" applyBorder="0" applyAlignment="0" applyProtection="0"/>
    <xf numFmtId="0" fontId="11" fillId="25" borderId="0" applyNumberFormat="0" applyBorder="0" applyAlignment="0" applyProtection="0"/>
    <xf numFmtId="0" fontId="11" fillId="43" borderId="0" applyNumberFormat="0" applyBorder="0" applyAlignment="0" applyProtection="0"/>
    <xf numFmtId="0" fontId="40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40" fillId="46" borderId="0" applyNumberFormat="0" applyBorder="0" applyAlignment="0" applyProtection="0"/>
    <xf numFmtId="0" fontId="11" fillId="34" borderId="0" applyNumberFormat="0" applyBorder="0" applyAlignment="0" applyProtection="0"/>
    <xf numFmtId="0" fontId="40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8" borderId="1" applyNumberFormat="0" applyAlignment="0" applyProtection="0"/>
    <xf numFmtId="0" fontId="20" fillId="49" borderId="2" applyNumberFormat="0" applyAlignment="0" applyProtection="0"/>
    <xf numFmtId="0" fontId="13" fillId="50" borderId="2" applyNumberFormat="0" applyAlignment="0" applyProtection="0"/>
    <xf numFmtId="0" fontId="43" fillId="0" borderId="3" applyNumberFormat="0" applyFill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1" borderId="6" applyNumberFormat="0" applyFont="0" applyAlignment="0" applyProtection="0"/>
    <xf numFmtId="0" fontId="0" fillId="9" borderId="7" applyNumberFormat="0" applyFon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52" borderId="1" applyNumberFormat="0" applyAlignment="0" applyProtection="0"/>
    <xf numFmtId="0" fontId="5" fillId="20" borderId="2" applyNumberFormat="0" applyAlignment="0" applyProtection="0"/>
    <xf numFmtId="0" fontId="5" fillId="12" borderId="2" applyNumberFormat="0" applyAlignment="0" applyProtection="0"/>
    <xf numFmtId="179" fontId="0" fillId="0" borderId="0" applyFont="0" applyFill="0" applyBorder="0" applyAlignment="0" applyProtection="0"/>
    <xf numFmtId="3" fontId="30" fillId="0" borderId="0" applyFill="0" applyBorder="0" applyAlignment="0" applyProtection="0"/>
    <xf numFmtId="3" fontId="28" fillId="0" borderId="0" applyFill="0" applyBorder="0" applyAlignment="0" applyProtection="0"/>
    <xf numFmtId="3" fontId="29" fillId="0" borderId="0" applyFill="0" applyBorder="0" applyAlignment="0" applyProtection="0"/>
    <xf numFmtId="3" fontId="27" fillId="0" borderId="0" applyFill="0" applyBorder="0" applyAlignment="0" applyProtection="0"/>
    <xf numFmtId="3" fontId="31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1" fontId="0" fillId="0" borderId="0" applyFill="0" applyBorder="0" applyAlignment="0" applyProtection="0"/>
    <xf numFmtId="1" fontId="0" fillId="0" borderId="0" applyFill="0" applyBorder="0" applyAlignment="0" applyProtection="0"/>
    <xf numFmtId="0" fontId="45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 applyFill="0" applyBorder="0" applyAlignment="0" applyProtection="0"/>
    <xf numFmtId="1" fontId="0" fillId="0" borderId="0" applyFill="0" applyBorder="0" applyAlignment="0" applyProtection="0"/>
    <xf numFmtId="0" fontId="46" fillId="54" borderId="0" applyNumberFormat="0" applyBorder="0" applyAlignment="0" applyProtection="0"/>
    <xf numFmtId="0" fontId="21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5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48" fillId="48" borderId="8" applyNumberFormat="0" applyAlignment="0" applyProtection="0"/>
    <xf numFmtId="0" fontId="6" fillId="49" borderId="9" applyNumberFormat="0" applyAlignment="0" applyProtection="0"/>
    <xf numFmtId="0" fontId="6" fillId="50" borderId="9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23" fillId="0" borderId="11" applyNumberFormat="0" applyFill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24" fillId="0" borderId="14" applyNumberFormat="0" applyFill="0" applyAlignment="0" applyProtection="0"/>
    <xf numFmtId="0" fontId="18" fillId="0" borderId="15" applyNumberFormat="0" applyFill="0" applyAlignment="0" applyProtection="0"/>
    <xf numFmtId="0" fontId="53" fillId="0" borderId="16" applyNumberFormat="0" applyFill="0" applyAlignment="0" applyProtection="0"/>
    <xf numFmtId="0" fontId="25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1" applyNumberFormat="0" applyFill="0" applyAlignment="0" applyProtection="0"/>
    <xf numFmtId="0" fontId="55" fillId="56" borderId="22" applyNumberFormat="0" applyAlignment="0" applyProtection="0"/>
    <xf numFmtId="0" fontId="7" fillId="57" borderId="23" applyNumberFormat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" fontId="0" fillId="0" borderId="0" applyFill="0" applyBorder="0" applyAlignment="0" applyProtection="0"/>
    <xf numFmtId="1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 vertical="center"/>
    </xf>
    <xf numFmtId="0" fontId="35" fillId="0" borderId="24" xfId="0" applyFont="1" applyBorder="1" applyAlignment="1">
      <alignment horizontal="left" vertical="center" indent="1"/>
    </xf>
    <xf numFmtId="164" fontId="35" fillId="0" borderId="24" xfId="0" applyNumberFormat="1" applyFont="1" applyBorder="1" applyAlignment="1">
      <alignment horizontal="right" vertical="center" indent="1"/>
    </xf>
    <xf numFmtId="164" fontId="35" fillId="0" borderId="24" xfId="0" applyNumberFormat="1" applyFont="1" applyBorder="1" applyAlignment="1" quotePrefix="1">
      <alignment horizontal="right" vertical="center" indent="1"/>
    </xf>
    <xf numFmtId="0" fontId="0" fillId="0" borderId="25" xfId="0" applyFont="1" applyBorder="1" applyAlignment="1">
      <alignment horizontal="left" vertical="center" indent="1"/>
    </xf>
    <xf numFmtId="164" fontId="0" fillId="0" borderId="25" xfId="0" applyNumberFormat="1" applyFont="1" applyBorder="1" applyAlignment="1">
      <alignment horizontal="right" vertical="center" indent="1"/>
    </xf>
    <xf numFmtId="164" fontId="0" fillId="0" borderId="25" xfId="0" applyNumberFormat="1" applyFont="1" applyBorder="1" applyAlignment="1" quotePrefix="1">
      <alignment horizontal="righ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right" vertical="center" indent="1"/>
    </xf>
    <xf numFmtId="164" fontId="0" fillId="0" borderId="28" xfId="0" applyNumberFormat="1" applyFont="1" applyBorder="1" applyAlignment="1" quotePrefix="1">
      <alignment horizontal="right" vertical="center" indent="1"/>
    </xf>
    <xf numFmtId="0" fontId="35" fillId="0" borderId="29" xfId="0" applyFont="1" applyBorder="1" applyAlignment="1">
      <alignment horizontal="left" vertical="center" indent="1"/>
    </xf>
    <xf numFmtId="164" fontId="35" fillId="0" borderId="30" xfId="0" applyNumberFormat="1" applyFont="1" applyBorder="1" applyAlignment="1">
      <alignment horizontal="right" vertical="center" indent="1"/>
    </xf>
    <xf numFmtId="164" fontId="35" fillId="0" borderId="30" xfId="0" applyNumberFormat="1" applyFont="1" applyBorder="1" applyAlignment="1" quotePrefix="1">
      <alignment horizontal="right" vertical="center" indent="1"/>
    </xf>
    <xf numFmtId="0" fontId="35" fillId="0" borderId="29" xfId="0" applyFont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indent="1"/>
    </xf>
    <xf numFmtId="164" fontId="0" fillId="0" borderId="24" xfId="0" applyNumberFormat="1" applyFont="1" applyBorder="1" applyAlignment="1">
      <alignment horizontal="right" vertical="center" indent="1"/>
    </xf>
    <xf numFmtId="164" fontId="0" fillId="0" borderId="24" xfId="0" applyNumberFormat="1" applyFont="1" applyBorder="1" applyAlignment="1" quotePrefix="1">
      <alignment horizontal="right" vertical="center" indent="1"/>
    </xf>
    <xf numFmtId="0" fontId="0" fillId="0" borderId="28" xfId="0" applyFont="1" applyBorder="1" applyAlignment="1">
      <alignment horizontal="left" vertical="center" indent="1"/>
    </xf>
    <xf numFmtId="164" fontId="0" fillId="0" borderId="31" xfId="0" applyNumberFormat="1" applyFont="1" applyBorder="1" applyAlignment="1">
      <alignment horizontal="right" vertical="center" indent="1"/>
    </xf>
    <xf numFmtId="164" fontId="0" fillId="0" borderId="32" xfId="0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left" vertical="center" indent="1"/>
    </xf>
    <xf numFmtId="164" fontId="0" fillId="0" borderId="30" xfId="0" applyNumberFormat="1" applyFont="1" applyBorder="1" applyAlignment="1">
      <alignment horizontal="right" vertical="center" indent="1"/>
    </xf>
    <xf numFmtId="164" fontId="0" fillId="0" borderId="33" xfId="0" applyNumberFormat="1" applyFont="1" applyBorder="1" applyAlignment="1">
      <alignment horizontal="right" vertical="center" indent="1"/>
    </xf>
    <xf numFmtId="164" fontId="0" fillId="0" borderId="30" xfId="0" applyNumberFormat="1" applyFont="1" applyBorder="1" applyAlignment="1" quotePrefix="1">
      <alignment horizontal="right" vertical="center" indent="1"/>
    </xf>
    <xf numFmtId="0" fontId="35" fillId="0" borderId="30" xfId="0" applyFont="1" applyBorder="1" applyAlignment="1">
      <alignment horizontal="left" vertical="center" indent="1"/>
    </xf>
    <xf numFmtId="164" fontId="35" fillId="0" borderId="33" xfId="0" applyNumberFormat="1" applyFont="1" applyBorder="1" applyAlignment="1">
      <alignment horizontal="right" vertical="center" indent="1"/>
    </xf>
    <xf numFmtId="0" fontId="35" fillId="0" borderId="29" xfId="131" applyFont="1" applyBorder="1" applyAlignment="1">
      <alignment horizontal="center" vertical="center" wrapText="1"/>
      <protection/>
    </xf>
    <xf numFmtId="0" fontId="35" fillId="0" borderId="33" xfId="131" applyFont="1" applyBorder="1" applyAlignment="1">
      <alignment horizontal="center" vertical="center" wrapText="1"/>
      <protection/>
    </xf>
    <xf numFmtId="0" fontId="35" fillId="0" borderId="30" xfId="131" applyFont="1" applyBorder="1" applyAlignment="1">
      <alignment horizontal="center" vertical="center" wrapText="1"/>
      <protection/>
    </xf>
    <xf numFmtId="0" fontId="35" fillId="0" borderId="25" xfId="131" applyFont="1" applyBorder="1" applyAlignment="1">
      <alignment horizontal="left" indent="1"/>
      <protection/>
    </xf>
    <xf numFmtId="164" fontId="0" fillId="0" borderId="0" xfId="131" applyNumberFormat="1" applyFont="1" applyBorder="1" applyAlignment="1">
      <alignment horizontal="right" indent="1"/>
      <protection/>
    </xf>
    <xf numFmtId="164" fontId="0" fillId="0" borderId="25" xfId="131" applyNumberFormat="1" applyFont="1" applyBorder="1" applyAlignment="1">
      <alignment horizontal="right" indent="1"/>
      <protection/>
    </xf>
    <xf numFmtId="164" fontId="0" fillId="0" borderId="32" xfId="131" applyNumberFormat="1" applyFont="1" applyBorder="1" applyAlignment="1">
      <alignment horizontal="right" indent="1"/>
      <protection/>
    </xf>
    <xf numFmtId="0" fontId="0" fillId="0" borderId="25" xfId="131" applyFont="1" applyBorder="1" applyAlignment="1">
      <alignment horizontal="left" indent="1"/>
      <protection/>
    </xf>
    <xf numFmtId="0" fontId="0" fillId="0" borderId="26" xfId="131" applyFont="1" applyBorder="1" applyAlignment="1">
      <alignment horizontal="left" indent="1"/>
      <protection/>
    </xf>
    <xf numFmtId="164" fontId="0" fillId="0" borderId="26" xfId="131" applyNumberFormat="1" applyFont="1" applyBorder="1" applyAlignment="1">
      <alignment horizontal="right" indent="1"/>
      <protection/>
    </xf>
    <xf numFmtId="0" fontId="35" fillId="0" borderId="28" xfId="131" applyFont="1" applyBorder="1" applyAlignment="1">
      <alignment horizontal="left" indent="1"/>
      <protection/>
    </xf>
    <xf numFmtId="164" fontId="0" fillId="0" borderId="27" xfId="131" applyNumberFormat="1" applyFont="1" applyBorder="1" applyAlignment="1">
      <alignment horizontal="right" indent="1"/>
      <protection/>
    </xf>
    <xf numFmtId="164" fontId="0" fillId="0" borderId="28" xfId="131" applyNumberFormat="1" applyFont="1" applyBorder="1" applyAlignment="1">
      <alignment horizontal="right" indent="1"/>
      <protection/>
    </xf>
    <xf numFmtId="164" fontId="0" fillId="0" borderId="34" xfId="131" applyNumberFormat="1" applyFont="1" applyBorder="1" applyAlignment="1">
      <alignment horizontal="right" indent="1"/>
      <protection/>
    </xf>
    <xf numFmtId="164" fontId="0" fillId="0" borderId="35" xfId="131" applyNumberFormat="1" applyFont="1" applyBorder="1" applyAlignment="1">
      <alignment horizontal="right" indent="1"/>
      <protection/>
    </xf>
    <xf numFmtId="0" fontId="0" fillId="0" borderId="0" xfId="132" applyFont="1" applyAlignment="1">
      <alignment vertical="center"/>
      <protection/>
    </xf>
    <xf numFmtId="0" fontId="35" fillId="0" borderId="29" xfId="132" applyFont="1" applyFill="1" applyBorder="1" applyAlignment="1">
      <alignment horizontal="center" vertical="center" wrapText="1"/>
      <protection/>
    </xf>
    <xf numFmtId="0" fontId="35" fillId="0" borderId="30" xfId="132" applyFont="1" applyFill="1" applyBorder="1" applyAlignment="1">
      <alignment horizontal="center" vertical="center" wrapText="1"/>
      <protection/>
    </xf>
    <xf numFmtId="0" fontId="35" fillId="0" borderId="24" xfId="132" applyFont="1" applyBorder="1" applyAlignment="1">
      <alignment vertical="center"/>
      <protection/>
    </xf>
    <xf numFmtId="164" fontId="35" fillId="0" borderId="24" xfId="132" applyNumberFormat="1" applyFont="1" applyFill="1" applyBorder="1" applyAlignment="1">
      <alignment vertical="center"/>
      <protection/>
    </xf>
    <xf numFmtId="0" fontId="0" fillId="0" borderId="25" xfId="132" applyFont="1" applyBorder="1" applyAlignment="1">
      <alignment vertical="center"/>
      <protection/>
    </xf>
    <xf numFmtId="164" fontId="0" fillId="0" borderId="25" xfId="132" applyNumberFormat="1" applyFont="1" applyFill="1" applyBorder="1" applyAlignment="1">
      <alignment vertical="center"/>
      <protection/>
    </xf>
    <xf numFmtId="175" fontId="0" fillId="0" borderId="25" xfId="121" applyNumberFormat="1" applyFont="1" applyFill="1" applyBorder="1" applyAlignment="1">
      <alignment vertical="center"/>
    </xf>
    <xf numFmtId="0" fontId="35" fillId="0" borderId="25" xfId="132" applyFont="1" applyBorder="1" applyAlignment="1">
      <alignment vertical="center"/>
      <protection/>
    </xf>
    <xf numFmtId="164" fontId="35" fillId="0" borderId="25" xfId="132" applyNumberFormat="1" applyFont="1" applyFill="1" applyBorder="1" applyAlignment="1">
      <alignment vertical="center"/>
      <protection/>
    </xf>
    <xf numFmtId="0" fontId="0" fillId="0" borderId="25" xfId="132" applyFont="1" applyFill="1" applyBorder="1" applyAlignment="1">
      <alignment vertical="center"/>
      <protection/>
    </xf>
    <xf numFmtId="164" fontId="0" fillId="0" borderId="25" xfId="132" applyNumberFormat="1" applyFont="1" applyFill="1" applyBorder="1" applyAlignment="1">
      <alignment horizontal="right" vertical="center"/>
      <protection/>
    </xf>
    <xf numFmtId="0" fontId="35" fillId="0" borderId="30" xfId="132" applyFont="1" applyBorder="1" applyAlignment="1">
      <alignment vertical="center"/>
      <protection/>
    </xf>
    <xf numFmtId="164" fontId="35" fillId="0" borderId="30" xfId="13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58" borderId="0" xfId="0" applyFont="1" applyFill="1" applyAlignment="1">
      <alignment vertical="center"/>
    </xf>
    <xf numFmtId="0" fontId="35" fillId="58" borderId="29" xfId="0" applyFont="1" applyFill="1" applyBorder="1" applyAlignment="1">
      <alignment horizontal="center" vertical="center" wrapText="1"/>
    </xf>
    <xf numFmtId="0" fontId="35" fillId="58" borderId="30" xfId="0" applyFont="1" applyFill="1" applyBorder="1" applyAlignment="1">
      <alignment horizontal="center" vertical="center" wrapText="1"/>
    </xf>
    <xf numFmtId="0" fontId="35" fillId="58" borderId="24" xfId="0" applyFont="1" applyFill="1" applyBorder="1" applyAlignment="1">
      <alignment vertical="center"/>
    </xf>
    <xf numFmtId="164" fontId="35" fillId="58" borderId="24" xfId="0" applyNumberFormat="1" applyFont="1" applyFill="1" applyBorder="1" applyAlignment="1">
      <alignment vertical="center"/>
    </xf>
    <xf numFmtId="165" fontId="35" fillId="58" borderId="24" xfId="0" applyNumberFormat="1" applyFont="1" applyFill="1" applyBorder="1" applyAlignment="1" quotePrefix="1">
      <alignment horizontal="right" vertical="center" indent="1"/>
    </xf>
    <xf numFmtId="165" fontId="35" fillId="58" borderId="24" xfId="0" applyNumberFormat="1" applyFont="1" applyFill="1" applyBorder="1" applyAlignment="1">
      <alignment horizontal="right" vertical="center" indent="1"/>
    </xf>
    <xf numFmtId="0" fontId="0" fillId="58" borderId="25" xfId="0" applyFont="1" applyFill="1" applyBorder="1" applyAlignment="1">
      <alignment vertical="center"/>
    </xf>
    <xf numFmtId="164" fontId="0" fillId="58" borderId="25" xfId="0" applyNumberFormat="1" applyFont="1" applyFill="1" applyBorder="1" applyAlignment="1">
      <alignment horizontal="right" vertical="center"/>
    </xf>
    <xf numFmtId="164" fontId="0" fillId="58" borderId="25" xfId="0" applyNumberFormat="1" applyFont="1" applyFill="1" applyBorder="1" applyAlignment="1">
      <alignment vertical="center"/>
    </xf>
    <xf numFmtId="165" fontId="0" fillId="58" borderId="25" xfId="0" applyNumberFormat="1" applyFont="1" applyFill="1" applyBorder="1" applyAlignment="1">
      <alignment horizontal="center" vertical="center"/>
    </xf>
    <xf numFmtId="165" fontId="0" fillId="58" borderId="25" xfId="0" applyNumberFormat="1" applyFont="1" applyFill="1" applyBorder="1" applyAlignment="1" quotePrefix="1">
      <alignment horizontal="right" vertical="center" indent="1"/>
    </xf>
    <xf numFmtId="165" fontId="0" fillId="58" borderId="25" xfId="0" applyNumberFormat="1" applyFont="1" applyFill="1" applyBorder="1" applyAlignment="1">
      <alignment horizontal="right" vertical="center" indent="1"/>
    </xf>
    <xf numFmtId="0" fontId="35" fillId="58" borderId="25" xfId="0" applyFont="1" applyFill="1" applyBorder="1" applyAlignment="1">
      <alignment vertical="center"/>
    </xf>
    <xf numFmtId="164" fontId="35" fillId="58" borderId="25" xfId="0" applyNumberFormat="1" applyFont="1" applyFill="1" applyBorder="1" applyAlignment="1">
      <alignment vertical="center"/>
    </xf>
    <xf numFmtId="165" fontId="35" fillId="58" borderId="25" xfId="0" applyNumberFormat="1" applyFont="1" applyFill="1" applyBorder="1" applyAlignment="1">
      <alignment horizontal="right" vertical="center" indent="1"/>
    </xf>
    <xf numFmtId="165" fontId="35" fillId="58" borderId="25" xfId="0" applyNumberFormat="1" applyFont="1" applyFill="1" applyBorder="1" applyAlignment="1" quotePrefix="1">
      <alignment horizontal="right" vertical="center" indent="1"/>
    </xf>
    <xf numFmtId="0" fontId="0" fillId="58" borderId="26" xfId="0" applyFont="1" applyFill="1" applyBorder="1" applyAlignment="1">
      <alignment vertical="center"/>
    </xf>
    <xf numFmtId="164" fontId="0" fillId="58" borderId="25" xfId="0" applyNumberFormat="1" applyFont="1" applyFill="1" applyBorder="1" applyAlignment="1">
      <alignment horizontal="center" vertical="center"/>
    </xf>
    <xf numFmtId="0" fontId="35" fillId="58" borderId="28" xfId="0" applyFont="1" applyFill="1" applyBorder="1" applyAlignment="1">
      <alignment vertical="center"/>
    </xf>
    <xf numFmtId="164" fontId="35" fillId="58" borderId="28" xfId="0" applyNumberFormat="1" applyFont="1" applyFill="1" applyBorder="1" applyAlignment="1">
      <alignment vertical="center"/>
    </xf>
    <xf numFmtId="165" fontId="35" fillId="58" borderId="28" xfId="0" applyNumberFormat="1" applyFont="1" applyFill="1" applyBorder="1" applyAlignment="1">
      <alignment horizontal="right" vertical="center" indent="1"/>
    </xf>
    <xf numFmtId="165" fontId="35" fillId="58" borderId="28" xfId="0" applyNumberFormat="1" applyFont="1" applyFill="1" applyBorder="1" applyAlignment="1" quotePrefix="1">
      <alignment horizontal="right" vertical="center" indent="1"/>
    </xf>
    <xf numFmtId="0" fontId="35" fillId="49" borderId="30" xfId="131" applyFont="1" applyFill="1" applyBorder="1" applyAlignment="1">
      <alignment horizontal="center" vertical="center" wrapText="1"/>
      <protection/>
    </xf>
    <xf numFmtId="0" fontId="35" fillId="49" borderId="29" xfId="131" applyFont="1" applyFill="1" applyBorder="1" applyAlignment="1">
      <alignment horizontal="center" vertical="center" wrapText="1"/>
      <protection/>
    </xf>
    <xf numFmtId="0" fontId="35" fillId="49" borderId="25" xfId="131" applyFont="1" applyFill="1" applyBorder="1" applyAlignment="1">
      <alignment vertical="center"/>
      <protection/>
    </xf>
    <xf numFmtId="164" fontId="35" fillId="49" borderId="25" xfId="131" applyNumberFormat="1" applyFont="1" applyFill="1" applyBorder="1" applyAlignment="1">
      <alignment vertical="center"/>
      <protection/>
    </xf>
    <xf numFmtId="164" fontId="35" fillId="49" borderId="25" xfId="131" applyNumberFormat="1" applyFont="1" applyFill="1" applyBorder="1" applyAlignment="1">
      <alignment horizontal="right" vertical="center" indent="1"/>
      <protection/>
    </xf>
    <xf numFmtId="0" fontId="0" fillId="49" borderId="26" xfId="131" applyFont="1" applyFill="1" applyBorder="1" applyAlignment="1">
      <alignment vertical="center"/>
      <protection/>
    </xf>
    <xf numFmtId="164" fontId="0" fillId="49" borderId="25" xfId="131" applyNumberFormat="1" applyFont="1" applyFill="1" applyBorder="1" applyAlignment="1">
      <alignment vertical="center"/>
      <protection/>
    </xf>
    <xf numFmtId="164" fontId="0" fillId="49" borderId="25" xfId="131" applyNumberFormat="1" applyFont="1" applyFill="1" applyBorder="1" applyAlignment="1">
      <alignment horizontal="right" vertical="center" indent="1"/>
      <protection/>
    </xf>
    <xf numFmtId="0" fontId="35" fillId="49" borderId="26" xfId="131" applyFont="1" applyFill="1" applyBorder="1" applyAlignment="1">
      <alignment vertical="center"/>
      <protection/>
    </xf>
    <xf numFmtId="0" fontId="0" fillId="49" borderId="25" xfId="131" applyNumberFormat="1" applyFont="1" applyFill="1" applyBorder="1" applyAlignment="1" quotePrefix="1">
      <alignment horizontal="right" vertical="center" indent="1"/>
      <protection/>
    </xf>
    <xf numFmtId="164" fontId="0" fillId="49" borderId="25" xfId="131" applyNumberFormat="1" applyFont="1" applyFill="1" applyBorder="1" applyAlignment="1">
      <alignment horizontal="right" vertical="center"/>
      <protection/>
    </xf>
    <xf numFmtId="0" fontId="0" fillId="49" borderId="27" xfId="131" applyFont="1" applyFill="1" applyBorder="1" applyAlignment="1">
      <alignment vertical="center"/>
      <protection/>
    </xf>
    <xf numFmtId="164" fontId="0" fillId="49" borderId="28" xfId="131" applyNumberFormat="1" applyFont="1" applyFill="1" applyBorder="1" applyAlignment="1">
      <alignment vertical="center"/>
      <protection/>
    </xf>
    <xf numFmtId="164" fontId="0" fillId="49" borderId="28" xfId="131" applyNumberFormat="1" applyFont="1" applyFill="1" applyBorder="1" applyAlignment="1">
      <alignment horizontal="right" vertical="center" indent="1"/>
      <protection/>
    </xf>
    <xf numFmtId="164" fontId="0" fillId="49" borderId="28" xfId="131" applyNumberFormat="1" applyFont="1" applyFill="1" applyBorder="1" applyAlignment="1" quotePrefix="1">
      <alignment horizontal="right" vertical="center" indent="1"/>
      <protection/>
    </xf>
    <xf numFmtId="0" fontId="35" fillId="49" borderId="29" xfId="131" applyFont="1" applyFill="1" applyBorder="1" applyAlignment="1">
      <alignment vertical="center"/>
      <protection/>
    </xf>
    <xf numFmtId="164" fontId="35" fillId="49" borderId="30" xfId="131" applyNumberFormat="1" applyFont="1" applyFill="1" applyBorder="1" applyAlignment="1">
      <alignment vertical="center"/>
      <protection/>
    </xf>
    <xf numFmtId="164" fontId="35" fillId="49" borderId="30" xfId="131" applyNumberFormat="1" applyFont="1" applyFill="1" applyBorder="1" applyAlignment="1">
      <alignment horizontal="right" vertical="center" indent="1"/>
      <protection/>
    </xf>
    <xf numFmtId="0" fontId="0" fillId="0" borderId="2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/>
    </xf>
    <xf numFmtId="164" fontId="35" fillId="0" borderId="25" xfId="0" applyNumberFormat="1" applyFont="1" applyBorder="1" applyAlignment="1">
      <alignment vertical="center"/>
    </xf>
    <xf numFmtId="165" fontId="35" fillId="0" borderId="25" xfId="0" applyNumberFormat="1" applyFont="1" applyBorder="1" applyAlignment="1">
      <alignment horizontal="right" vertical="center" indent="1"/>
    </xf>
    <xf numFmtId="0" fontId="0" fillId="0" borderId="25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5" fontId="0" fillId="0" borderId="25" xfId="0" applyNumberFormat="1" applyFont="1" applyBorder="1" applyAlignment="1" quotePrefix="1">
      <alignment horizontal="right" vertical="center" indent="1"/>
    </xf>
    <xf numFmtId="165" fontId="0" fillId="0" borderId="25" xfId="0" applyNumberFormat="1" applyFont="1" applyBorder="1" applyAlignment="1">
      <alignment horizontal="right" vertical="center" indent="1"/>
    </xf>
    <xf numFmtId="164" fontId="0" fillId="0" borderId="25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vertical="center"/>
    </xf>
    <xf numFmtId="165" fontId="0" fillId="0" borderId="28" xfId="0" applyNumberFormat="1" applyFont="1" applyBorder="1" applyAlignment="1">
      <alignment horizontal="right" vertical="center" indent="1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5" fillId="0" borderId="24" xfId="131" applyFont="1" applyBorder="1" applyAlignment="1">
      <alignment horizontal="center" vertical="center" wrapText="1"/>
      <protection/>
    </xf>
    <xf numFmtId="0" fontId="35" fillId="0" borderId="28" xfId="131" applyFont="1" applyBorder="1" applyAlignment="1">
      <alignment horizontal="center" vertical="center" wrapText="1"/>
      <protection/>
    </xf>
    <xf numFmtId="0" fontId="35" fillId="0" borderId="29" xfId="131" applyFont="1" applyBorder="1" applyAlignment="1">
      <alignment horizontal="center" vertical="center" wrapText="1"/>
      <protection/>
    </xf>
    <xf numFmtId="0" fontId="35" fillId="0" borderId="38" xfId="131" applyFont="1" applyBorder="1" applyAlignment="1">
      <alignment horizontal="center" vertical="center" wrapText="1"/>
      <protection/>
    </xf>
    <xf numFmtId="0" fontId="35" fillId="0" borderId="33" xfId="131" applyFont="1" applyBorder="1" applyAlignment="1">
      <alignment horizontal="center" vertical="center" wrapText="1"/>
      <protection/>
    </xf>
    <xf numFmtId="0" fontId="0" fillId="0" borderId="32" xfId="131" applyFont="1" applyBorder="1" applyAlignment="1">
      <alignment horizontal="center" vertical="center" wrapText="1"/>
      <protection/>
    </xf>
    <xf numFmtId="0" fontId="0" fillId="0" borderId="35" xfId="131" applyFont="1" applyBorder="1" applyAlignment="1">
      <alignment horizontal="center" vertical="center" wrapText="1"/>
      <protection/>
    </xf>
    <xf numFmtId="0" fontId="35" fillId="0" borderId="29" xfId="132" applyFont="1" applyFill="1" applyBorder="1" applyAlignment="1">
      <alignment horizontal="center" vertical="center"/>
      <protection/>
    </xf>
    <xf numFmtId="0" fontId="35" fillId="0" borderId="38" xfId="132" applyFont="1" applyFill="1" applyBorder="1" applyAlignment="1">
      <alignment horizontal="center" vertical="center"/>
      <protection/>
    </xf>
    <xf numFmtId="0" fontId="35" fillId="0" borderId="33" xfId="132" applyFont="1" applyFill="1" applyBorder="1" applyAlignment="1">
      <alignment horizontal="center" vertical="center"/>
      <protection/>
    </xf>
    <xf numFmtId="0" fontId="35" fillId="0" borderId="24" xfId="132" applyFont="1" applyFill="1" applyBorder="1" applyAlignment="1">
      <alignment horizontal="center" vertical="center"/>
      <protection/>
    </xf>
    <xf numFmtId="0" fontId="35" fillId="0" borderId="28" xfId="132" applyFont="1" applyFill="1" applyBorder="1" applyAlignment="1">
      <alignment horizontal="center" vertical="center"/>
      <protection/>
    </xf>
    <xf numFmtId="0" fontId="35" fillId="58" borderId="36" xfId="0" applyFont="1" applyFill="1" applyBorder="1" applyAlignment="1">
      <alignment horizontal="center" vertical="center"/>
    </xf>
    <xf numFmtId="0" fontId="35" fillId="58" borderId="37" xfId="0" applyFont="1" applyFill="1" applyBorder="1" applyAlignment="1">
      <alignment horizontal="center" vertical="center"/>
    </xf>
    <xf numFmtId="0" fontId="35" fillId="58" borderId="31" xfId="0" applyFont="1" applyFill="1" applyBorder="1" applyAlignment="1">
      <alignment horizontal="center" vertical="center"/>
    </xf>
    <xf numFmtId="0" fontId="35" fillId="58" borderId="24" xfId="0" applyFont="1" applyFill="1" applyBorder="1" applyAlignment="1">
      <alignment horizontal="center" vertical="center"/>
    </xf>
    <xf numFmtId="0" fontId="0" fillId="58" borderId="28" xfId="0" applyFont="1" applyFill="1" applyBorder="1" applyAlignment="1">
      <alignment vertical="center"/>
    </xf>
    <xf numFmtId="0" fontId="35" fillId="49" borderId="24" xfId="131" applyFont="1" applyFill="1" applyBorder="1" applyAlignment="1">
      <alignment horizontal="center" vertical="center"/>
      <protection/>
    </xf>
    <xf numFmtId="0" fontId="35" fillId="49" borderId="28" xfId="131" applyFont="1" applyFill="1" applyBorder="1" applyAlignment="1">
      <alignment horizontal="center" vertical="center"/>
      <protection/>
    </xf>
    <xf numFmtId="0" fontId="35" fillId="49" borderId="29" xfId="131" applyFont="1" applyFill="1" applyBorder="1" applyAlignment="1">
      <alignment horizontal="center" vertical="center"/>
      <protection/>
    </xf>
    <xf numFmtId="0" fontId="35" fillId="49" borderId="38" xfId="131" applyFont="1" applyFill="1" applyBorder="1" applyAlignment="1">
      <alignment horizontal="center" vertical="center"/>
      <protection/>
    </xf>
    <xf numFmtId="0" fontId="35" fillId="49" borderId="33" xfId="131" applyFont="1" applyFill="1" applyBorder="1" applyAlignment="1">
      <alignment horizontal="center" vertical="center"/>
      <protection/>
    </xf>
    <xf numFmtId="0" fontId="0" fillId="49" borderId="32" xfId="131" applyFont="1" applyFill="1" applyBorder="1" applyAlignment="1">
      <alignment horizontal="center" vertical="center"/>
      <protection/>
    </xf>
    <xf numFmtId="0" fontId="0" fillId="49" borderId="35" xfId="13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</cellXfs>
  <cellStyles count="160">
    <cellStyle name="Normal" xfId="0"/>
    <cellStyle name="=C:\WINNT35\SYSTEM32\COMMAND.COM" xfId="15"/>
    <cellStyle name="=C:\WINNT35\SYSTEM32\COMMAND.COM 2" xfId="16"/>
    <cellStyle name="20 % - Accent1" xfId="17"/>
    <cellStyle name="20 % - Accent1 2" xfId="18"/>
    <cellStyle name="20 % - Accent1 3" xfId="19"/>
    <cellStyle name="20 % - Accent2" xfId="20"/>
    <cellStyle name="20 % - Accent2 2" xfId="21"/>
    <cellStyle name="20 % - Accent2 3" xfId="22"/>
    <cellStyle name="20 % - Accent3" xfId="23"/>
    <cellStyle name="20 % - Accent3 2" xfId="24"/>
    <cellStyle name="20 % - Accent3 3" xfId="25"/>
    <cellStyle name="20 % - Accent4" xfId="26"/>
    <cellStyle name="20 % - Accent4 2" xfId="27"/>
    <cellStyle name="20 % - Accent4 3" xfId="28"/>
    <cellStyle name="20 % - Accent5" xfId="29"/>
    <cellStyle name="20 % - Accent5 2" xfId="30"/>
    <cellStyle name="20 % - Accent6" xfId="31"/>
    <cellStyle name="20 % - Accent6 2" xfId="32"/>
    <cellStyle name="20 % - Accent6 3" xfId="33"/>
    <cellStyle name="40 % - Accent1" xfId="34"/>
    <cellStyle name="40 % - Accent1 2" xfId="35"/>
    <cellStyle name="40 % - Accent1 3" xfId="36"/>
    <cellStyle name="40 % - Accent2" xfId="37"/>
    <cellStyle name="40 % - Accent2 2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6" xfId="83"/>
    <cellStyle name="Accent6 2" xfId="84"/>
    <cellStyle name="Accent6 3" xfId="85"/>
    <cellStyle name="Avertissement" xfId="86"/>
    <cellStyle name="Avertissement 2" xfId="87"/>
    <cellStyle name="Calcul" xfId="88"/>
    <cellStyle name="Calcul 2" xfId="89"/>
    <cellStyle name="Calcul 3" xfId="90"/>
    <cellStyle name="Cellule liée" xfId="91"/>
    <cellStyle name="Cellule liée 2" xfId="92"/>
    <cellStyle name="Cellule liée 3" xfId="93"/>
    <cellStyle name="Comma [0]" xfId="94"/>
    <cellStyle name="Comma [0] 2" xfId="95"/>
    <cellStyle name="Commentaire" xfId="96"/>
    <cellStyle name="Commentaire 2" xfId="97"/>
    <cellStyle name="Currency [0]" xfId="98"/>
    <cellStyle name="Currency [0] 2" xfId="99"/>
    <cellStyle name="Entrée" xfId="100"/>
    <cellStyle name="Entrée 2" xfId="101"/>
    <cellStyle name="Entrée 3" xfId="102"/>
    <cellStyle name="Euro" xfId="103"/>
    <cellStyle name="F2" xfId="104"/>
    <cellStyle name="F3" xfId="105"/>
    <cellStyle name="F4" xfId="106"/>
    <cellStyle name="F5" xfId="107"/>
    <cellStyle name="F6" xfId="108"/>
    <cellStyle name="F7" xfId="109"/>
    <cellStyle name="F8" xfId="110"/>
    <cellStyle name="Financier" xfId="111"/>
    <cellStyle name="Financier 2" xfId="112"/>
    <cellStyle name="Insatisfaisant" xfId="113"/>
    <cellStyle name="Insatisfaisant 2" xfId="114"/>
    <cellStyle name="Insatisfaisant 3" xfId="115"/>
    <cellStyle name="Hyperlink" xfId="116"/>
    <cellStyle name="Lien hypertexte 2" xfId="117"/>
    <cellStyle name="Followed Hyperlink" xfId="118"/>
    <cellStyle name="Comma" xfId="119"/>
    <cellStyle name="Comma [0]" xfId="120"/>
    <cellStyle name="Milliers 2" xfId="121"/>
    <cellStyle name="Milliers 2 2" xfId="122"/>
    <cellStyle name="Milliers 3" xfId="123"/>
    <cellStyle name="Currency" xfId="124"/>
    <cellStyle name="Currency [0]" xfId="125"/>
    <cellStyle name="Monétaire0" xfId="126"/>
    <cellStyle name="Monétaire0 2" xfId="127"/>
    <cellStyle name="Neutre" xfId="128"/>
    <cellStyle name="Neutre 2" xfId="129"/>
    <cellStyle name="Neutre 3" xfId="130"/>
    <cellStyle name="Normal 2" xfId="131"/>
    <cellStyle name="Normal 2 2" xfId="132"/>
    <cellStyle name="Normal 3" xfId="133"/>
    <cellStyle name="Normal 4" xfId="134"/>
    <cellStyle name="Normale" xfId="135"/>
    <cellStyle name="Normale 2" xfId="136"/>
    <cellStyle name="Normale 3" xfId="137"/>
    <cellStyle name="Percent" xfId="138"/>
    <cellStyle name="Pourcentage 2" xfId="139"/>
    <cellStyle name="Pourcentage 3" xfId="140"/>
    <cellStyle name="Pourcentage 4" xfId="141"/>
    <cellStyle name="Satisfaisant" xfId="142"/>
    <cellStyle name="Satisfaisant 2" xfId="143"/>
    <cellStyle name="Satisfaisant 3" xfId="144"/>
    <cellStyle name="Sortie" xfId="145"/>
    <cellStyle name="Sortie 2" xfId="146"/>
    <cellStyle name="Sortie 3" xfId="147"/>
    <cellStyle name="Texte explicatif" xfId="148"/>
    <cellStyle name="Texte explicatif 2" xfId="149"/>
    <cellStyle name="Titre" xfId="150"/>
    <cellStyle name="Titre 2" xfId="151"/>
    <cellStyle name="Titre 3" xfId="152"/>
    <cellStyle name="Titre 1" xfId="153"/>
    <cellStyle name="Titre 1 2" xfId="154"/>
    <cellStyle name="Titre 1 3" xfId="155"/>
    <cellStyle name="Titre 2" xfId="156"/>
    <cellStyle name="Titre 2 2" xfId="157"/>
    <cellStyle name="Titre 2 3" xfId="158"/>
    <cellStyle name="Titre 3" xfId="159"/>
    <cellStyle name="Titre 3 2" xfId="160"/>
    <cellStyle name="Titre 3 3" xfId="161"/>
    <cellStyle name="Titre 4" xfId="162"/>
    <cellStyle name="Titre 4 2" xfId="163"/>
    <cellStyle name="Titre 4 3" xfId="164"/>
    <cellStyle name="Total" xfId="165"/>
    <cellStyle name="Total 2" xfId="166"/>
    <cellStyle name="Total 3" xfId="167"/>
    <cellStyle name="Vérification" xfId="168"/>
    <cellStyle name="Vérification 2" xfId="169"/>
    <cellStyle name="Virgule fixe" xfId="170"/>
    <cellStyle name="Virgule fixe 2" xfId="171"/>
    <cellStyle name="Virgule0" xfId="172"/>
    <cellStyle name="Virgule0 2" xfId="173"/>
  </cellStyles>
  <dxfs count="1">
    <dxf>
      <font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9</xdr:col>
      <xdr:colOff>533400</xdr:colOff>
      <xdr:row>53</xdr:row>
      <xdr:rowOff>28575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29000"/>
          <a:ext cx="819150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9525</xdr:rowOff>
    </xdr:from>
    <xdr:to>
      <xdr:col>7</xdr:col>
      <xdr:colOff>400050</xdr:colOff>
      <xdr:row>112</xdr:row>
      <xdr:rowOff>133350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830300"/>
          <a:ext cx="658177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11</xdr:col>
      <xdr:colOff>333375</xdr:colOff>
      <xdr:row>53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24400"/>
          <a:ext cx="92392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29</xdr:row>
      <xdr:rowOff>28575</xdr:rowOff>
    </xdr:from>
    <xdr:to>
      <xdr:col>12</xdr:col>
      <xdr:colOff>9525</xdr:colOff>
      <xdr:row>53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076825"/>
          <a:ext cx="95631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61</xdr:row>
      <xdr:rowOff>0</xdr:rowOff>
    </xdr:from>
    <xdr:to>
      <xdr:col>10</xdr:col>
      <xdr:colOff>762000</xdr:colOff>
      <xdr:row>89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325100"/>
          <a:ext cx="890587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10</xdr:col>
      <xdr:colOff>752475</xdr:colOff>
      <xdr:row>131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9650"/>
          <a:ext cx="88963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666750</xdr:colOff>
      <xdr:row>31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1025"/>
          <a:ext cx="99060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161925</xdr:rowOff>
    </xdr:from>
    <xdr:to>
      <xdr:col>10</xdr:col>
      <xdr:colOff>247650</xdr:colOff>
      <xdr:row>26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81025"/>
          <a:ext cx="83915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752475</xdr:colOff>
      <xdr:row>72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15475"/>
          <a:ext cx="50863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11</xdr:col>
      <xdr:colOff>19050</xdr:colOff>
      <xdr:row>27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025"/>
          <a:ext cx="89249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35.57421875" style="1" customWidth="1"/>
    <col min="3" max="8" width="11.421875" style="1" customWidth="1"/>
    <col min="9" max="9" width="10.7109375" style="1" customWidth="1"/>
    <col min="10" max="10" width="11.28125" style="1" customWidth="1"/>
    <col min="11" max="11" width="9.7109375" style="1" customWidth="1"/>
    <col min="12" max="13" width="10.140625" style="1" customWidth="1"/>
    <col min="14" max="16384" width="11.421875" style="1" customWidth="1"/>
  </cols>
  <sheetData>
    <row r="1" ht="12.75">
      <c r="A1" s="116" t="s">
        <v>124</v>
      </c>
    </row>
    <row r="2" s="117" customFormat="1" ht="20.25">
      <c r="B2" s="2" t="s">
        <v>108</v>
      </c>
    </row>
    <row r="3" ht="12.75">
      <c r="B3" s="3" t="s">
        <v>11</v>
      </c>
    </row>
    <row r="4" spans="2:13" ht="12.75">
      <c r="B4" s="3"/>
      <c r="C4" s="122">
        <v>1973</v>
      </c>
      <c r="D4" s="122">
        <v>1990</v>
      </c>
      <c r="E4" s="122">
        <v>2002</v>
      </c>
      <c r="F4" s="122">
        <v>2013</v>
      </c>
      <c r="G4" s="121">
        <v>2014</v>
      </c>
      <c r="H4" s="122">
        <v>2015</v>
      </c>
      <c r="I4" s="119" t="s">
        <v>107</v>
      </c>
      <c r="J4" s="120"/>
      <c r="K4" s="120"/>
      <c r="L4" s="120"/>
      <c r="M4" s="121"/>
    </row>
    <row r="5" spans="2:13" ht="38.25">
      <c r="B5" s="3"/>
      <c r="C5" s="123"/>
      <c r="D5" s="123"/>
      <c r="E5" s="123"/>
      <c r="F5" s="123"/>
      <c r="G5" s="124"/>
      <c r="H5" s="123"/>
      <c r="I5" s="17" t="s">
        <v>12</v>
      </c>
      <c r="J5" s="17" t="s">
        <v>13</v>
      </c>
      <c r="K5" s="18" t="s">
        <v>14</v>
      </c>
      <c r="L5" s="19" t="s">
        <v>15</v>
      </c>
      <c r="M5" s="19" t="s">
        <v>16</v>
      </c>
    </row>
    <row r="6" spans="2:13" ht="12.75">
      <c r="B6" s="4" t="s">
        <v>17</v>
      </c>
      <c r="C6" s="5">
        <v>182.35</v>
      </c>
      <c r="D6" s="5">
        <v>224.56</v>
      </c>
      <c r="E6" s="5">
        <v>266.466998944</v>
      </c>
      <c r="F6" s="5">
        <v>259.428253595</v>
      </c>
      <c r="G6" s="5">
        <v>249.537734474</v>
      </c>
      <c r="H6" s="5">
        <v>253.43018635200002</v>
      </c>
      <c r="I6" s="5">
        <v>1.2323255252361554</v>
      </c>
      <c r="J6" s="5">
        <v>1.4361099868569926</v>
      </c>
      <c r="K6" s="6">
        <v>-0.24306973872553206</v>
      </c>
      <c r="L6" s="5">
        <v>-3.8124294420299965</v>
      </c>
      <c r="M6" s="5">
        <v>1.5598650385301172</v>
      </c>
    </row>
    <row r="7" spans="2:13" ht="12.75">
      <c r="B7" s="7" t="s">
        <v>18</v>
      </c>
      <c r="C7" s="8">
        <v>32.587687294</v>
      </c>
      <c r="D7" s="8">
        <v>74.809054681</v>
      </c>
      <c r="E7" s="8">
        <v>96.643533076</v>
      </c>
      <c r="F7" s="8">
        <v>92.700440165</v>
      </c>
      <c r="G7" s="8">
        <v>92.64963012</v>
      </c>
      <c r="H7" s="8">
        <v>94.485921796</v>
      </c>
      <c r="I7" s="8">
        <v>5.009707463987412</v>
      </c>
      <c r="J7" s="8">
        <v>2.1570208389788625</v>
      </c>
      <c r="K7" s="8">
        <v>-0.37797542986705013</v>
      </c>
      <c r="L7" s="9">
        <v>-0.05481100727199317</v>
      </c>
      <c r="M7" s="8">
        <v>1.9819741035356886</v>
      </c>
    </row>
    <row r="8" spans="2:13" ht="12.75">
      <c r="B8" s="10" t="s">
        <v>19</v>
      </c>
      <c r="C8" s="8">
        <v>138.822312706</v>
      </c>
      <c r="D8" s="8">
        <v>137.31094531899998</v>
      </c>
      <c r="E8" s="8">
        <v>153.69929886800003</v>
      </c>
      <c r="F8" s="8">
        <v>153.708256051</v>
      </c>
      <c r="G8" s="8">
        <v>143.292714622</v>
      </c>
      <c r="H8" s="8">
        <v>145.92</v>
      </c>
      <c r="I8" s="8">
        <f>((D8/C8)^(1/17)-1)*100</f>
        <v>-0.06437198792049736</v>
      </c>
      <c r="J8" s="8">
        <f>((E8/D8)^(1/12)-1)*100</f>
        <v>0.9440117876332144</v>
      </c>
      <c r="K8" s="8">
        <f>((F8/E8)^(1/11)-1)*100</f>
        <v>0.0005297797713854635</v>
      </c>
      <c r="L8" s="8">
        <f>((G8/F8)-1)*100</f>
        <v>-6.776175656787197</v>
      </c>
      <c r="M8" s="8">
        <f>((H8/G8)-1)*100</f>
        <v>1.8335093901533206</v>
      </c>
    </row>
    <row r="9" spans="2:13" ht="12.75">
      <c r="B9" s="11" t="s">
        <v>20</v>
      </c>
      <c r="C9" s="12">
        <v>10.94</v>
      </c>
      <c r="D9" s="12">
        <v>12.44</v>
      </c>
      <c r="E9" s="12">
        <v>16.124167</v>
      </c>
      <c r="F9" s="12">
        <v>13.019557379</v>
      </c>
      <c r="G9" s="12">
        <v>13.595389732</v>
      </c>
      <c r="H9" s="12">
        <v>13.024242847</v>
      </c>
      <c r="I9" s="12">
        <v>0.7586947330666449</v>
      </c>
      <c r="J9" s="12">
        <v>2.1852179561778984</v>
      </c>
      <c r="K9" s="13">
        <v>-1.9254629920934407</v>
      </c>
      <c r="L9" s="13">
        <v>4.422825878311287</v>
      </c>
      <c r="M9" s="13">
        <v>-4.201033558130874</v>
      </c>
    </row>
    <row r="10" spans="2:13" ht="12.75">
      <c r="B10" s="14" t="s">
        <v>21</v>
      </c>
      <c r="C10" s="15">
        <v>175.26724756</v>
      </c>
      <c r="D10" s="15">
        <v>226.470323998</v>
      </c>
      <c r="E10" s="15">
        <v>271.046569615</v>
      </c>
      <c r="F10" s="15">
        <v>256.293579114</v>
      </c>
      <c r="G10" s="15">
        <v>255.500553935</v>
      </c>
      <c r="H10" s="15">
        <v>256.733824522</v>
      </c>
      <c r="I10" s="15">
        <v>1.5190812027360945</v>
      </c>
      <c r="J10" s="15">
        <v>1.5085718959047423</v>
      </c>
      <c r="K10" s="16">
        <v>-0.5074993835743169</v>
      </c>
      <c r="L10" s="16">
        <v>-0.3094206190188187</v>
      </c>
      <c r="M10" s="16">
        <v>0.48268802865836236</v>
      </c>
    </row>
    <row r="12" ht="12.75">
      <c r="B12" s="3" t="s">
        <v>111</v>
      </c>
    </row>
    <row r="17" s="117" customFormat="1" ht="20.25">
      <c r="B17" s="2" t="s">
        <v>22</v>
      </c>
    </row>
    <row r="18" ht="12.75">
      <c r="B18" s="3" t="s">
        <v>23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B55" s="3" t="s">
        <v>113</v>
      </c>
    </row>
    <row r="60" s="117" customFormat="1" ht="20.25">
      <c r="B60" s="2" t="s">
        <v>27</v>
      </c>
    </row>
    <row r="61" ht="12.75">
      <c r="B61" s="3" t="s">
        <v>24</v>
      </c>
    </row>
    <row r="62" spans="2:13" ht="12.75">
      <c r="B62" s="3"/>
      <c r="C62" s="122">
        <v>1973</v>
      </c>
      <c r="D62" s="122">
        <v>1990</v>
      </c>
      <c r="E62" s="122">
        <v>2002</v>
      </c>
      <c r="F62" s="122">
        <v>2013</v>
      </c>
      <c r="G62" s="121">
        <v>2014</v>
      </c>
      <c r="H62" s="122">
        <v>2015</v>
      </c>
      <c r="I62" s="119" t="s">
        <v>107</v>
      </c>
      <c r="J62" s="120"/>
      <c r="K62" s="120"/>
      <c r="L62" s="120"/>
      <c r="M62" s="121"/>
    </row>
    <row r="63" spans="2:13" ht="38.25">
      <c r="B63" s="3"/>
      <c r="C63" s="125"/>
      <c r="D63" s="125"/>
      <c r="E63" s="125"/>
      <c r="F63" s="123"/>
      <c r="G63" s="124"/>
      <c r="H63" s="123"/>
      <c r="I63" s="17" t="s">
        <v>2</v>
      </c>
      <c r="J63" s="17" t="s">
        <v>3</v>
      </c>
      <c r="K63" s="18" t="s">
        <v>5</v>
      </c>
      <c r="L63" s="19" t="s">
        <v>4</v>
      </c>
      <c r="M63" s="19" t="s">
        <v>6</v>
      </c>
    </row>
    <row r="64" spans="2:13" ht="12.75">
      <c r="B64" s="20" t="s">
        <v>101</v>
      </c>
      <c r="C64" s="21">
        <v>7.72</v>
      </c>
      <c r="D64" s="21">
        <v>83.000526691</v>
      </c>
      <c r="E64" s="21">
        <v>113.33502703</v>
      </c>
      <c r="F64" s="21">
        <v>114.213229842</v>
      </c>
      <c r="G64" s="21">
        <v>116.676093766</v>
      </c>
      <c r="H64" s="21">
        <v>116.575696284</v>
      </c>
      <c r="I64" s="21">
        <v>14.99377372380495</v>
      </c>
      <c r="J64" s="21">
        <v>2.629829803058348</v>
      </c>
      <c r="K64" s="21">
        <v>0.07019612871121961</v>
      </c>
      <c r="L64" s="22">
        <v>2.156373589475624</v>
      </c>
      <c r="M64" s="21">
        <v>-0.08604803157135077</v>
      </c>
    </row>
    <row r="65" spans="2:13" ht="12.75">
      <c r="B65" s="7" t="s">
        <v>0</v>
      </c>
      <c r="C65" s="8">
        <v>118.551506995</v>
      </c>
      <c r="D65" s="8">
        <v>87.601962101</v>
      </c>
      <c r="E65" s="8">
        <v>93.693</v>
      </c>
      <c r="F65" s="8">
        <v>76.202</v>
      </c>
      <c r="G65" s="8">
        <v>76.953</v>
      </c>
      <c r="H65" s="8">
        <v>77.179</v>
      </c>
      <c r="I65" s="9">
        <v>-1.7639287193530473</v>
      </c>
      <c r="J65" s="8">
        <v>0.5617392363749918</v>
      </c>
      <c r="K65" s="9">
        <v>-1.860973029067603</v>
      </c>
      <c r="L65" s="9">
        <v>0.9855384373113729</v>
      </c>
      <c r="M65" s="9">
        <v>0.2936857562408246</v>
      </c>
    </row>
    <row r="66" spans="2:13" ht="12.75">
      <c r="B66" s="7" t="s">
        <v>25</v>
      </c>
      <c r="C66" s="8">
        <v>12.913309783</v>
      </c>
      <c r="D66" s="8">
        <v>25.687898265</v>
      </c>
      <c r="E66" s="8">
        <v>39.502400905</v>
      </c>
      <c r="F66" s="8">
        <v>37.049707256</v>
      </c>
      <c r="G66" s="8">
        <v>35.359331876</v>
      </c>
      <c r="H66" s="8">
        <v>36.493579558</v>
      </c>
      <c r="I66" s="8">
        <v>4.128607101323611</v>
      </c>
      <c r="J66" s="8">
        <v>3.651257812221753</v>
      </c>
      <c r="K66" s="8">
        <v>-0.5810417673680845</v>
      </c>
      <c r="L66" s="9">
        <v>-4.562452729572519</v>
      </c>
      <c r="M66" s="9">
        <v>3.2077746434170162</v>
      </c>
    </row>
    <row r="67" spans="2:13" ht="12.75">
      <c r="B67" s="7" t="s">
        <v>26</v>
      </c>
      <c r="C67" s="8">
        <v>8.730000501</v>
      </c>
      <c r="D67" s="8">
        <v>11.11002664</v>
      </c>
      <c r="E67" s="8">
        <v>11.69356168</v>
      </c>
      <c r="F67" s="8">
        <v>17.282285016</v>
      </c>
      <c r="G67" s="8">
        <v>17.829127693</v>
      </c>
      <c r="H67" s="8">
        <v>18.076028345</v>
      </c>
      <c r="I67" s="8">
        <v>1.428235995206828</v>
      </c>
      <c r="J67" s="8">
        <v>0.4274978854010625</v>
      </c>
      <c r="K67" s="8">
        <v>3.615117289981784</v>
      </c>
      <c r="L67" s="8">
        <v>3.164180410713824</v>
      </c>
      <c r="M67" s="8">
        <v>1.3848162190062574</v>
      </c>
    </row>
    <row r="68" spans="2:13" ht="12.75">
      <c r="B68" s="23" t="s">
        <v>1</v>
      </c>
      <c r="C68" s="12">
        <v>27.352430281</v>
      </c>
      <c r="D68" s="12">
        <v>19.069910301</v>
      </c>
      <c r="E68" s="12">
        <v>12.82258</v>
      </c>
      <c r="F68" s="12">
        <v>11.546357</v>
      </c>
      <c r="G68" s="12">
        <v>8.6830006</v>
      </c>
      <c r="H68" s="12">
        <v>8.409520335</v>
      </c>
      <c r="I68" s="13">
        <v>-2.0993771688700424</v>
      </c>
      <c r="J68" s="13">
        <v>-3.25343285240719</v>
      </c>
      <c r="K68" s="13">
        <v>-0.9485427121579626</v>
      </c>
      <c r="L68" s="12">
        <v>-24.798786318489896</v>
      </c>
      <c r="M68" s="12">
        <v>-3.149605506188724</v>
      </c>
    </row>
    <row r="69" spans="2:13" ht="12.75">
      <c r="B69" s="14" t="s">
        <v>8</v>
      </c>
      <c r="C69" s="15">
        <v>175.26724756</v>
      </c>
      <c r="D69" s="15">
        <v>226.470323998</v>
      </c>
      <c r="E69" s="15">
        <v>271.046569615</v>
      </c>
      <c r="F69" s="15">
        <v>256.293579114</v>
      </c>
      <c r="G69" s="15">
        <v>255.500553935</v>
      </c>
      <c r="H69" s="15">
        <v>256.733824522</v>
      </c>
      <c r="I69" s="15">
        <v>1.5190812027360945</v>
      </c>
      <c r="J69" s="15">
        <v>1.5085718959047423</v>
      </c>
      <c r="K69" s="16">
        <v>-0.5074993835743169</v>
      </c>
      <c r="L69" s="16">
        <v>-0.3094206190188187</v>
      </c>
      <c r="M69" s="16">
        <v>0.48268802865836236</v>
      </c>
    </row>
    <row r="71" ht="12.75">
      <c r="B71" s="3" t="s">
        <v>102</v>
      </c>
    </row>
    <row r="72" ht="12.75">
      <c r="B72" s="3" t="s">
        <v>109</v>
      </c>
    </row>
    <row r="73" ht="12.75">
      <c r="B73" s="3" t="s">
        <v>114</v>
      </c>
    </row>
    <row r="78" s="117" customFormat="1" ht="20.25">
      <c r="B78" s="2" t="s">
        <v>28</v>
      </c>
    </row>
    <row r="79" ht="12.75">
      <c r="B79" s="3" t="s">
        <v>29</v>
      </c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5" ht="12.75">
      <c r="B115" s="3" t="s">
        <v>115</v>
      </c>
    </row>
    <row r="116" ht="12.75">
      <c r="B116" s="3" t="s">
        <v>103</v>
      </c>
    </row>
    <row r="117" ht="12.75">
      <c r="B117" s="3" t="s">
        <v>104</v>
      </c>
    </row>
    <row r="118" ht="12.75">
      <c r="B118" s="3" t="s">
        <v>114</v>
      </c>
    </row>
    <row r="123" s="117" customFormat="1" ht="20.25">
      <c r="B123" s="2" t="s">
        <v>35</v>
      </c>
    </row>
    <row r="124" ht="12.75">
      <c r="B124" s="3" t="s">
        <v>24</v>
      </c>
    </row>
    <row r="125" spans="2:13" ht="12.75">
      <c r="B125" s="3"/>
      <c r="C125" s="122">
        <v>1973</v>
      </c>
      <c r="D125" s="122">
        <v>1990</v>
      </c>
      <c r="E125" s="122">
        <v>2002</v>
      </c>
      <c r="F125" s="122">
        <v>2013</v>
      </c>
      <c r="G125" s="121">
        <v>2014</v>
      </c>
      <c r="H125" s="122">
        <v>2015</v>
      </c>
      <c r="I125" s="119" t="s">
        <v>112</v>
      </c>
      <c r="J125" s="120"/>
      <c r="K125" s="120"/>
      <c r="L125" s="120"/>
      <c r="M125" s="121"/>
    </row>
    <row r="126" spans="2:13" ht="38.25">
      <c r="B126" s="3"/>
      <c r="C126" s="125"/>
      <c r="D126" s="125"/>
      <c r="E126" s="125"/>
      <c r="F126" s="123"/>
      <c r="G126" s="124"/>
      <c r="H126" s="123"/>
      <c r="I126" s="17" t="s">
        <v>2</v>
      </c>
      <c r="J126" s="17" t="s">
        <v>3</v>
      </c>
      <c r="K126" s="18" t="s">
        <v>5</v>
      </c>
      <c r="L126" s="19" t="s">
        <v>4</v>
      </c>
      <c r="M126" s="19" t="s">
        <v>6</v>
      </c>
    </row>
    <row r="127" spans="2:13" ht="12.75">
      <c r="B127" s="20" t="s">
        <v>30</v>
      </c>
      <c r="C127" s="21">
        <v>12.96053</v>
      </c>
      <c r="D127" s="21">
        <v>25.811767139</v>
      </c>
      <c r="E127" s="21">
        <v>34.321519159</v>
      </c>
      <c r="F127" s="21">
        <v>38.01465396</v>
      </c>
      <c r="G127" s="21">
        <v>36.872810818</v>
      </c>
      <c r="H127" s="24">
        <v>37.231525383</v>
      </c>
      <c r="I127" s="22">
        <v>4.135715301544907</v>
      </c>
      <c r="J127" s="21">
        <v>2.402933291404463</v>
      </c>
      <c r="K127" s="22">
        <v>0.9334128115616958</v>
      </c>
      <c r="L127" s="22">
        <v>-3.0036920583348614</v>
      </c>
      <c r="M127" s="22">
        <v>0.9728430164181789</v>
      </c>
    </row>
    <row r="128" spans="2:13" ht="12.75">
      <c r="B128" s="7" t="s">
        <v>0</v>
      </c>
      <c r="C128" s="8">
        <v>84.096257371</v>
      </c>
      <c r="D128" s="8">
        <v>70.215207226</v>
      </c>
      <c r="E128" s="8">
        <v>73.225</v>
      </c>
      <c r="F128" s="8">
        <v>60.829</v>
      </c>
      <c r="G128" s="8">
        <v>60.817</v>
      </c>
      <c r="H128" s="25">
        <v>60.779</v>
      </c>
      <c r="I128" s="8">
        <v>-1.0555492640252573</v>
      </c>
      <c r="J128" s="8">
        <v>0.35037888000299944</v>
      </c>
      <c r="K128" s="8">
        <v>-1.6719581296378738</v>
      </c>
      <c r="L128" s="8">
        <v>-0.019727432639038422</v>
      </c>
      <c r="M128" s="8">
        <v>-0.06248252955587397</v>
      </c>
    </row>
    <row r="129" spans="2:13" ht="12.75">
      <c r="B129" s="7" t="s">
        <v>25</v>
      </c>
      <c r="C129" s="8">
        <v>8.53493298</v>
      </c>
      <c r="D129" s="8">
        <v>22.867523496</v>
      </c>
      <c r="E129" s="8">
        <v>34.282157943</v>
      </c>
      <c r="F129" s="8">
        <v>31.625047806</v>
      </c>
      <c r="G129" s="8">
        <v>30.626323578</v>
      </c>
      <c r="H129" s="25">
        <v>30.485892797</v>
      </c>
      <c r="I129" s="8">
        <v>5.9686958028971615</v>
      </c>
      <c r="J129" s="8">
        <v>3.431800502636584</v>
      </c>
      <c r="K129" s="9">
        <v>-0.7307314754692262</v>
      </c>
      <c r="L129" s="8">
        <v>-3.158016500485794</v>
      </c>
      <c r="M129" s="9">
        <v>-0.4585296718437215</v>
      </c>
    </row>
    <row r="130" spans="2:13" ht="12.75">
      <c r="B130" s="7" t="s">
        <v>31</v>
      </c>
      <c r="C130" s="8">
        <v>8.619833534</v>
      </c>
      <c r="D130" s="8">
        <v>10.168428599</v>
      </c>
      <c r="E130" s="8">
        <v>9.917853437</v>
      </c>
      <c r="F130" s="8">
        <v>14.905141204</v>
      </c>
      <c r="G130" s="8">
        <v>15.392460687</v>
      </c>
      <c r="H130" s="25">
        <v>15.509257699</v>
      </c>
      <c r="I130" s="8">
        <v>0.976631822747609</v>
      </c>
      <c r="J130" s="9">
        <v>-0.20771043492169294</v>
      </c>
      <c r="K130" s="8">
        <v>3.772789641899399</v>
      </c>
      <c r="L130" s="8">
        <v>3.2694724345799564</v>
      </c>
      <c r="M130" s="8">
        <v>0.7587936352414726</v>
      </c>
    </row>
    <row r="131" spans="2:13" ht="12.75">
      <c r="B131" s="23" t="s">
        <v>1</v>
      </c>
      <c r="C131" s="8">
        <v>17.528006381</v>
      </c>
      <c r="D131" s="8">
        <v>10.158342857</v>
      </c>
      <c r="E131" s="8">
        <v>6.532339</v>
      </c>
      <c r="F131" s="8">
        <v>5.1997386</v>
      </c>
      <c r="G131" s="8">
        <v>5.546939</v>
      </c>
      <c r="H131" s="25">
        <v>5.217984</v>
      </c>
      <c r="I131" s="9">
        <v>-3.1579135056511554</v>
      </c>
      <c r="J131" s="9">
        <v>-3.6125507814602664</v>
      </c>
      <c r="K131" s="9">
        <v>-2.0527893932228536</v>
      </c>
      <c r="L131" s="9">
        <v>6.677266430277862</v>
      </c>
      <c r="M131" s="8">
        <v>-5.930387913045365</v>
      </c>
    </row>
    <row r="132" spans="2:13" ht="12.75">
      <c r="B132" s="26" t="s">
        <v>32</v>
      </c>
      <c r="C132" s="27">
        <v>131.739560266</v>
      </c>
      <c r="D132" s="27">
        <v>139.221269317</v>
      </c>
      <c r="E132" s="27">
        <v>158.278869539</v>
      </c>
      <c r="F132" s="27">
        <v>150.57358157</v>
      </c>
      <c r="G132" s="27">
        <v>149.255534083</v>
      </c>
      <c r="H132" s="28">
        <v>149.223659879</v>
      </c>
      <c r="I132" s="27">
        <v>0.32545544660349535</v>
      </c>
      <c r="J132" s="27">
        <v>1.0748516457760982</v>
      </c>
      <c r="K132" s="29">
        <v>-0.45266867601095884</v>
      </c>
      <c r="L132" s="27">
        <v>-0.8753510896513106</v>
      </c>
      <c r="M132" s="29">
        <v>-0.021355458741156852</v>
      </c>
    </row>
    <row r="133" spans="2:13" ht="12.75">
      <c r="B133" s="26" t="s">
        <v>33</v>
      </c>
      <c r="C133" s="8">
        <v>10.94</v>
      </c>
      <c r="D133" s="8">
        <v>12.44</v>
      </c>
      <c r="E133" s="8">
        <v>16.124167</v>
      </c>
      <c r="F133" s="8">
        <v>13.019557379</v>
      </c>
      <c r="G133" s="8">
        <v>13.595389732</v>
      </c>
      <c r="H133" s="25">
        <v>13.024242847</v>
      </c>
      <c r="I133" s="21">
        <v>0.7586947330666449</v>
      </c>
      <c r="J133" s="21">
        <v>2.1852179561778984</v>
      </c>
      <c r="K133" s="22">
        <v>-1.9254629920934407</v>
      </c>
      <c r="L133" s="22">
        <v>4.422825878311287</v>
      </c>
      <c r="M133" s="22">
        <v>-4.201033558130874</v>
      </c>
    </row>
    <row r="134" spans="2:13" ht="12.75">
      <c r="B134" s="30" t="s">
        <v>34</v>
      </c>
      <c r="C134" s="15">
        <v>142.679560266</v>
      </c>
      <c r="D134" s="15">
        <v>151.661269317</v>
      </c>
      <c r="E134" s="15">
        <v>174.403036539</v>
      </c>
      <c r="F134" s="15">
        <v>163.59313894899998</v>
      </c>
      <c r="G134" s="15">
        <v>162.850923815</v>
      </c>
      <c r="H134" s="31">
        <v>162.247902726</v>
      </c>
      <c r="I134" s="15">
        <v>0.3597529997634519</v>
      </c>
      <c r="J134" s="15">
        <v>1.1711328505510599</v>
      </c>
      <c r="K134" s="16">
        <v>-0.5800063159616009</v>
      </c>
      <c r="L134" s="16">
        <v>-0.4536957593505031</v>
      </c>
      <c r="M134" s="16">
        <v>-0.37029024759173135</v>
      </c>
    </row>
    <row r="136" ht="12.75">
      <c r="B136" s="3" t="s">
        <v>110</v>
      </c>
    </row>
    <row r="137" ht="12.75">
      <c r="B137" s="3" t="s">
        <v>114</v>
      </c>
    </row>
  </sheetData>
  <sheetProtection/>
  <mergeCells count="21">
    <mergeCell ref="C125:C126"/>
    <mergeCell ref="D125:D126"/>
    <mergeCell ref="E125:E126"/>
    <mergeCell ref="E4:E5"/>
    <mergeCell ref="F4:F5"/>
    <mergeCell ref="H4:H5"/>
    <mergeCell ref="H125:H126"/>
    <mergeCell ref="H62:H63"/>
    <mergeCell ref="C62:C63"/>
    <mergeCell ref="D62:D63"/>
    <mergeCell ref="E62:E63"/>
    <mergeCell ref="C4:C5"/>
    <mergeCell ref="D4:D5"/>
    <mergeCell ref="I4:M4"/>
    <mergeCell ref="I125:M125"/>
    <mergeCell ref="F62:F63"/>
    <mergeCell ref="G62:G63"/>
    <mergeCell ref="I62:M62"/>
    <mergeCell ref="F125:F126"/>
    <mergeCell ref="G125:G126"/>
    <mergeCell ref="G4:G5"/>
  </mergeCells>
  <conditionalFormatting sqref="D10:E10">
    <cfRule type="cellIs" priority="1" dxfId="0" operator="lessThan" stopIfTrue="1">
      <formula>C10</formula>
    </cfRule>
  </conditionalFormatting>
  <printOptions/>
  <pageMargins left="0.7" right="0.7" top="0.75" bottom="0.75" header="0.3" footer="0.3"/>
  <pageSetup horizontalDpi="200" verticalDpi="200" orientation="portrait" paperSize="8" scale="7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30.7109375" style="1" customWidth="1"/>
    <col min="3" max="16384" width="11.421875" style="1" customWidth="1"/>
  </cols>
  <sheetData>
    <row r="1" ht="12.75">
      <c r="A1" s="116" t="s">
        <v>124</v>
      </c>
    </row>
    <row r="2" s="117" customFormat="1" ht="20.25">
      <c r="B2" s="2" t="s">
        <v>54</v>
      </c>
    </row>
    <row r="3" ht="12.75">
      <c r="B3" s="3" t="s">
        <v>24</v>
      </c>
    </row>
    <row r="4" spans="2:13" ht="12.75">
      <c r="B4" s="131"/>
      <c r="C4" s="126">
        <v>1973</v>
      </c>
      <c r="D4" s="126">
        <v>1990</v>
      </c>
      <c r="E4" s="126">
        <v>2010</v>
      </c>
      <c r="F4" s="126">
        <v>2013</v>
      </c>
      <c r="G4" s="126">
        <v>2014</v>
      </c>
      <c r="H4" s="126">
        <v>2015</v>
      </c>
      <c r="I4" s="128" t="s">
        <v>36</v>
      </c>
      <c r="J4" s="129"/>
      <c r="K4" s="129"/>
      <c r="L4" s="129"/>
      <c r="M4" s="130"/>
    </row>
    <row r="5" spans="2:13" ht="25.5">
      <c r="B5" s="132"/>
      <c r="C5" s="127"/>
      <c r="D5" s="127"/>
      <c r="E5" s="127"/>
      <c r="F5" s="127"/>
      <c r="G5" s="127"/>
      <c r="H5" s="127"/>
      <c r="I5" s="32" t="s">
        <v>37</v>
      </c>
      <c r="J5" s="34" t="s">
        <v>38</v>
      </c>
      <c r="K5" s="34" t="s">
        <v>39</v>
      </c>
      <c r="L5" s="34" t="s">
        <v>15</v>
      </c>
      <c r="M5" s="33" t="s">
        <v>16</v>
      </c>
    </row>
    <row r="6" spans="2:13" ht="12.75">
      <c r="B6" s="35" t="s">
        <v>40</v>
      </c>
      <c r="C6" s="36">
        <v>9.949041000000003</v>
      </c>
      <c r="D6" s="37">
        <v>8.643184999999999</v>
      </c>
      <c r="E6" s="36">
        <v>5.7553350000000005</v>
      </c>
      <c r="F6" s="37">
        <v>6.250644960000001</v>
      </c>
      <c r="G6" s="36">
        <v>3.0022854049999994</v>
      </c>
      <c r="H6" s="37">
        <v>3.05871039</v>
      </c>
      <c r="I6" s="36">
        <v>-0.8242607495877907</v>
      </c>
      <c r="J6" s="37">
        <v>-2.0126889635654455</v>
      </c>
      <c r="K6" s="36">
        <v>2.7901282539845695</v>
      </c>
      <c r="L6" s="37">
        <v>-51.968390074742</v>
      </c>
      <c r="M6" s="38">
        <v>1.8794011024411805</v>
      </c>
    </row>
    <row r="7" spans="2:13" ht="12.75">
      <c r="B7" s="39" t="s">
        <v>41</v>
      </c>
      <c r="C7" s="36">
        <v>8.454684</v>
      </c>
      <c r="D7" s="37">
        <v>7.557178</v>
      </c>
      <c r="E7" s="36">
        <v>4.646079</v>
      </c>
      <c r="F7" s="37">
        <v>4.9240454</v>
      </c>
      <c r="G7" s="36">
        <v>2.139943</v>
      </c>
      <c r="H7" s="37">
        <v>2.175637223</v>
      </c>
      <c r="I7" s="36">
        <v>-0.657959827537169</v>
      </c>
      <c r="J7" s="37">
        <v>-2.403027264090074</v>
      </c>
      <c r="K7" s="36">
        <v>1.9557724789894815</v>
      </c>
      <c r="L7" s="37">
        <v>-56.5409571568938</v>
      </c>
      <c r="M7" s="38">
        <v>1.6679987737991064</v>
      </c>
    </row>
    <row r="8" spans="2:13" ht="12.75">
      <c r="B8" s="39" t="s">
        <v>42</v>
      </c>
      <c r="C8" s="36">
        <v>0.9005850000000013</v>
      </c>
      <c r="D8" s="37">
        <v>0.878736</v>
      </c>
      <c r="E8" s="36">
        <v>0.5225839999999997</v>
      </c>
      <c r="F8" s="37">
        <v>0.54569556</v>
      </c>
      <c r="G8" s="36">
        <v>0.49264480499999985</v>
      </c>
      <c r="H8" s="37">
        <v>0.8970490550000001</v>
      </c>
      <c r="I8" s="36">
        <v>-0.14436651989525595</v>
      </c>
      <c r="J8" s="37">
        <v>-2.5650235567065027</v>
      </c>
      <c r="K8" s="36">
        <v>1.4529711927983247</v>
      </c>
      <c r="L8" s="37">
        <v>-9.721676130185141</v>
      </c>
      <c r="M8" s="38">
        <v>82.08840241398676</v>
      </c>
    </row>
    <row r="9" spans="2:13" ht="12.75">
      <c r="B9" s="39" t="s">
        <v>43</v>
      </c>
      <c r="C9" s="36">
        <v>0.593772</v>
      </c>
      <c r="D9" s="37">
        <v>0.20727099999999998</v>
      </c>
      <c r="E9" s="36">
        <v>0.5866720000000001</v>
      </c>
      <c r="F9" s="37">
        <v>0.780904</v>
      </c>
      <c r="G9" s="36">
        <v>0.3696976</v>
      </c>
      <c r="H9" s="37">
        <v>-0.013975887999999999</v>
      </c>
      <c r="I9" s="36">
        <v>-6.003242547638354</v>
      </c>
      <c r="J9" s="37">
        <v>5.3398852484958015</v>
      </c>
      <c r="K9" s="36">
        <v>10.002045773557144</v>
      </c>
      <c r="L9" s="37">
        <v>-52.657740260006356</v>
      </c>
      <c r="M9" s="38">
        <v>-103.78035670234267</v>
      </c>
    </row>
    <row r="10" spans="2:13" ht="12.75">
      <c r="B10" s="35" t="s">
        <v>44</v>
      </c>
      <c r="C10" s="36">
        <v>17.258255</v>
      </c>
      <c r="D10" s="37">
        <v>10.18194</v>
      </c>
      <c r="E10" s="36">
        <v>5.654046</v>
      </c>
      <c r="F10" s="37">
        <v>5.1997386</v>
      </c>
      <c r="G10" s="36">
        <v>5.546938999999999</v>
      </c>
      <c r="H10" s="37">
        <v>5.217984</v>
      </c>
      <c r="I10" s="36">
        <v>-3.0562921013522426</v>
      </c>
      <c r="J10" s="37">
        <v>-2.8983879024298</v>
      </c>
      <c r="K10" s="36">
        <v>-2.7534824442516315</v>
      </c>
      <c r="L10" s="37">
        <v>6.6772664302778395</v>
      </c>
      <c r="M10" s="38">
        <v>-5.9303879130453545</v>
      </c>
    </row>
    <row r="11" spans="2:13" ht="12.75">
      <c r="B11" s="39" t="s">
        <v>45</v>
      </c>
      <c r="C11" s="36">
        <v>9.473055</v>
      </c>
      <c r="D11" s="37">
        <v>5.5158059999999995</v>
      </c>
      <c r="E11" s="36">
        <v>3.98637</v>
      </c>
      <c r="F11" s="37">
        <v>3.906644</v>
      </c>
      <c r="G11" s="36">
        <v>4.0966439999999995</v>
      </c>
      <c r="H11" s="37">
        <v>3.808276</v>
      </c>
      <c r="I11" s="36">
        <v>-3.131301186741431</v>
      </c>
      <c r="J11" s="37">
        <v>-1.6105730429490261</v>
      </c>
      <c r="K11" s="36">
        <v>-0.6711492967817922</v>
      </c>
      <c r="L11" s="37">
        <v>4.8635094469831275</v>
      </c>
      <c r="M11" s="38">
        <v>-7.039127637158593</v>
      </c>
    </row>
    <row r="12" spans="2:13" ht="12.75">
      <c r="B12" s="39" t="s">
        <v>46</v>
      </c>
      <c r="C12" s="36">
        <v>2.624516</v>
      </c>
      <c r="D12" s="37">
        <v>2.9002869999999996</v>
      </c>
      <c r="E12" s="36">
        <v>1.354074</v>
      </c>
      <c r="F12" s="37">
        <v>1.0233006</v>
      </c>
      <c r="G12" s="36">
        <v>1.116076</v>
      </c>
      <c r="H12" s="37">
        <v>1.074204</v>
      </c>
      <c r="I12" s="36">
        <v>0.5894551932149605</v>
      </c>
      <c r="J12" s="37">
        <v>-3.7368495004997726</v>
      </c>
      <c r="K12" s="36">
        <v>-8.913584889787995</v>
      </c>
      <c r="L12" s="37">
        <v>9.066290003152556</v>
      </c>
      <c r="M12" s="38">
        <v>-3.751715832971958</v>
      </c>
    </row>
    <row r="13" spans="2:13" ht="12.75">
      <c r="B13" s="39" t="s">
        <v>47</v>
      </c>
      <c r="C13" s="36">
        <v>5.160684</v>
      </c>
      <c r="D13" s="37">
        <v>1.765847</v>
      </c>
      <c r="E13" s="36">
        <v>0.31360200000000005</v>
      </c>
      <c r="F13" s="37">
        <v>0.269794</v>
      </c>
      <c r="G13" s="36">
        <v>0.33421900000000004</v>
      </c>
      <c r="H13" s="37">
        <v>0.335504</v>
      </c>
      <c r="I13" s="36">
        <v>-6.113598335359871</v>
      </c>
      <c r="J13" s="37">
        <v>-8.278470624899425</v>
      </c>
      <c r="K13" s="36">
        <v>-4.8918309353011</v>
      </c>
      <c r="L13" s="37">
        <v>23.879330155600222</v>
      </c>
      <c r="M13" s="38">
        <v>0.38447844078284277</v>
      </c>
    </row>
    <row r="14" spans="2:13" ht="12.75">
      <c r="B14" s="40" t="s">
        <v>48</v>
      </c>
      <c r="C14" s="37" t="s">
        <v>49</v>
      </c>
      <c r="D14" s="37" t="s">
        <v>49</v>
      </c>
      <c r="E14" s="36">
        <v>0.198871358</v>
      </c>
      <c r="F14" s="37">
        <v>0.17261100000000001</v>
      </c>
      <c r="G14" s="36">
        <v>0.21351399999999998</v>
      </c>
      <c r="H14" s="37">
        <v>0.2133134</v>
      </c>
      <c r="I14" s="37" t="s">
        <v>49</v>
      </c>
      <c r="J14" s="37" t="s">
        <v>49</v>
      </c>
      <c r="K14" s="36">
        <v>-4.6109017872881015</v>
      </c>
      <c r="L14" s="37">
        <v>23.696635787985688</v>
      </c>
      <c r="M14" s="38">
        <v>-0.09395168466704851</v>
      </c>
    </row>
    <row r="15" spans="2:13" ht="12.75">
      <c r="B15" s="40" t="s">
        <v>50</v>
      </c>
      <c r="C15" s="37" t="s">
        <v>49</v>
      </c>
      <c r="D15" s="37" t="s">
        <v>49</v>
      </c>
      <c r="E15" s="36">
        <v>0.115473012</v>
      </c>
      <c r="F15" s="37">
        <v>0.097183</v>
      </c>
      <c r="G15" s="36">
        <v>0.120705</v>
      </c>
      <c r="H15" s="37">
        <v>0.1221906</v>
      </c>
      <c r="I15" s="37" t="s">
        <v>49</v>
      </c>
      <c r="J15" s="37" t="s">
        <v>49</v>
      </c>
      <c r="K15" s="36">
        <v>-5.585955468874671</v>
      </c>
      <c r="L15" s="37">
        <v>24.20382165605095</v>
      </c>
      <c r="M15" s="38">
        <v>1.230769230769213</v>
      </c>
    </row>
    <row r="16" spans="2:13" ht="12.75">
      <c r="B16" s="35" t="s">
        <v>51</v>
      </c>
      <c r="C16" s="41">
        <v>0.145705</v>
      </c>
      <c r="D16" s="37">
        <v>0.24073</v>
      </c>
      <c r="E16" s="36">
        <v>0.06154</v>
      </c>
      <c r="F16" s="37">
        <v>0.09597344</v>
      </c>
      <c r="G16" s="36">
        <v>0.133776195</v>
      </c>
      <c r="H16" s="37">
        <v>0.132825945</v>
      </c>
      <c r="I16" s="36">
        <v>2.997529881747041</v>
      </c>
      <c r="J16" s="37">
        <v>-6.592582757980592</v>
      </c>
      <c r="K16" s="36">
        <v>15.966136859583436</v>
      </c>
      <c r="L16" s="37">
        <v>39.38876735063368</v>
      </c>
      <c r="M16" s="38">
        <v>-0.710328171615271</v>
      </c>
    </row>
    <row r="17" spans="2:13" ht="12.75">
      <c r="B17" s="42" t="s">
        <v>52</v>
      </c>
      <c r="C17" s="43">
        <v>27.353001</v>
      </c>
      <c r="D17" s="44">
        <v>19.065855</v>
      </c>
      <c r="E17" s="45">
        <v>11.470921</v>
      </c>
      <c r="F17" s="44">
        <v>11.546356999999999</v>
      </c>
      <c r="G17" s="45">
        <v>8.683000599999998</v>
      </c>
      <c r="H17" s="44">
        <v>8.409520335</v>
      </c>
      <c r="I17" s="45">
        <v>-2.1007220966018147</v>
      </c>
      <c r="J17" s="44">
        <v>-2.508421953644968</v>
      </c>
      <c r="K17" s="45">
        <v>0.2187305876512724</v>
      </c>
      <c r="L17" s="44">
        <v>-24.798786318489896</v>
      </c>
      <c r="M17" s="46">
        <v>-3.149605506188702</v>
      </c>
    </row>
    <row r="19" ht="12.75">
      <c r="B19" s="3" t="s">
        <v>53</v>
      </c>
    </row>
    <row r="20" ht="12.75">
      <c r="B20" s="3" t="s">
        <v>106</v>
      </c>
    </row>
    <row r="21" ht="12.75">
      <c r="B21" s="3" t="s">
        <v>125</v>
      </c>
    </row>
    <row r="26" s="117" customFormat="1" ht="20.25">
      <c r="B26" s="2" t="s">
        <v>54</v>
      </c>
    </row>
    <row r="27" ht="12.75">
      <c r="B27" s="3" t="s">
        <v>55</v>
      </c>
    </row>
    <row r="55" ht="12.75">
      <c r="B55" s="3" t="s">
        <v>126</v>
      </c>
    </row>
  </sheetData>
  <sheetProtection/>
  <mergeCells count="8">
    <mergeCell ref="H4:H5"/>
    <mergeCell ref="I4:M4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200" verticalDpi="2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16384" width="11.421875" style="1" customWidth="1"/>
  </cols>
  <sheetData>
    <row r="1" ht="12.75">
      <c r="A1" s="116" t="s">
        <v>124</v>
      </c>
    </row>
    <row r="2" s="117" customFormat="1" ht="20.25">
      <c r="B2" s="2" t="s">
        <v>67</v>
      </c>
    </row>
    <row r="3" ht="12.75">
      <c r="B3" s="3" t="s">
        <v>24</v>
      </c>
    </row>
    <row r="4" spans="2:13" ht="12.75">
      <c r="B4" s="47"/>
      <c r="C4" s="136">
        <v>1973</v>
      </c>
      <c r="D4" s="136">
        <v>1990</v>
      </c>
      <c r="E4" s="136">
        <v>2002</v>
      </c>
      <c r="F4" s="136">
        <v>2013</v>
      </c>
      <c r="G4" s="136">
        <v>2014</v>
      </c>
      <c r="H4" s="136">
        <v>2015</v>
      </c>
      <c r="I4" s="133" t="s">
        <v>107</v>
      </c>
      <c r="J4" s="134"/>
      <c r="K4" s="134"/>
      <c r="L4" s="134"/>
      <c r="M4" s="135"/>
    </row>
    <row r="5" spans="2:13" ht="25.5">
      <c r="B5" s="47"/>
      <c r="C5" s="137"/>
      <c r="D5" s="137"/>
      <c r="E5" s="137"/>
      <c r="F5" s="137"/>
      <c r="G5" s="137"/>
      <c r="H5" s="137"/>
      <c r="I5" s="48" t="s">
        <v>2</v>
      </c>
      <c r="J5" s="48" t="s">
        <v>13</v>
      </c>
      <c r="K5" s="48" t="s">
        <v>14</v>
      </c>
      <c r="L5" s="49" t="s">
        <v>15</v>
      </c>
      <c r="M5" s="49" t="s">
        <v>16</v>
      </c>
    </row>
    <row r="6" spans="2:13" ht="12.75">
      <c r="B6" s="50" t="s">
        <v>40</v>
      </c>
      <c r="C6" s="51">
        <v>25.325249624</v>
      </c>
      <c r="D6" s="51">
        <v>7.1267548750000005</v>
      </c>
      <c r="E6" s="51">
        <v>6.281000000000001</v>
      </c>
      <c r="F6" s="51">
        <v>3.027</v>
      </c>
      <c r="G6" s="51">
        <v>3.2319999999999998</v>
      </c>
      <c r="H6" s="51">
        <v>4.055</v>
      </c>
      <c r="I6" s="51">
        <v>-7.187147006013516</v>
      </c>
      <c r="J6" s="51">
        <v>-1.047201516948637</v>
      </c>
      <c r="K6" s="51">
        <v>-6.42058417032646</v>
      </c>
      <c r="L6" s="51">
        <v>6.772381896266921</v>
      </c>
      <c r="M6" s="51">
        <v>25.46410891089108</v>
      </c>
    </row>
    <row r="7" spans="2:13" ht="12.75">
      <c r="B7" s="52" t="s">
        <v>56</v>
      </c>
      <c r="C7" s="53">
        <v>8.63</v>
      </c>
      <c r="D7" s="53">
        <v>5.16</v>
      </c>
      <c r="E7" s="53">
        <v>4.74</v>
      </c>
      <c r="F7" s="53">
        <v>2.012</v>
      </c>
      <c r="G7" s="53">
        <v>1.937</v>
      </c>
      <c r="H7" s="53">
        <v>1.888</v>
      </c>
      <c r="I7" s="53">
        <v>-2.9800353363583554</v>
      </c>
      <c r="J7" s="53">
        <v>-0.7049985082823174</v>
      </c>
      <c r="K7" s="53">
        <v>-7.494373535750776</v>
      </c>
      <c r="L7" s="53">
        <v>-3.7276341948310088</v>
      </c>
      <c r="M7" s="53">
        <v>-2.5296850800206605</v>
      </c>
    </row>
    <row r="8" spans="2:13" ht="12.75">
      <c r="B8" s="52" t="s">
        <v>41</v>
      </c>
      <c r="C8" s="53">
        <v>14.79</v>
      </c>
      <c r="D8" s="53">
        <v>1.45</v>
      </c>
      <c r="E8" s="53">
        <v>0.85</v>
      </c>
      <c r="F8" s="53">
        <v>0.643</v>
      </c>
      <c r="G8" s="53">
        <v>0.488</v>
      </c>
      <c r="H8" s="53">
        <v>0.549</v>
      </c>
      <c r="I8" s="53">
        <v>-12.76905484274302</v>
      </c>
      <c r="J8" s="53">
        <v>-4.3530974532086315</v>
      </c>
      <c r="K8" s="53">
        <v>-2.505280256869913</v>
      </c>
      <c r="L8" s="53">
        <v>-24.105754276827373</v>
      </c>
      <c r="M8" s="53">
        <v>12.500000000000021</v>
      </c>
    </row>
    <row r="9" spans="2:13" ht="12.75">
      <c r="B9" s="52" t="s">
        <v>42</v>
      </c>
      <c r="C9" s="53">
        <v>0.7</v>
      </c>
      <c r="D9" s="53">
        <v>0.24</v>
      </c>
      <c r="E9" s="53">
        <v>0.054</v>
      </c>
      <c r="F9" s="53">
        <v>0</v>
      </c>
      <c r="G9" s="53">
        <v>0</v>
      </c>
      <c r="H9" s="53">
        <v>0</v>
      </c>
      <c r="I9" s="53">
        <v>-6.102567387237878</v>
      </c>
      <c r="J9" s="53">
        <v>-11.688917185368153</v>
      </c>
      <c r="K9" s="54">
        <v>0</v>
      </c>
      <c r="L9" s="54">
        <v>0</v>
      </c>
      <c r="M9" s="54">
        <v>0</v>
      </c>
    </row>
    <row r="10" spans="2:13" ht="12.75">
      <c r="B10" s="52" t="s">
        <v>43</v>
      </c>
      <c r="C10" s="53">
        <v>1.205249624</v>
      </c>
      <c r="D10" s="53">
        <v>0.276754875</v>
      </c>
      <c r="E10" s="53">
        <v>0.637</v>
      </c>
      <c r="F10" s="53">
        <v>0.372</v>
      </c>
      <c r="G10" s="53">
        <v>0.807</v>
      </c>
      <c r="H10" s="53">
        <v>1.618</v>
      </c>
      <c r="I10" s="53">
        <v>-8.29081379108626</v>
      </c>
      <c r="J10" s="53">
        <v>7.193967643199239</v>
      </c>
      <c r="K10" s="53">
        <v>-4.772155252963772</v>
      </c>
      <c r="L10" s="53">
        <v>116.93548387096774</v>
      </c>
      <c r="M10" s="53">
        <v>100.49566294919457</v>
      </c>
    </row>
    <row r="11" spans="2:13" ht="12.75">
      <c r="B11" s="55" t="s">
        <v>57</v>
      </c>
      <c r="C11" s="56">
        <v>84.09625737064943</v>
      </c>
      <c r="D11" s="56">
        <v>70.21520722553541</v>
      </c>
      <c r="E11" s="56">
        <v>73.225</v>
      </c>
      <c r="F11" s="56">
        <v>60.82899999999999</v>
      </c>
      <c r="G11" s="56">
        <v>60.817</v>
      </c>
      <c r="H11" s="56">
        <v>60.779</v>
      </c>
      <c r="I11" s="56">
        <v>-1.0555492640395014</v>
      </c>
      <c r="J11" s="56">
        <v>0.35037888005831075</v>
      </c>
      <c r="K11" s="56">
        <v>-1.6719581296378738</v>
      </c>
      <c r="L11" s="56">
        <v>-0.01972743263902732</v>
      </c>
      <c r="M11" s="56">
        <v>-0.06248252955587397</v>
      </c>
    </row>
    <row r="12" spans="2:13" ht="12.75">
      <c r="B12" s="52" t="s">
        <v>58</v>
      </c>
      <c r="C12" s="53">
        <v>23.79452777463119</v>
      </c>
      <c r="D12" s="53">
        <v>9.260814998033458</v>
      </c>
      <c r="E12" s="53">
        <v>5.656</v>
      </c>
      <c r="F12" s="53">
        <v>2.533</v>
      </c>
      <c r="G12" s="53">
        <v>2.283</v>
      </c>
      <c r="H12" s="53">
        <v>2.125</v>
      </c>
      <c r="I12" s="53">
        <v>-5.399707866171899</v>
      </c>
      <c r="J12" s="53">
        <v>-4.025686120605099</v>
      </c>
      <c r="K12" s="53">
        <v>-7.042558357902529</v>
      </c>
      <c r="L12" s="53">
        <v>-9.869719699960521</v>
      </c>
      <c r="M12" s="53">
        <v>-6.920718353044242</v>
      </c>
    </row>
    <row r="13" spans="2:13" ht="12.75">
      <c r="B13" s="52" t="s">
        <v>47</v>
      </c>
      <c r="C13" s="53">
        <v>31.741729596018228</v>
      </c>
      <c r="D13" s="53">
        <v>17.50439222750195</v>
      </c>
      <c r="E13" s="53">
        <v>15.239</v>
      </c>
      <c r="F13" s="53">
        <v>10.038</v>
      </c>
      <c r="G13" s="53">
        <v>10.207</v>
      </c>
      <c r="H13" s="53">
        <v>9.916</v>
      </c>
      <c r="I13" s="53">
        <v>-3.4404828896445916</v>
      </c>
      <c r="J13" s="53">
        <v>-1.148305252483517</v>
      </c>
      <c r="K13" s="53">
        <v>-3.7241551474296863</v>
      </c>
      <c r="L13" s="53">
        <v>1.6836023112173804</v>
      </c>
      <c r="M13" s="53">
        <v>-2.850984618399144</v>
      </c>
    </row>
    <row r="14" spans="2:13" ht="12.75">
      <c r="B14" s="57" t="s">
        <v>59</v>
      </c>
      <c r="C14" s="58" t="s">
        <v>49</v>
      </c>
      <c r="D14" s="58" t="s">
        <v>60</v>
      </c>
      <c r="E14" s="53">
        <v>9.98781</v>
      </c>
      <c r="F14" s="53">
        <v>6.81505</v>
      </c>
      <c r="G14" s="53">
        <v>6.8724300000000005</v>
      </c>
      <c r="H14" s="53">
        <v>6.69664</v>
      </c>
      <c r="I14" s="58" t="s">
        <v>61</v>
      </c>
      <c r="J14" s="58" t="s">
        <v>61</v>
      </c>
      <c r="K14" s="58">
        <v>-3.4151567125675575</v>
      </c>
      <c r="L14" s="58">
        <v>0.8419600736605082</v>
      </c>
      <c r="M14" s="58">
        <v>-2.5579016446875436</v>
      </c>
    </row>
    <row r="15" spans="2:13" ht="12.75">
      <c r="B15" s="57" t="s">
        <v>62</v>
      </c>
      <c r="C15" s="58" t="s">
        <v>60</v>
      </c>
      <c r="D15" s="58" t="s">
        <v>60</v>
      </c>
      <c r="E15" s="53">
        <v>5.24874</v>
      </c>
      <c r="F15" s="53">
        <v>3.22591</v>
      </c>
      <c r="G15" s="53">
        <v>3.33788</v>
      </c>
      <c r="H15" s="53">
        <v>3.21813</v>
      </c>
      <c r="I15" s="58" t="s">
        <v>61</v>
      </c>
      <c r="J15" s="58" t="s">
        <v>61</v>
      </c>
      <c r="K15" s="58">
        <v>-4.328724862891553</v>
      </c>
      <c r="L15" s="58">
        <v>3.470958582229522</v>
      </c>
      <c r="M15" s="58">
        <v>-3.5876065047275585</v>
      </c>
    </row>
    <row r="16" spans="2:13" ht="12.75">
      <c r="B16" s="57" t="s">
        <v>63</v>
      </c>
      <c r="C16" s="53">
        <v>3.27</v>
      </c>
      <c r="D16" s="53">
        <v>3.33</v>
      </c>
      <c r="E16" s="53">
        <v>3.5</v>
      </c>
      <c r="F16" s="53">
        <v>3.382</v>
      </c>
      <c r="G16" s="53">
        <v>3.345</v>
      </c>
      <c r="H16" s="53">
        <v>3.318</v>
      </c>
      <c r="I16" s="53">
        <v>0.1070120351990056</v>
      </c>
      <c r="J16" s="53">
        <v>0.41578419815857526</v>
      </c>
      <c r="K16" s="58">
        <v>-0.3112937279213135</v>
      </c>
      <c r="L16" s="58">
        <v>-1.0940272028385545</v>
      </c>
      <c r="M16" s="58">
        <v>-0.8071748878923812</v>
      </c>
    </row>
    <row r="17" spans="2:13" ht="12.75">
      <c r="B17" s="52" t="s">
        <v>64</v>
      </c>
      <c r="C17" s="53">
        <v>25.29</v>
      </c>
      <c r="D17" s="53">
        <v>40.12</v>
      </c>
      <c r="E17" s="53">
        <v>48.83</v>
      </c>
      <c r="F17" s="53">
        <v>44.876</v>
      </c>
      <c r="G17" s="53">
        <v>44.982</v>
      </c>
      <c r="H17" s="53">
        <v>45.42</v>
      </c>
      <c r="I17" s="53">
        <v>2.7516836439342995</v>
      </c>
      <c r="J17" s="53">
        <v>1.650725664529773</v>
      </c>
      <c r="K17" s="53">
        <v>-0.7647133241798554</v>
      </c>
      <c r="L17" s="53">
        <v>0.23620643551118814</v>
      </c>
      <c r="M17" s="53">
        <v>0.9737228224623307</v>
      </c>
    </row>
    <row r="18" spans="2:13" ht="12.75">
      <c r="B18" s="55" t="s">
        <v>51</v>
      </c>
      <c r="C18" s="53">
        <v>9.13</v>
      </c>
      <c r="D18" s="53">
        <v>10.26</v>
      </c>
      <c r="E18" s="53">
        <v>14.187</v>
      </c>
      <c r="F18" s="53">
        <v>12.346</v>
      </c>
      <c r="G18" s="53">
        <v>12.904</v>
      </c>
      <c r="H18" s="53">
        <v>12.344999999999999</v>
      </c>
      <c r="I18" s="56">
        <v>0.6887560607118592</v>
      </c>
      <c r="J18" s="56">
        <v>2.737407080384946</v>
      </c>
      <c r="K18" s="56">
        <v>-1.2556314987964279</v>
      </c>
      <c r="L18" s="56">
        <v>4.519682488255294</v>
      </c>
      <c r="M18" s="56">
        <v>-4.331990080595172</v>
      </c>
    </row>
    <row r="19" spans="2:13" ht="12.75">
      <c r="B19" s="59" t="s">
        <v>52</v>
      </c>
      <c r="C19" s="60">
        <v>118.55150699464943</v>
      </c>
      <c r="D19" s="60">
        <v>87.60196210053542</v>
      </c>
      <c r="E19" s="60">
        <v>93.693</v>
      </c>
      <c r="F19" s="60">
        <v>76.202</v>
      </c>
      <c r="G19" s="60">
        <v>76.953</v>
      </c>
      <c r="H19" s="60">
        <v>77.179</v>
      </c>
      <c r="I19" s="60">
        <v>-1.7639287193666031</v>
      </c>
      <c r="J19" s="60">
        <v>0.5617392364194229</v>
      </c>
      <c r="K19" s="60">
        <v>-1.860973029067603</v>
      </c>
      <c r="L19" s="60">
        <v>0.9855384373113729</v>
      </c>
      <c r="M19" s="60">
        <v>0.2936857562408246</v>
      </c>
    </row>
    <row r="21" ht="12.75">
      <c r="B21" s="3" t="s">
        <v>65</v>
      </c>
    </row>
    <row r="22" ht="12.75">
      <c r="B22" s="3" t="s">
        <v>66</v>
      </c>
    </row>
    <row r="23" ht="12.75">
      <c r="B23" s="3" t="s">
        <v>127</v>
      </c>
    </row>
    <row r="28" s="117" customFormat="1" ht="20.25">
      <c r="B28" s="2" t="s">
        <v>67</v>
      </c>
    </row>
    <row r="29" ht="12.75">
      <c r="B29" s="3" t="s">
        <v>68</v>
      </c>
    </row>
    <row r="55" ht="12.75">
      <c r="B55" s="3" t="s">
        <v>128</v>
      </c>
    </row>
    <row r="60" s="117" customFormat="1" ht="20.25">
      <c r="B60" s="2" t="s">
        <v>73</v>
      </c>
    </row>
    <row r="61" ht="12.75">
      <c r="B61" s="61" t="s">
        <v>7</v>
      </c>
    </row>
    <row r="91" ht="12.75">
      <c r="B91" s="3" t="s">
        <v>118</v>
      </c>
    </row>
    <row r="96" s="117" customFormat="1" ht="20.25">
      <c r="B96" s="2" t="s">
        <v>72</v>
      </c>
    </row>
    <row r="97" ht="12.75">
      <c r="B97" s="61" t="s">
        <v>7</v>
      </c>
    </row>
    <row r="134" ht="12.75">
      <c r="B134" s="3" t="s">
        <v>69</v>
      </c>
    </row>
    <row r="135" ht="12.75">
      <c r="B135" s="3" t="s">
        <v>70</v>
      </c>
    </row>
    <row r="136" ht="12.75">
      <c r="B136" s="3" t="s">
        <v>71</v>
      </c>
    </row>
    <row r="137" ht="12.75">
      <c r="B137" s="3" t="s">
        <v>119</v>
      </c>
    </row>
  </sheetData>
  <sheetProtection/>
  <mergeCells count="7">
    <mergeCell ref="I4:M4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56" r:id="rId2"/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">
      <selection activeCell="B61" sqref="B61"/>
    </sheetView>
  </sheetViews>
  <sheetFormatPr defaultColWidth="11.421875" defaultRowHeight="12.75"/>
  <cols>
    <col min="1" max="1" width="1.8515625" style="1" customWidth="1"/>
    <col min="2" max="2" width="35.7109375" style="1" customWidth="1"/>
    <col min="3" max="16384" width="11.421875" style="1" customWidth="1"/>
  </cols>
  <sheetData>
    <row r="1" ht="12.75">
      <c r="A1" s="116" t="s">
        <v>124</v>
      </c>
    </row>
    <row r="2" s="117" customFormat="1" ht="20.25">
      <c r="B2" s="2" t="s">
        <v>75</v>
      </c>
    </row>
    <row r="3" ht="12.75">
      <c r="B3" s="62" t="s">
        <v>74</v>
      </c>
    </row>
    <row r="33" ht="12.75">
      <c r="B33" s="1" t="s">
        <v>116</v>
      </c>
    </row>
    <row r="34" ht="12.75">
      <c r="B34" s="62" t="s">
        <v>120</v>
      </c>
    </row>
    <row r="39" s="117" customFormat="1" ht="20.25">
      <c r="B39" s="2" t="s">
        <v>76</v>
      </c>
    </row>
    <row r="40" ht="12.75">
      <c r="B40" s="62" t="s">
        <v>74</v>
      </c>
    </row>
    <row r="41" spans="2:13" ht="12.75">
      <c r="B41" s="63"/>
      <c r="C41" s="141">
        <v>1973</v>
      </c>
      <c r="D41" s="141">
        <v>1990</v>
      </c>
      <c r="E41" s="141">
        <v>2002</v>
      </c>
      <c r="F41" s="141">
        <v>2013</v>
      </c>
      <c r="G41" s="141">
        <v>2014</v>
      </c>
      <c r="H41" s="141">
        <v>2015</v>
      </c>
      <c r="I41" s="138" t="s">
        <v>9</v>
      </c>
      <c r="J41" s="139"/>
      <c r="K41" s="139"/>
      <c r="L41" s="139"/>
      <c r="M41" s="140"/>
    </row>
    <row r="42" spans="2:13" ht="25.5">
      <c r="B42" s="63"/>
      <c r="C42" s="142"/>
      <c r="D42" s="142"/>
      <c r="E42" s="142"/>
      <c r="F42" s="142"/>
      <c r="G42" s="142"/>
      <c r="H42" s="142"/>
      <c r="I42" s="64" t="s">
        <v>12</v>
      </c>
      <c r="J42" s="64" t="s">
        <v>13</v>
      </c>
      <c r="K42" s="64" t="s">
        <v>14</v>
      </c>
      <c r="L42" s="65" t="s">
        <v>15</v>
      </c>
      <c r="M42" s="65" t="s">
        <v>16</v>
      </c>
    </row>
    <row r="43" spans="2:13" ht="12.75">
      <c r="B43" s="66" t="s">
        <v>77</v>
      </c>
      <c r="C43" s="67">
        <v>2.718376803</v>
      </c>
      <c r="D43" s="67">
        <v>0.8803747690000001</v>
      </c>
      <c r="E43" s="67">
        <v>3.426065962</v>
      </c>
      <c r="F43" s="67">
        <v>4.847075511</v>
      </c>
      <c r="G43" s="67">
        <v>4.175394761</v>
      </c>
      <c r="H43" s="67">
        <v>5.461269859000001</v>
      </c>
      <c r="I43" s="68">
        <v>-0.06416878876187893</v>
      </c>
      <c r="J43" s="69">
        <v>0.11989509989759539</v>
      </c>
      <c r="K43" s="69">
        <v>0.032044803369621455</v>
      </c>
      <c r="L43" s="68">
        <v>-0.13857443493002763</v>
      </c>
      <c r="M43" s="68">
        <v>0.30796491627824807</v>
      </c>
    </row>
    <row r="44" spans="2:13" ht="12.75">
      <c r="B44" s="70" t="s">
        <v>56</v>
      </c>
      <c r="C44" s="71">
        <v>0</v>
      </c>
      <c r="D44" s="71">
        <v>0</v>
      </c>
      <c r="E44" s="71">
        <v>0.240839106</v>
      </c>
      <c r="F44" s="72">
        <v>0.549805244</v>
      </c>
      <c r="G44" s="72">
        <v>0.537214704</v>
      </c>
      <c r="H44" s="72">
        <v>0.565472198</v>
      </c>
      <c r="I44" s="73" t="s">
        <v>10</v>
      </c>
      <c r="J44" s="73" t="s">
        <v>10</v>
      </c>
      <c r="K44" s="74">
        <v>0.07792677843164375</v>
      </c>
      <c r="L44" s="74">
        <v>-0.022899999840670704</v>
      </c>
      <c r="M44" s="74">
        <v>0.05260000106028362</v>
      </c>
    </row>
    <row r="45" spans="2:13" ht="12.75">
      <c r="B45" s="70" t="s">
        <v>41</v>
      </c>
      <c r="C45" s="71">
        <v>3.54</v>
      </c>
      <c r="D45" s="71">
        <v>1.33</v>
      </c>
      <c r="E45" s="71">
        <v>3.007004846</v>
      </c>
      <c r="F45" s="72">
        <v>3.11490336</v>
      </c>
      <c r="G45" s="72">
        <v>2.343253072</v>
      </c>
      <c r="H45" s="72">
        <v>3.724285033</v>
      </c>
      <c r="I45" s="75">
        <v>-0.055958511215052575</v>
      </c>
      <c r="J45" s="75">
        <v>0.07034439850306007</v>
      </c>
      <c r="K45" s="74">
        <v>0.0032100149263967204</v>
      </c>
      <c r="L45" s="74">
        <v>-0.24772848426347327</v>
      </c>
      <c r="M45" s="74">
        <v>0.5893652621230834</v>
      </c>
    </row>
    <row r="46" spans="2:13" ht="12.75">
      <c r="B46" s="70" t="s">
        <v>42</v>
      </c>
      <c r="C46" s="71">
        <v>-1.58</v>
      </c>
      <c r="D46" s="71">
        <v>-0.59</v>
      </c>
      <c r="E46" s="71">
        <v>-0.063817122</v>
      </c>
      <c r="F46" s="72">
        <v>0.280417081</v>
      </c>
      <c r="G46" s="72">
        <v>0.221373952</v>
      </c>
      <c r="H46" s="72">
        <v>0.226473954</v>
      </c>
      <c r="I46" s="75">
        <v>-0.05629773899694224</v>
      </c>
      <c r="J46" s="75">
        <v>-0.16917969838447444</v>
      </c>
      <c r="K46" s="74">
        <v>-2.1440433400199366</v>
      </c>
      <c r="L46" s="74">
        <v>-0.21055468086838836</v>
      </c>
      <c r="M46" s="74">
        <v>0.023037949830700954</v>
      </c>
    </row>
    <row r="47" spans="2:13" ht="12.75">
      <c r="B47" s="70" t="s">
        <v>43</v>
      </c>
      <c r="C47" s="71">
        <v>0.758376803</v>
      </c>
      <c r="D47" s="71">
        <v>0.140374769</v>
      </c>
      <c r="E47" s="71">
        <v>0.242039132</v>
      </c>
      <c r="F47" s="72">
        <v>0.901949826</v>
      </c>
      <c r="G47" s="72">
        <v>1.073553033</v>
      </c>
      <c r="H47" s="72">
        <v>0.945038674</v>
      </c>
      <c r="I47" s="75">
        <v>-0.09446317033151863</v>
      </c>
      <c r="J47" s="75">
        <v>0.046444928798062834</v>
      </c>
      <c r="K47" s="74">
        <v>0.12703154538055728</v>
      </c>
      <c r="L47" s="74">
        <v>0.19025804102766153</v>
      </c>
      <c r="M47" s="74">
        <v>-0.11970937163753514</v>
      </c>
    </row>
    <row r="48" spans="2:13" ht="12.75">
      <c r="B48" s="76" t="s">
        <v>44</v>
      </c>
      <c r="C48" s="77">
        <v>8.53493298</v>
      </c>
      <c r="D48" s="77">
        <v>22.867523496</v>
      </c>
      <c r="E48" s="77">
        <v>34.271529886</v>
      </c>
      <c r="F48" s="77">
        <v>31.625047805999998</v>
      </c>
      <c r="G48" s="77">
        <v>30.626323578</v>
      </c>
      <c r="H48" s="77">
        <v>30.485892796999998</v>
      </c>
      <c r="I48" s="78">
        <v>0.059686958028971615</v>
      </c>
      <c r="J48" s="78">
        <v>0.034291279868486235</v>
      </c>
      <c r="K48" s="79">
        <v>-0.007279332589954612</v>
      </c>
      <c r="L48" s="79">
        <v>-0.03158016500485783</v>
      </c>
      <c r="M48" s="79">
        <v>-0.004585296718437326</v>
      </c>
    </row>
    <row r="49" spans="2:13" ht="12.75">
      <c r="B49" s="70" t="s">
        <v>58</v>
      </c>
      <c r="C49" s="72">
        <v>3.140290063</v>
      </c>
      <c r="D49" s="72">
        <v>9.232766598</v>
      </c>
      <c r="E49" s="72">
        <v>11.386661618000002</v>
      </c>
      <c r="F49" s="72">
        <v>10.210548206</v>
      </c>
      <c r="G49" s="72">
        <v>9.856339087</v>
      </c>
      <c r="H49" s="72">
        <v>9.719900585</v>
      </c>
      <c r="I49" s="75">
        <v>0.06549327091848967</v>
      </c>
      <c r="J49" s="75">
        <v>0.017627215249972794</v>
      </c>
      <c r="K49" s="75">
        <v>-0.009862076076166515</v>
      </c>
      <c r="L49" s="75">
        <v>-0.034690509447069307</v>
      </c>
      <c r="M49" s="75">
        <v>-0.013842715920757587</v>
      </c>
    </row>
    <row r="50" spans="2:13" ht="12.75">
      <c r="B50" s="70" t="s">
        <v>47</v>
      </c>
      <c r="C50" s="72">
        <v>5.344642917</v>
      </c>
      <c r="D50" s="72">
        <v>13.474756898</v>
      </c>
      <c r="E50" s="72">
        <v>22.476267911</v>
      </c>
      <c r="F50" s="72">
        <v>20.960957371</v>
      </c>
      <c r="G50" s="72">
        <v>20.374931726</v>
      </c>
      <c r="H50" s="72">
        <v>20.381621206</v>
      </c>
      <c r="I50" s="75">
        <v>0.055902118959200386</v>
      </c>
      <c r="J50" s="75">
        <v>0.0435588330545198</v>
      </c>
      <c r="K50" s="74">
        <v>-0.0063252254181924705</v>
      </c>
      <c r="L50" s="74">
        <v>-0.027957961777584694</v>
      </c>
      <c r="M50" s="74">
        <v>0.00032831913696496073</v>
      </c>
    </row>
    <row r="51" spans="2:13" ht="12.75">
      <c r="B51" s="80" t="s">
        <v>78</v>
      </c>
      <c r="C51" s="71" t="s">
        <v>79</v>
      </c>
      <c r="D51" s="71" t="s">
        <v>61</v>
      </c>
      <c r="E51" s="71">
        <v>15.745411156</v>
      </c>
      <c r="F51" s="72">
        <v>15.457296981</v>
      </c>
      <c r="G51" s="72">
        <v>14.81700788</v>
      </c>
      <c r="H51" s="72">
        <v>15.058961984</v>
      </c>
      <c r="I51" s="81" t="s">
        <v>61</v>
      </c>
      <c r="J51" s="81" t="s">
        <v>61</v>
      </c>
      <c r="K51" s="75">
        <v>-0.001677480480842819</v>
      </c>
      <c r="L51" s="74">
        <v>-0.0414230962753086</v>
      </c>
      <c r="M51" s="74">
        <v>0.016329484735348565</v>
      </c>
    </row>
    <row r="52" spans="2:13" ht="12.75">
      <c r="B52" s="80" t="s">
        <v>80</v>
      </c>
      <c r="C52" s="71" t="s">
        <v>61</v>
      </c>
      <c r="D52" s="71" t="s">
        <v>61</v>
      </c>
      <c r="E52" s="71">
        <v>6.730856755</v>
      </c>
      <c r="F52" s="72">
        <v>5.50366039</v>
      </c>
      <c r="G52" s="72">
        <v>5.557923846</v>
      </c>
      <c r="H52" s="72">
        <v>5.322659222</v>
      </c>
      <c r="I52" s="81" t="s">
        <v>61</v>
      </c>
      <c r="J52" s="81" t="s">
        <v>61</v>
      </c>
      <c r="K52" s="75">
        <v>-0.01813259373775744</v>
      </c>
      <c r="L52" s="74">
        <v>0.009859521146798</v>
      </c>
      <c r="M52" s="74">
        <v>-0.04232958754361438</v>
      </c>
    </row>
    <row r="53" spans="2:13" ht="12.75">
      <c r="B53" s="80" t="s">
        <v>81</v>
      </c>
      <c r="C53" s="71">
        <v>0.04</v>
      </c>
      <c r="D53" s="71">
        <v>0.16</v>
      </c>
      <c r="E53" s="71">
        <v>0.381650357</v>
      </c>
      <c r="F53" s="72">
        <v>0.359995046</v>
      </c>
      <c r="G53" s="72">
        <v>0.29863465</v>
      </c>
      <c r="H53" s="72">
        <v>0.285060348</v>
      </c>
      <c r="I53" s="75">
        <v>0.08496391364363709</v>
      </c>
      <c r="J53" s="75">
        <v>0.07513287278826186</v>
      </c>
      <c r="K53" s="75">
        <v>-0.005296344954593524</v>
      </c>
      <c r="L53" s="74">
        <v>-0.17044788999679727</v>
      </c>
      <c r="M53" s="74">
        <v>-0.04545454454129816</v>
      </c>
    </row>
    <row r="54" spans="2:13" ht="12.75">
      <c r="B54" s="80" t="s">
        <v>82</v>
      </c>
      <c r="C54" s="71">
        <v>0.01</v>
      </c>
      <c r="D54" s="71">
        <v>0</v>
      </c>
      <c r="E54" s="71">
        <v>0.02695</v>
      </c>
      <c r="F54" s="72">
        <v>0.093547183</v>
      </c>
      <c r="G54" s="72">
        <v>0.096418115</v>
      </c>
      <c r="H54" s="72">
        <v>0.099310658</v>
      </c>
      <c r="I54" s="73" t="s">
        <v>10</v>
      </c>
      <c r="J54" s="73" t="s">
        <v>10</v>
      </c>
      <c r="K54" s="75">
        <v>0.11978285349032469</v>
      </c>
      <c r="L54" s="74">
        <v>0.0306896681218074</v>
      </c>
      <c r="M54" s="74">
        <v>0.029999995332827156</v>
      </c>
    </row>
    <row r="55" spans="2:13" ht="12.75">
      <c r="B55" s="82" t="s">
        <v>83</v>
      </c>
      <c r="C55" s="83">
        <v>1.66</v>
      </c>
      <c r="D55" s="83">
        <v>1.94</v>
      </c>
      <c r="E55" s="83">
        <v>1.794177</v>
      </c>
      <c r="F55" s="83">
        <v>0.577583939</v>
      </c>
      <c r="G55" s="83">
        <v>0.557613537</v>
      </c>
      <c r="H55" s="83">
        <v>0.546416902</v>
      </c>
      <c r="I55" s="84">
        <v>0.009211007960431061</v>
      </c>
      <c r="J55" s="85">
        <v>-0.006490640210201404</v>
      </c>
      <c r="K55" s="85">
        <v>-0.0979097603159651</v>
      </c>
      <c r="L55" s="84">
        <v>-0.03457575713510275</v>
      </c>
      <c r="M55" s="84">
        <v>-0.020079560945092334</v>
      </c>
    </row>
    <row r="56" spans="2:13" ht="12.75">
      <c r="B56" s="82" t="s">
        <v>84</v>
      </c>
      <c r="C56" s="83">
        <v>12.913309783</v>
      </c>
      <c r="D56" s="83">
        <v>25.687898265</v>
      </c>
      <c r="E56" s="83">
        <v>39.491772848000004</v>
      </c>
      <c r="F56" s="83">
        <v>37.049707256</v>
      </c>
      <c r="G56" s="83">
        <v>35.359331876000006</v>
      </c>
      <c r="H56" s="83">
        <v>36.49357955799999</v>
      </c>
      <c r="I56" s="84">
        <v>0.041286071013236114</v>
      </c>
      <c r="J56" s="84">
        <v>0.036489335920093735</v>
      </c>
      <c r="K56" s="84">
        <v>-0.005786097277400537</v>
      </c>
      <c r="L56" s="85">
        <v>-0.04562452729572497</v>
      </c>
      <c r="M56" s="85">
        <v>0.03207774643416994</v>
      </c>
    </row>
    <row r="58" ht="12.75">
      <c r="B58" s="118" t="s">
        <v>130</v>
      </c>
    </row>
  </sheetData>
  <sheetProtection/>
  <mergeCells count="7">
    <mergeCell ref="I41:M41"/>
    <mergeCell ref="C41:C42"/>
    <mergeCell ref="D41:D42"/>
    <mergeCell ref="E41:E42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30.7109375" style="1" customWidth="1"/>
    <col min="3" max="16384" width="11.421875" style="1" customWidth="1"/>
  </cols>
  <sheetData>
    <row r="1" ht="12.75">
      <c r="A1" s="116" t="s">
        <v>124</v>
      </c>
    </row>
    <row r="2" s="117" customFormat="1" ht="20.25">
      <c r="B2" s="2" t="s">
        <v>85</v>
      </c>
    </row>
    <row r="3" ht="12.75">
      <c r="B3" s="62" t="s">
        <v>55</v>
      </c>
    </row>
    <row r="28" ht="12.75">
      <c r="B28" s="62" t="s">
        <v>121</v>
      </c>
    </row>
    <row r="33" s="117" customFormat="1" ht="20.25">
      <c r="B33" s="2" t="s">
        <v>85</v>
      </c>
    </row>
    <row r="34" ht="12.75">
      <c r="B34" s="62" t="s">
        <v>24</v>
      </c>
    </row>
    <row r="35" spans="2:13" ht="12.75">
      <c r="B35" s="148"/>
      <c r="C35" s="143">
        <v>1973</v>
      </c>
      <c r="D35" s="143">
        <v>1990</v>
      </c>
      <c r="E35" s="143">
        <v>2002</v>
      </c>
      <c r="F35" s="143">
        <v>2013</v>
      </c>
      <c r="G35" s="143">
        <v>2014</v>
      </c>
      <c r="H35" s="143">
        <v>2015</v>
      </c>
      <c r="I35" s="145" t="s">
        <v>117</v>
      </c>
      <c r="J35" s="146"/>
      <c r="K35" s="146"/>
      <c r="L35" s="146"/>
      <c r="M35" s="147"/>
    </row>
    <row r="36" spans="2:13" ht="25.5">
      <c r="B36" s="149"/>
      <c r="C36" s="144"/>
      <c r="D36" s="144"/>
      <c r="E36" s="144"/>
      <c r="F36" s="144"/>
      <c r="G36" s="144"/>
      <c r="H36" s="144"/>
      <c r="I36" s="86" t="s">
        <v>12</v>
      </c>
      <c r="J36" s="87" t="s">
        <v>13</v>
      </c>
      <c r="K36" s="86" t="s">
        <v>14</v>
      </c>
      <c r="L36" s="86" t="s">
        <v>15</v>
      </c>
      <c r="M36" s="86" t="s">
        <v>16</v>
      </c>
    </row>
    <row r="37" spans="2:13" ht="12.75">
      <c r="B37" s="88" t="s">
        <v>77</v>
      </c>
      <c r="C37" s="89">
        <v>0.51</v>
      </c>
      <c r="D37" s="89">
        <v>0.91</v>
      </c>
      <c r="E37" s="89">
        <v>1.775708243</v>
      </c>
      <c r="F37" s="89">
        <v>2.377143812264543</v>
      </c>
      <c r="G37" s="89">
        <v>2.4366670060379767</v>
      </c>
      <c r="H37" s="89">
        <v>2.566770646623196</v>
      </c>
      <c r="I37" s="90">
        <v>3.4647528047945464</v>
      </c>
      <c r="J37" s="90">
        <v>5.7290146704203515</v>
      </c>
      <c r="K37" s="90">
        <v>2.687294874861057</v>
      </c>
      <c r="L37" s="90">
        <v>2.5039795012119948</v>
      </c>
      <c r="M37" s="90">
        <v>5.339409950675522</v>
      </c>
    </row>
    <row r="38" spans="2:13" ht="12.75">
      <c r="B38" s="91" t="s">
        <v>41</v>
      </c>
      <c r="C38" s="92">
        <v>0.24</v>
      </c>
      <c r="D38" s="92">
        <v>0.38182967999999995</v>
      </c>
      <c r="E38" s="92">
        <v>0.9995868341128032</v>
      </c>
      <c r="F38" s="92">
        <v>2.14602185199169</v>
      </c>
      <c r="G38" s="92">
        <v>2.204354823525777</v>
      </c>
      <c r="H38" s="92">
        <v>2.292739499457036</v>
      </c>
      <c r="I38" s="93">
        <v>2.76903091933125</v>
      </c>
      <c r="J38" s="93">
        <v>8.350080165320684</v>
      </c>
      <c r="K38" s="93">
        <v>7.19261699017284</v>
      </c>
      <c r="L38" s="93">
        <v>2.7181909391998493</v>
      </c>
      <c r="M38" s="93">
        <v>4.009548507707628</v>
      </c>
    </row>
    <row r="39" spans="2:13" ht="12.75">
      <c r="B39" s="91" t="s">
        <v>42</v>
      </c>
      <c r="C39" s="92">
        <v>0.026</v>
      </c>
      <c r="D39" s="92">
        <v>0.024334385370704308</v>
      </c>
      <c r="E39" s="92">
        <v>0.3443685714285714</v>
      </c>
      <c r="F39" s="92">
        <v>0.22901714017285318</v>
      </c>
      <c r="G39" s="92">
        <v>0.23020736241219997</v>
      </c>
      <c r="H39" s="92">
        <v>0.27192632706616</v>
      </c>
      <c r="I39" s="93">
        <v>-0.38869058827156744</v>
      </c>
      <c r="J39" s="93">
        <v>24.709707504281788</v>
      </c>
      <c r="K39" s="93">
        <v>-3.6404079790508193</v>
      </c>
      <c r="L39" s="93">
        <v>0.5197088036504427</v>
      </c>
      <c r="M39" s="93">
        <v>18.12234162140294</v>
      </c>
    </row>
    <row r="40" spans="2:13" ht="12.75">
      <c r="B40" s="91" t="s">
        <v>86</v>
      </c>
      <c r="C40" s="92">
        <v>0.24400000000000002</v>
      </c>
      <c r="D40" s="92">
        <v>0.511050900999499</v>
      </c>
      <c r="E40" s="92">
        <v>0.431752838344908</v>
      </c>
      <c r="F40" s="92">
        <v>0.0021048201</v>
      </c>
      <c r="G40" s="92">
        <v>0.0021048201</v>
      </c>
      <c r="H40" s="92">
        <v>0.0021048201</v>
      </c>
      <c r="I40" s="93">
        <v>4.444776624634339</v>
      </c>
      <c r="J40" s="93">
        <v>-1.3953066285687599</v>
      </c>
      <c r="K40" s="93">
        <v>-38.36656912824707</v>
      </c>
      <c r="L40" s="93">
        <v>0</v>
      </c>
      <c r="M40" s="93">
        <v>0</v>
      </c>
    </row>
    <row r="41" spans="2:13" ht="12.75">
      <c r="B41" s="94" t="s">
        <v>44</v>
      </c>
      <c r="C41" s="89">
        <v>8.89</v>
      </c>
      <c r="D41" s="89">
        <v>10.459999999999999</v>
      </c>
      <c r="E41" s="89">
        <v>9.917853437433825</v>
      </c>
      <c r="F41" s="89">
        <v>14.90514120412588</v>
      </c>
      <c r="G41" s="89">
        <v>15.391674016754079</v>
      </c>
      <c r="H41" s="89">
        <v>15.508520458348102</v>
      </c>
      <c r="I41" s="90">
        <v>0.9612459219635383</v>
      </c>
      <c r="J41" s="90">
        <v>-0.4425341534369909</v>
      </c>
      <c r="K41" s="90">
        <v>3.7727896415663986</v>
      </c>
      <c r="L41" s="90">
        <v>3.2641945887337487</v>
      </c>
      <c r="M41" s="90">
        <v>0.759153562288506</v>
      </c>
    </row>
    <row r="42" spans="2:13" ht="12.75">
      <c r="B42" s="91" t="s">
        <v>58</v>
      </c>
      <c r="C42" s="92">
        <v>1.36</v>
      </c>
      <c r="D42" s="92">
        <v>1.21</v>
      </c>
      <c r="E42" s="92">
        <v>1.61897812</v>
      </c>
      <c r="F42" s="92">
        <v>1.863464723935083</v>
      </c>
      <c r="G42" s="92">
        <v>1.7044143540245014</v>
      </c>
      <c r="H42" s="92">
        <v>1.7016619479225017</v>
      </c>
      <c r="I42" s="95">
        <v>-0.7</v>
      </c>
      <c r="J42" s="93">
        <v>2.4561346857769673</v>
      </c>
      <c r="K42" s="93">
        <v>1.2867754275192267</v>
      </c>
      <c r="L42" s="93">
        <v>-8.535196178799376</v>
      </c>
      <c r="M42" s="93">
        <v>-0.1614869116480122</v>
      </c>
    </row>
    <row r="43" spans="2:13" ht="12.75">
      <c r="B43" s="91" t="s">
        <v>87</v>
      </c>
      <c r="C43" s="96">
        <v>6.965700000000001</v>
      </c>
      <c r="D43" s="96">
        <v>8.556</v>
      </c>
      <c r="E43" s="96">
        <v>7.331097543252332</v>
      </c>
      <c r="F43" s="92">
        <v>9.377149212210114</v>
      </c>
      <c r="G43" s="92">
        <v>9.65371169603564</v>
      </c>
      <c r="H43" s="92">
        <v>9.731953608502245</v>
      </c>
      <c r="I43" s="93">
        <v>1.2169612423683196</v>
      </c>
      <c r="J43" s="95">
        <v>-1.3</v>
      </c>
      <c r="K43" s="93">
        <v>2.262957372630936</v>
      </c>
      <c r="L43" s="93">
        <v>2.949323697072126</v>
      </c>
      <c r="M43" s="93">
        <v>0.8104852820365105</v>
      </c>
    </row>
    <row r="44" spans="2:13" ht="12.75">
      <c r="B44" s="91" t="s">
        <v>88</v>
      </c>
      <c r="C44" s="96">
        <v>0.5243000000000001</v>
      </c>
      <c r="D44" s="96">
        <v>0.644</v>
      </c>
      <c r="E44" s="96">
        <v>0.5518030408899605</v>
      </c>
      <c r="F44" s="92">
        <v>0.8323853019403628</v>
      </c>
      <c r="G44" s="92">
        <v>0.9260529311602277</v>
      </c>
      <c r="H44" s="92">
        <v>0.9262195200483748</v>
      </c>
      <c r="I44" s="93">
        <v>1.2169612423683196</v>
      </c>
      <c r="J44" s="95">
        <v>-1.3</v>
      </c>
      <c r="K44" s="93">
        <v>3.8080271842946267</v>
      </c>
      <c r="L44" s="93">
        <v>11.252917248961204</v>
      </c>
      <c r="M44" s="93">
        <v>0.017989132428786192</v>
      </c>
    </row>
    <row r="45" spans="2:13" ht="12.75">
      <c r="B45" s="91" t="s">
        <v>81</v>
      </c>
      <c r="C45" s="92">
        <v>0.04</v>
      </c>
      <c r="D45" s="92">
        <v>0.05</v>
      </c>
      <c r="E45" s="92">
        <v>0.08353737115105557</v>
      </c>
      <c r="F45" s="92">
        <v>0.144893532</v>
      </c>
      <c r="G45" s="92">
        <v>0.152149134976</v>
      </c>
      <c r="H45" s="92">
        <v>0.15240094012400002</v>
      </c>
      <c r="I45" s="93">
        <v>1.3212616554775902</v>
      </c>
      <c r="J45" s="93">
        <v>4.370052036050831</v>
      </c>
      <c r="K45" s="93">
        <v>5.1338486945790685</v>
      </c>
      <c r="L45" s="93">
        <v>5.007540968771473</v>
      </c>
      <c r="M45" s="93">
        <v>0.1654989021395048</v>
      </c>
    </row>
    <row r="46" spans="2:13" ht="12.75">
      <c r="B46" s="97" t="s">
        <v>82</v>
      </c>
      <c r="C46" s="98">
        <v>0</v>
      </c>
      <c r="D46" s="98">
        <v>0</v>
      </c>
      <c r="E46" s="98">
        <v>0.3324373621404762</v>
      </c>
      <c r="F46" s="98">
        <v>2.68724843404032</v>
      </c>
      <c r="G46" s="98">
        <v>2.95534590055771</v>
      </c>
      <c r="H46" s="98">
        <v>2.99628444175098</v>
      </c>
      <c r="I46" s="99" t="s">
        <v>89</v>
      </c>
      <c r="J46" s="99" t="s">
        <v>10</v>
      </c>
      <c r="K46" s="99">
        <v>20.922998645988542</v>
      </c>
      <c r="L46" s="100">
        <v>9.976653558387284</v>
      </c>
      <c r="M46" s="100">
        <v>1.385236874828899</v>
      </c>
    </row>
    <row r="47" spans="2:13" ht="12.75">
      <c r="B47" s="101" t="s">
        <v>52</v>
      </c>
      <c r="C47" s="102">
        <v>9.4</v>
      </c>
      <c r="D47" s="102">
        <v>11.37</v>
      </c>
      <c r="E47" s="102">
        <v>11.693561680433826</v>
      </c>
      <c r="F47" s="102">
        <v>17.28228501639042</v>
      </c>
      <c r="G47" s="102">
        <v>17.828341022792056</v>
      </c>
      <c r="H47" s="102">
        <v>18.0752911049713</v>
      </c>
      <c r="I47" s="103">
        <v>1.1255139473878906</v>
      </c>
      <c r="J47" s="103">
        <v>0.2341077624179011</v>
      </c>
      <c r="K47" s="103">
        <v>3.6151172898451156</v>
      </c>
      <c r="L47" s="103">
        <v>3.1596285206716423</v>
      </c>
      <c r="M47" s="103">
        <v>1.3851545797981757</v>
      </c>
    </row>
    <row r="49" ht="12.75">
      <c r="B49" s="62" t="s">
        <v>90</v>
      </c>
    </row>
    <row r="50" ht="12.75">
      <c r="B50" s="62" t="s">
        <v>122</v>
      </c>
    </row>
    <row r="55" s="117" customFormat="1" ht="20.25">
      <c r="B55" s="2" t="s">
        <v>91</v>
      </c>
    </row>
    <row r="56" ht="12.75">
      <c r="B56" s="62" t="s">
        <v>24</v>
      </c>
    </row>
    <row r="74" ht="12.75">
      <c r="B74" s="62" t="s">
        <v>123</v>
      </c>
    </row>
  </sheetData>
  <sheetProtection/>
  <mergeCells count="8">
    <mergeCell ref="G35:G36"/>
    <mergeCell ref="I35:M35"/>
    <mergeCell ref="B35:B36"/>
    <mergeCell ref="E35:E36"/>
    <mergeCell ref="C35:C36"/>
    <mergeCell ref="D35:D36"/>
    <mergeCell ref="F35:F36"/>
    <mergeCell ref="H35:H36"/>
  </mergeCells>
  <printOptions/>
  <pageMargins left="0.7" right="0.7" top="0.75" bottom="0.75" header="0.3" footer="0.3"/>
  <pageSetup horizontalDpi="600" verticalDpi="600" orientation="portrait" paperSize="9" scale="41" r:id="rId2"/>
  <rowBreaks count="1" manualBreakCount="1">
    <brk id="32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30.7109375" style="1" customWidth="1"/>
    <col min="3" max="16384" width="11.421875" style="1" customWidth="1"/>
  </cols>
  <sheetData>
    <row r="1" ht="12.75">
      <c r="A1" s="116" t="s">
        <v>124</v>
      </c>
    </row>
    <row r="2" s="117" customFormat="1" ht="20.25">
      <c r="B2" s="2" t="s">
        <v>100</v>
      </c>
    </row>
    <row r="3" ht="12.75">
      <c r="B3" s="62" t="s">
        <v>92</v>
      </c>
    </row>
    <row r="29" ht="12.75">
      <c r="B29" s="3" t="s">
        <v>129</v>
      </c>
    </row>
    <row r="34" s="117" customFormat="1" ht="20.25">
      <c r="B34" s="2" t="s">
        <v>105</v>
      </c>
    </row>
    <row r="35" ht="12.75">
      <c r="B35" s="62" t="s">
        <v>24</v>
      </c>
    </row>
    <row r="37" spans="2:13" ht="12.75">
      <c r="B37" s="3"/>
      <c r="C37" s="122">
        <v>1973</v>
      </c>
      <c r="D37" s="122">
        <v>1990</v>
      </c>
      <c r="E37" s="122">
        <v>2002</v>
      </c>
      <c r="F37" s="122">
        <v>2013</v>
      </c>
      <c r="G37" s="122">
        <v>2014</v>
      </c>
      <c r="H37" s="122">
        <v>2015</v>
      </c>
      <c r="I37" s="119" t="s">
        <v>9</v>
      </c>
      <c r="J37" s="120"/>
      <c r="K37" s="120"/>
      <c r="L37" s="120"/>
      <c r="M37" s="121"/>
    </row>
    <row r="38" spans="2:13" ht="25.5">
      <c r="B38" s="3"/>
      <c r="C38" s="150"/>
      <c r="D38" s="150"/>
      <c r="E38" s="150"/>
      <c r="F38" s="123"/>
      <c r="G38" s="123"/>
      <c r="H38" s="123"/>
      <c r="I38" s="17" t="s">
        <v>12</v>
      </c>
      <c r="J38" s="17" t="s">
        <v>13</v>
      </c>
      <c r="K38" s="17" t="s">
        <v>14</v>
      </c>
      <c r="L38" s="105" t="s">
        <v>15</v>
      </c>
      <c r="M38" s="105" t="s">
        <v>16</v>
      </c>
    </row>
    <row r="39" spans="2:13" ht="12.75">
      <c r="B39" s="106" t="s">
        <v>93</v>
      </c>
      <c r="C39" s="107">
        <v>12.960529999999999</v>
      </c>
      <c r="D39" s="107">
        <v>25.81176713940855</v>
      </c>
      <c r="E39" s="107">
        <v>34.321519159</v>
      </c>
      <c r="F39" s="107">
        <v>38.01465396</v>
      </c>
      <c r="G39" s="107">
        <v>36.872810818000005</v>
      </c>
      <c r="H39" s="107">
        <v>37.231525383</v>
      </c>
      <c r="I39" s="108">
        <v>0.041357153016418735</v>
      </c>
      <c r="J39" s="108">
        <v>0.024029332912694157</v>
      </c>
      <c r="K39" s="108">
        <v>0.009334128115616958</v>
      </c>
      <c r="L39" s="108">
        <v>-0.030036920583348392</v>
      </c>
      <c r="M39" s="108">
        <v>0.009728430164181567</v>
      </c>
    </row>
    <row r="40" spans="2:13" ht="12.75">
      <c r="B40" s="109" t="s">
        <v>94</v>
      </c>
      <c r="C40" s="110">
        <v>1</v>
      </c>
      <c r="D40" s="110">
        <v>0.9</v>
      </c>
      <c r="E40" s="110">
        <v>0.966726</v>
      </c>
      <c r="F40" s="110">
        <v>0.89546554</v>
      </c>
      <c r="G40" s="110">
        <v>0.912311566</v>
      </c>
      <c r="H40" s="110">
        <v>0.890875733</v>
      </c>
      <c r="I40" s="111">
        <v>-0.006178511404421272</v>
      </c>
      <c r="J40" s="112">
        <v>0.005977824758237604</v>
      </c>
      <c r="K40" s="111">
        <v>-0.006936861334138511</v>
      </c>
      <c r="L40" s="111">
        <v>0.01881258992947954</v>
      </c>
      <c r="M40" s="111">
        <v>-0.02349617586674324</v>
      </c>
    </row>
    <row r="41" spans="2:13" ht="12.75">
      <c r="B41" s="109" t="s">
        <v>95</v>
      </c>
      <c r="C41" s="110">
        <v>6.22</v>
      </c>
      <c r="D41" s="110">
        <v>9.03</v>
      </c>
      <c r="E41" s="110">
        <v>11.007828</v>
      </c>
      <c r="F41" s="110">
        <v>9.19237574</v>
      </c>
      <c r="G41" s="110">
        <v>9.115818145</v>
      </c>
      <c r="H41" s="110">
        <v>9.089808264</v>
      </c>
      <c r="I41" s="112">
        <v>0.022170574033047785</v>
      </c>
      <c r="J41" s="112">
        <v>0.01664147611591238</v>
      </c>
      <c r="K41" s="111">
        <v>-0.016251249160726622</v>
      </c>
      <c r="L41" s="111">
        <v>-0.008328379644759742</v>
      </c>
      <c r="M41" s="111">
        <v>-0.0028532689645928144</v>
      </c>
    </row>
    <row r="42" spans="2:13" ht="12.75">
      <c r="B42" s="109" t="s">
        <v>96</v>
      </c>
      <c r="C42" s="110">
        <v>4.958526068970102</v>
      </c>
      <c r="D42" s="110">
        <v>14.811414220859922</v>
      </c>
      <c r="E42" s="110">
        <v>20.955806744</v>
      </c>
      <c r="F42" s="110">
        <v>26.292328491</v>
      </c>
      <c r="G42" s="110">
        <v>25.279008643</v>
      </c>
      <c r="H42" s="110">
        <v>25.679616388</v>
      </c>
      <c r="I42" s="112">
        <v>0.06648689968409949</v>
      </c>
      <c r="J42" s="112">
        <v>0.029340327927410037</v>
      </c>
      <c r="K42" s="112">
        <v>0.020837905334156526</v>
      </c>
      <c r="L42" s="112">
        <v>-0.03854051376038692</v>
      </c>
      <c r="M42" s="112">
        <v>0.015847446814767796</v>
      </c>
    </row>
    <row r="43" spans="2:13" ht="12.75">
      <c r="B43" s="109" t="s">
        <v>59</v>
      </c>
      <c r="C43" s="113" t="s">
        <v>61</v>
      </c>
      <c r="D43" s="113" t="s">
        <v>61</v>
      </c>
      <c r="E43" s="113">
        <v>11.314634908</v>
      </c>
      <c r="F43" s="110">
        <v>13.750978205</v>
      </c>
      <c r="G43" s="110">
        <v>13.033149489</v>
      </c>
      <c r="H43" s="110">
        <v>13.298935183</v>
      </c>
      <c r="I43" s="112" t="s">
        <v>61</v>
      </c>
      <c r="J43" s="112" t="s">
        <v>61</v>
      </c>
      <c r="K43" s="112">
        <v>0.01788653189854328</v>
      </c>
      <c r="L43" s="112">
        <v>-0.05220201103503963</v>
      </c>
      <c r="M43" s="112">
        <v>0.020393051903864423</v>
      </c>
    </row>
    <row r="44" spans="2:13" ht="12.75">
      <c r="B44" s="109" t="s">
        <v>62</v>
      </c>
      <c r="C44" s="113" t="s">
        <v>61</v>
      </c>
      <c r="D44" s="113" t="s">
        <v>61</v>
      </c>
      <c r="E44" s="113">
        <v>9.641171837</v>
      </c>
      <c r="F44" s="110">
        <v>12.541350286</v>
      </c>
      <c r="G44" s="110">
        <v>12.245859154</v>
      </c>
      <c r="H44" s="110">
        <v>12.380681205</v>
      </c>
      <c r="I44" s="112" t="s">
        <v>61</v>
      </c>
      <c r="J44" s="112" t="s">
        <v>61</v>
      </c>
      <c r="K44" s="112">
        <v>0.02419613841186985</v>
      </c>
      <c r="L44" s="112">
        <v>-0.02356134907816576</v>
      </c>
      <c r="M44" s="111">
        <v>0.011009603271156632</v>
      </c>
    </row>
    <row r="45" spans="2:13" ht="12.75">
      <c r="B45" s="109" t="s">
        <v>97</v>
      </c>
      <c r="C45" s="110">
        <v>0.29800393102989764</v>
      </c>
      <c r="D45" s="110">
        <v>0.42768867854862846</v>
      </c>
      <c r="E45" s="110">
        <v>0.559688</v>
      </c>
      <c r="F45" s="110">
        <v>0.753352914</v>
      </c>
      <c r="G45" s="110">
        <v>0.708727134</v>
      </c>
      <c r="H45" s="110">
        <v>0.695957276</v>
      </c>
      <c r="I45" s="112">
        <v>0.02147972443938162</v>
      </c>
      <c r="J45" s="112">
        <v>0.02266843956554787</v>
      </c>
      <c r="K45" s="112">
        <v>0.02738221493753845</v>
      </c>
      <c r="L45" s="112">
        <v>-0.0592362213919837</v>
      </c>
      <c r="M45" s="112">
        <v>-0.01801801763667199</v>
      </c>
    </row>
    <row r="46" spans="2:13" ht="12.75">
      <c r="B46" s="104" t="s">
        <v>98</v>
      </c>
      <c r="C46" s="114">
        <v>0.48400000000000004</v>
      </c>
      <c r="D46" s="114">
        <v>0.64266424</v>
      </c>
      <c r="E46" s="114">
        <v>0.831470415</v>
      </c>
      <c r="F46" s="114">
        <v>0.881131275</v>
      </c>
      <c r="G46" s="114">
        <v>0.85694533</v>
      </c>
      <c r="H46" s="114">
        <v>0.875267722</v>
      </c>
      <c r="I46" s="115">
        <v>0.016818542334226194</v>
      </c>
      <c r="J46" s="115">
        <v>0.021696460477935053</v>
      </c>
      <c r="K46" s="115">
        <v>0.005287649069851685</v>
      </c>
      <c r="L46" s="115">
        <v>-0.027448741959590572</v>
      </c>
      <c r="M46" s="115">
        <v>0.021381051227620462</v>
      </c>
    </row>
    <row r="48" ht="12.75">
      <c r="B48" s="62" t="s">
        <v>99</v>
      </c>
    </row>
    <row r="49" ht="12.75">
      <c r="B49" s="62" t="s">
        <v>129</v>
      </c>
    </row>
  </sheetData>
  <sheetProtection/>
  <mergeCells count="7">
    <mergeCell ref="H37:H38"/>
    <mergeCell ref="I37:M37"/>
    <mergeCell ref="C37:C38"/>
    <mergeCell ref="D37:D38"/>
    <mergeCell ref="E37:E38"/>
    <mergeCell ref="F37:F38"/>
    <mergeCell ref="G37:G38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énergétique 2015</dc:title>
  <dc:subject>Chapitre 4</dc:subject>
  <dc:creator>SOeS</dc:creator>
  <cp:keywords/>
  <dc:description/>
  <cp:lastModifiedBy>MEDDE</cp:lastModifiedBy>
  <dcterms:created xsi:type="dcterms:W3CDTF">2014-05-26T16:32:56Z</dcterms:created>
  <dcterms:modified xsi:type="dcterms:W3CDTF">2016-07-26T14:08:43Z</dcterms:modified>
  <cp:category/>
  <cp:version/>
  <cp:contentType/>
  <cp:contentStatus/>
</cp:coreProperties>
</file>