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50" windowHeight="13260" tabRatio="961" activeTab="0"/>
  </bookViews>
  <sheets>
    <sheet name="Sommaire" sheetId="1" r:id="rId1"/>
    <sheet name="1.1.1." sheetId="2" r:id="rId2"/>
    <sheet name="1.1.2." sheetId="3" r:id="rId3"/>
    <sheet name="1.1.3." sheetId="4" r:id="rId4"/>
    <sheet name="1.1.4." sheetId="5" r:id="rId5"/>
    <sheet name="1.1.5." sheetId="6" r:id="rId6"/>
    <sheet name="1.1.6." sheetId="7" r:id="rId7"/>
    <sheet name="1.1.7." sheetId="8" r:id="rId8"/>
    <sheet name="1.2.1." sheetId="9" r:id="rId9"/>
    <sheet name="1.3.1." sheetId="10" r:id="rId10"/>
    <sheet name="1.3.2." sheetId="11" r:id="rId11"/>
    <sheet name="1.3.3." sheetId="12" r:id="rId12"/>
    <sheet name="1.3.4." sheetId="13" r:id="rId13"/>
    <sheet name="1.3.5." sheetId="14" r:id="rId14"/>
    <sheet name="1.4.1." sheetId="15" r:id="rId15"/>
    <sheet name="1.4.2." sheetId="16" r:id="rId16"/>
    <sheet name="1.5.1." sheetId="17" r:id="rId17"/>
    <sheet name="1.5.2." sheetId="18" r:id="rId18"/>
    <sheet name="1.5.3.1" sheetId="19" r:id="rId19"/>
    <sheet name="1.5.3.2" sheetId="20" r:id="rId20"/>
    <sheet name="1.5.4.1" sheetId="21" r:id="rId21"/>
    <sheet name="1.5.4.2" sheetId="22" r:id="rId22"/>
    <sheet name="1.6.1." sheetId="23" r:id="rId23"/>
    <sheet name="1.6.2." sheetId="24" r:id="rId24"/>
    <sheet name="1.6.3." sheetId="25" r:id="rId25"/>
    <sheet name="1.7.1." sheetId="26" r:id="rId26"/>
    <sheet name="1.8.1." sheetId="27" r:id="rId27"/>
    <sheet name="1.8.2." sheetId="28" r:id="rId28"/>
  </sheets>
  <definedNames>
    <definedName name="_xlnm.Print_Area" localSheetId="22">'1.6.1.'!$B$22:$D$42</definedName>
  </definedNames>
  <calcPr fullCalcOnLoad="1"/>
</workbook>
</file>

<file path=xl/sharedStrings.xml><?xml version="1.0" encoding="utf-8"?>
<sst xmlns="http://schemas.openxmlformats.org/spreadsheetml/2006/main" count="1573" uniqueCount="616">
  <si>
    <t xml:space="preserve">Ces modifications ont entraîné des ruptures de séries importantes par rapport à la période antérieure. </t>
  </si>
  <si>
    <t xml:space="preserve">Aussi, afin de pouvoir effectuer des comparaisons, il a fallu procéder à une rétropolation des résultats des années précédentes.  </t>
  </si>
  <si>
    <t xml:space="preserve">Ces séries rétropolées sont présentées pour les années 1990 à 1995. </t>
  </si>
  <si>
    <t xml:space="preserve">Source Voies navigables de France </t>
  </si>
  <si>
    <t xml:space="preserve">Transport effectué sur le réseau français par des bateaux fluviaux français et étrangers. </t>
  </si>
  <si>
    <t xml:space="preserve">Depuis le 1er janvier 1991, le transit n'est plus comptabilisé dans le transport effectué sur le réseau français.  </t>
  </si>
  <si>
    <t>MEDDE/Direction générale de l'énergie et climat</t>
  </si>
  <si>
    <t xml:space="preserve">Entrées + sorties. </t>
  </si>
  <si>
    <t>Série concernant le transport national et la partie française des trajets internationaux des PL (PTAC&gt;3,5t). Intégration du transit dans le calcul des transports routiers à partir de 1996</t>
  </si>
  <si>
    <t xml:space="preserve">1.5.2. DONNÉES GÉNÉRALES : TONNES-KILOMÈTRES </t>
  </si>
  <si>
    <t xml:space="preserve">SNCF </t>
  </si>
  <si>
    <t xml:space="preserve">milliards de tonnes-kilomètres </t>
  </si>
  <si>
    <t xml:space="preserve">Transport national  </t>
  </si>
  <si>
    <t>11,5 (5)</t>
  </si>
  <si>
    <t>9,7 (5)</t>
  </si>
  <si>
    <t>8,9 (5)</t>
  </si>
  <si>
    <t>l'utilisation d'une méthodologie différente pour les redressements des non réponses et l'adoption d'un nouveau concept conforme aux directives européennes, où, désormais, l'unité statistique n'est plus le véhicule porteur (camion, remorque ou semi-remorqu</t>
  </si>
  <si>
    <t xml:space="preserve">Aussi, afin de pouvoir effectuer des comparaisons, il a fallu procéder à une rétropolation des résultats des années précédentes. </t>
  </si>
  <si>
    <t xml:space="preserve">Par ailleurs, la mesure du transport ne porte que sur le seul réseau français (transport national, partie française du transport international). </t>
  </si>
  <si>
    <t xml:space="preserve">Depuis le 1er janvier 1991, le transit n'est plus comptabilisé dans le transport effectué sur le réseau français. </t>
  </si>
  <si>
    <t>1.5.4.1</t>
  </si>
  <si>
    <t>1.5.4.2</t>
  </si>
  <si>
    <t>1.5.4.2 TRANSPORT DE MARCHANDISES : TONNES-KILOMÈTRES PRODUITES SELON LA NATURE DE MARCHANDISES (nouvelle série)</t>
  </si>
  <si>
    <t>Transport de marchandises : tonnes-kilomètres produites selon la nature de marchandises (ancienne série)</t>
  </si>
  <si>
    <t>Transport de marchandises : tonnes-kilomètres produites selon la nature de marchandises (nouvelle série)</t>
  </si>
  <si>
    <t>1.5.3.1 TRANSPORT DE MARCHANDISES : TONNES TRANSPORTÉES SELON LA NATURE DE MARCHANDISES (1980 à 2008)</t>
  </si>
  <si>
    <t xml:space="preserve">million de tonnes </t>
  </si>
  <si>
    <t xml:space="preserve">N° des chapitres de la NST </t>
  </si>
  <si>
    <t xml:space="preserve">TRANSPORTS FERROVIAIRES (1) (5) </t>
  </si>
  <si>
    <t xml:space="preserve">[0-1] </t>
  </si>
  <si>
    <t xml:space="preserve">Produits agricoles et alimentaires </t>
  </si>
  <si>
    <t xml:space="preserve">[2-3] </t>
  </si>
  <si>
    <t xml:space="preserve">Produits énergétiques </t>
  </si>
  <si>
    <t xml:space="preserve">[4 à 8] </t>
  </si>
  <si>
    <t xml:space="preserve">Matières premières et demi-produits </t>
  </si>
  <si>
    <t xml:space="preserve">[9] </t>
  </si>
  <si>
    <t xml:space="preserve">Produits manufacturés </t>
  </si>
  <si>
    <t>61,2 (3)</t>
  </si>
  <si>
    <t xml:space="preserve">OLÉODUCS DE PLUS DE 50 KM (4) </t>
  </si>
  <si>
    <t xml:space="preserve">Source SNCF </t>
  </si>
  <si>
    <t xml:space="preserve">Entre parenthèses : </t>
  </si>
  <si>
    <t xml:space="preserve">Transport wagons à charge + transports routiers. </t>
  </si>
  <si>
    <t xml:space="preserve">Ventilation par chapitre NST : </t>
  </si>
  <si>
    <t xml:space="preserve"> transport wagons à charge. </t>
  </si>
  <si>
    <t xml:space="preserve">Source MEDDE-SOeS (Enquête sur l'utilisation des véhicules routiers de marchandises : TRM) </t>
  </si>
  <si>
    <t xml:space="preserve">Source Ministère de l'économie, des finances et de l'emploi  </t>
  </si>
  <si>
    <t xml:space="preserve">Direction générale de l'énergie et des matières premières. </t>
  </si>
  <si>
    <t xml:space="preserve">Direction des ressources énergétiques et des matières minérales. </t>
  </si>
  <si>
    <t>À partir de 2009, les résultats sont établis en NST 2007.</t>
  </si>
  <si>
    <t xml:space="preserve">1.5.3.2 TRANSPORT DE MARCHANDISES : TONNES TRANSPORTÉES SELON LA NATURE DE MARCHANDISES </t>
  </si>
  <si>
    <t>TRANSPORTS FERROVIAIRES nouvelle série</t>
  </si>
  <si>
    <t>[09-10]</t>
  </si>
  <si>
    <t>Matériaux de construction</t>
  </si>
  <si>
    <t>[05-11-12-13-16-18-19]</t>
  </si>
  <si>
    <t>produits manufacturés, machines et matériel de transport</t>
  </si>
  <si>
    <t>[01-04]</t>
  </si>
  <si>
    <t>Produits agricoles et agroalimentaires</t>
  </si>
  <si>
    <t>[02-03-06-07-08-14-15-17-20]</t>
  </si>
  <si>
    <t>Autres</t>
  </si>
  <si>
    <t>TRANSPORTS ROUTIERS nouvelle série (2) (6)</t>
  </si>
  <si>
    <t>NAVIGATION INTÉRIEURE nouvelle série (3) (6)</t>
  </si>
  <si>
    <t>Produits manufacturés, machines et matériel de transport</t>
  </si>
  <si>
    <t xml:space="preserve">1.5.4.1 TRANSPORT DE MARCHANDISES : TONNES-KILOMÈTRES PRODUITES SELON LA NATURE DE MARCHANDISES </t>
  </si>
  <si>
    <t xml:space="preserve">milliard de tonnes-kilomètres </t>
  </si>
  <si>
    <t xml:space="preserve">transport wagons à charge + transports routiers. </t>
  </si>
  <si>
    <t xml:space="preserve">Les affrètements routiers se sont arrêtés le 1er octobre 1999.  </t>
  </si>
  <si>
    <t xml:space="preserve">transport wagons à charge. </t>
  </si>
  <si>
    <t>2001 à 2003</t>
  </si>
  <si>
    <t xml:space="preserve">DAEI/SES (Enquête annuelle d'entreprise) </t>
  </si>
  <si>
    <t xml:space="preserve">MTETM/SESP Enquête annuelle d'entreprise </t>
  </si>
  <si>
    <t xml:space="preserve">MEDAD/SESP Enquête annuelle d'entreprise </t>
  </si>
  <si>
    <t xml:space="preserve">MEEDDAT/SESP Enquête annuelle d'entreprise </t>
  </si>
  <si>
    <t>Transports ferroviaires</t>
  </si>
  <si>
    <t xml:space="preserve">Effectif total en équivalent temps complet </t>
  </si>
  <si>
    <t>Transports urbains et routiers de voyageurs</t>
  </si>
  <si>
    <t xml:space="preserve">Téléphériques et remontées mécaniques </t>
  </si>
  <si>
    <t>Transports par conduites</t>
  </si>
  <si>
    <t xml:space="preserve">Manutention et entreposage (1)  </t>
  </si>
  <si>
    <t xml:space="preserve">Gestion d'infrastructures  </t>
  </si>
  <si>
    <t>2006 (2)</t>
  </si>
  <si>
    <t>2010 à 2014</t>
  </si>
  <si>
    <t>Salaires et traitements (bruts)</t>
  </si>
  <si>
    <t>Entreposage et stockage</t>
  </si>
  <si>
    <t xml:space="preserve">Services auxiliaires des transports </t>
  </si>
  <si>
    <t xml:space="preserve">Manutention </t>
  </si>
  <si>
    <t>Organisation du transport de fret (5)</t>
  </si>
  <si>
    <r>
      <t>opérée par l'Insee avec les services statistiques ministériels (</t>
    </r>
    <r>
      <rPr>
        <b/>
        <sz val="10"/>
        <color indexed="54"/>
        <rFont val="Arial"/>
        <family val="2"/>
      </rPr>
      <t xml:space="preserve">faute de données suffisamment détaillées </t>
    </r>
    <r>
      <rPr>
        <b/>
        <u val="single"/>
        <sz val="10"/>
        <color indexed="54"/>
        <rFont val="Arial"/>
        <family val="2"/>
      </rPr>
      <t>l'exercice 2008 n'est pas publié</t>
    </r>
    <r>
      <rPr>
        <sz val="10"/>
        <color indexed="54"/>
        <rFont val="Arial"/>
        <family val="2"/>
      </rPr>
      <t>).</t>
    </r>
  </si>
  <si>
    <r>
      <t xml:space="preserve">Intitulé officiel NAF rév. 2 </t>
    </r>
    <r>
      <rPr>
        <b/>
        <i/>
        <sz val="10"/>
        <color indexed="54"/>
        <rFont val="Arial"/>
        <family val="2"/>
      </rPr>
      <t>Transports routiers de fret et services de déménagement</t>
    </r>
    <r>
      <rPr>
        <sz val="10"/>
        <color indexed="54"/>
        <rFont val="Arial"/>
        <family val="2"/>
      </rPr>
      <t xml:space="preserve"> : 49.41A, 49.41B, 49.41C, 49.42Z</t>
    </r>
  </si>
  <si>
    <r>
      <t xml:space="preserve">Intitulé officiel NAF rév. 2 </t>
    </r>
    <r>
      <rPr>
        <b/>
        <i/>
        <sz val="10"/>
        <color indexed="54"/>
        <rFont val="Arial"/>
        <family val="2"/>
      </rPr>
      <t>Autres services auxiliaires des transports</t>
    </r>
    <r>
      <rPr>
        <sz val="10"/>
        <color indexed="54"/>
        <rFont val="Arial"/>
        <family val="2"/>
      </rPr>
      <t xml:space="preserve"> :  52.29A, 52.29B</t>
    </r>
  </si>
  <si>
    <r>
      <t xml:space="preserve">Données </t>
    </r>
    <r>
      <rPr>
        <b/>
        <u val="single"/>
        <sz val="10"/>
        <color indexed="54"/>
        <rFont val="Arial"/>
        <family val="2"/>
      </rPr>
      <t>n</t>
    </r>
    <r>
      <rPr>
        <sz val="10"/>
        <color indexed="54"/>
        <rFont val="Arial"/>
        <family val="2"/>
      </rPr>
      <t>on disponibles.</t>
    </r>
  </si>
  <si>
    <r>
      <t>S</t>
    </r>
    <r>
      <rPr>
        <sz val="10"/>
        <color indexed="54"/>
        <rFont val="Arial"/>
        <family val="2"/>
      </rPr>
      <t>ecret statistique</t>
    </r>
  </si>
  <si>
    <t xml:space="preserve">Source MEEDDM-SOeS(Enquête sur l'utilisation des véhicules routiers de marchandises : TRM) </t>
  </si>
  <si>
    <t xml:space="preserve">Transport effectué sur le réseau français par des bateaux fluviaux national et étrangers. </t>
  </si>
  <si>
    <t xml:space="preserve">Source Ministère de l'économie, des finances et de l'emploi </t>
  </si>
  <si>
    <t xml:space="preserve">1.6.1. INDICES DES PRIX À LA CONSOMMATION  </t>
  </si>
  <si>
    <t xml:space="preserve">I - Ménages urbains dont le chef est employé ou ouvrier  </t>
  </si>
  <si>
    <t xml:space="preserve">Indice : </t>
  </si>
  <si>
    <t xml:space="preserve">Base 100 en 1998 </t>
  </si>
  <si>
    <t xml:space="preserve">SÉRIE FRANCE ENTIÈRE (métropole et DOM) </t>
  </si>
  <si>
    <t xml:space="preserve">Ensemble des postes </t>
  </si>
  <si>
    <t xml:space="preserve">Transport </t>
  </si>
  <si>
    <t xml:space="preserve">achats de véhicules </t>
  </si>
  <si>
    <t xml:space="preserve">utilisation de véhicules personnels </t>
  </si>
  <si>
    <t xml:space="preserve">services de transport </t>
  </si>
  <si>
    <t xml:space="preserve">II - Ensemble des ménages (indice) (1)  </t>
  </si>
  <si>
    <t xml:space="preserve">automobiles neuves </t>
  </si>
  <si>
    <t xml:space="preserve">automobiles d'occasion </t>
  </si>
  <si>
    <t xml:space="preserve">motos, cycles </t>
  </si>
  <si>
    <t xml:space="preserve">Utilisation de véhicules personnels  </t>
  </si>
  <si>
    <t xml:space="preserve">pièces détachées et accessoires pour véhicules personnels </t>
  </si>
  <si>
    <t xml:space="preserve">entretien et réparation de véhicules personnels </t>
  </si>
  <si>
    <t xml:space="preserve">autres services liés aux véhicules personnels </t>
  </si>
  <si>
    <t xml:space="preserve">Services de transport </t>
  </si>
  <si>
    <t xml:space="preserve">transports ferroviaires de voyageurs  </t>
  </si>
  <si>
    <t>transports routiers de voyageurs (cars et taxis)</t>
  </si>
  <si>
    <t>transports routiers de voyageurs (cars )</t>
  </si>
  <si>
    <t>transports routiers de voyageurs (taxis)</t>
  </si>
  <si>
    <t xml:space="preserve">transports aériens de voyageurs  </t>
  </si>
  <si>
    <t xml:space="preserve">transports combinés de voyageurs </t>
  </si>
  <si>
    <t xml:space="preserve">En vue d'une meilleure comparabilité des différents modes de transports, nous avons rajouté la part du transport fluvial réalisée par les seuls transporteurs français. </t>
  </si>
  <si>
    <t xml:space="preserve">autres achats de services de transport y compris transports maritimes et fluviaux </t>
  </si>
  <si>
    <t xml:space="preserve">Moyennes annuelles d'indices rétropolés base 100 en 1998 et suivant la nomenclature mise en œuvre à partir de cette année là. </t>
  </si>
  <si>
    <t>Nouvelle série</t>
  </si>
  <si>
    <t>1.6.1.2 – Evolution en prix - Indice base 100 en 2010</t>
  </si>
  <si>
    <t>indice base 100 en 2010</t>
  </si>
  <si>
    <t>2015 (p)</t>
  </si>
  <si>
    <t>071 Achats de véhicules</t>
  </si>
  <si>
    <t>0711 Automobiles neuves et occasions</t>
  </si>
  <si>
    <t>0712 Motos</t>
  </si>
  <si>
    <t>0713 Bicyclettes</t>
  </si>
  <si>
    <t>072 Dépenses d'utilisation de véhicules</t>
  </si>
  <si>
    <t>0721 Pièces détachées et accessoires</t>
  </si>
  <si>
    <t xml:space="preserve">0722 Carburants et lubrifiants </t>
  </si>
  <si>
    <t>0723 Entretien et réparation de véhicules particuliers</t>
  </si>
  <si>
    <t>0724 Services divers liés aux véhicules particuliers</t>
  </si>
  <si>
    <t>073 Services de transports</t>
  </si>
  <si>
    <t>0731 Transport ferroviaire de passagers</t>
  </si>
  <si>
    <t>0732 Transport routier de passagers</t>
  </si>
  <si>
    <t>0733 Transport aérien de passagers</t>
  </si>
  <si>
    <t>0734 Transport maritime et fluvial de passagers</t>
  </si>
  <si>
    <t xml:space="preserve">0735 Transport combiné de passagers </t>
  </si>
  <si>
    <t>0736 Services de transport divers</t>
  </si>
  <si>
    <t>07 Transport</t>
  </si>
  <si>
    <t>Assurance (3)</t>
  </si>
  <si>
    <t xml:space="preserve">Ensemble des dépenses de consommation des ménages </t>
  </si>
  <si>
    <t>Source : Insee - Comptes nationaux, base 2010, mai 2016</t>
  </si>
  <si>
    <t>(1) Y compris les lubrifiants des réparations.</t>
  </si>
  <si>
    <t>(2) Titres de transports combinés (titres intermodaux)</t>
  </si>
  <si>
    <t>(3) On somme le montant des primes et des produits de placement des entreprises d'assurance moins le total des remboursements.</t>
  </si>
  <si>
    <t>(4) biens et services acquis par les propres dépenses de consommation finale des ménages</t>
  </si>
  <si>
    <t xml:space="preserve">1.6.2.1 TARIFS VOYAGEURS </t>
  </si>
  <si>
    <t>RATP, Insee</t>
  </si>
  <si>
    <t>base 100 et réf 100 en 1998</t>
  </si>
  <si>
    <t>65,0r</t>
  </si>
  <si>
    <t>68,5r</t>
  </si>
  <si>
    <t>72,0r</t>
  </si>
  <si>
    <t>76,2r</t>
  </si>
  <si>
    <t>81,4r</t>
  </si>
  <si>
    <t>85,5r</t>
  </si>
  <si>
    <t>91,7r</t>
  </si>
  <si>
    <t>95,9r</t>
  </si>
  <si>
    <t>100,0r</t>
  </si>
  <si>
    <t>108,2r</t>
  </si>
  <si>
    <t>114,4r</t>
  </si>
  <si>
    <t xml:space="preserve"> Organisme pour la Sécurité de l'Aviation Civile </t>
  </si>
  <si>
    <t>1.6.2.2 Evolution des prix  des services de transport de voyageurs- Indice base 100 en 2010</t>
  </si>
  <si>
    <t>Parc français d'aéronefs (2)</t>
  </si>
  <si>
    <t>le décompte concerne les aéronefs français disposant d'un certificat de navigabilité valide à la date de sélection (et non l'ensemble des appareils français disposant d'une immatriculation)</t>
  </si>
  <si>
    <t>1.5.3.1</t>
  </si>
  <si>
    <t>Transport de marchandises : tonnes transportées selon la nature de marchandises (ancienne série)</t>
  </si>
  <si>
    <t>1.5.3.2</t>
  </si>
  <si>
    <t>Transport de marchandises : tonnes transportées selon la nature de marchandises (nouvelle série)</t>
  </si>
  <si>
    <t>Indice des prix du billet issu du carnet (source : RATP).</t>
  </si>
  <si>
    <t>Indice des prix à la consommation (annuel, ensemble des ménages, métropole, base 1998) - Nomenclature COICOP : 07.3.1 - Transports ferroviaires de voyageurs (source : INSEE).</t>
  </si>
  <si>
    <t>Indice des prix à la consommation (annuel, ensemble des ménages, métropole, base 1998) - Nomenclature COICOP : 07.3.3 - Transports aériens de voyageurs (source : INSEE).</t>
  </si>
  <si>
    <t>Indice des prix à la consommation (annuel, ensemble des ménages, métropole + DOM, base 1998) - Nomenclature COICOP : 07.3.2.1 - Transports routiers de voyageurs (source : INSEE).</t>
  </si>
  <si>
    <t>Indice des prix à la consommation (annuel, ensemble des ménages, métropole + DOM, base 1998) - Nomenclature COICOP : 07.3.2.1.1 - Transports routiers interurbains de voyageurs (source : INSEE).</t>
  </si>
  <si>
    <t>Indice des prix à la consommation (annuel, ensemble des ménages, métropole + DOM, base 1998) - Nomenclature COICOP : 07.3.2.1.2 - Transports routiers urbains et suburbains de province non combinés (source : INSEE).</t>
  </si>
  <si>
    <t>NOUVELLES SERIES</t>
  </si>
  <si>
    <t>Insee</t>
  </si>
  <si>
    <t>073 Ensemble des Services de transports</t>
  </si>
  <si>
    <t>1.6.3. INDICES DE PRIX DU FRET ET DE L'ENTREPOSAGE</t>
  </si>
  <si>
    <t>SOeS</t>
  </si>
  <si>
    <t>base 100 1er trimestre 2010, réf 100 en 2010</t>
  </si>
  <si>
    <t>2015 p</t>
  </si>
  <si>
    <t>Transport ferroviaire (49.2)</t>
  </si>
  <si>
    <t>Transport routier (49.41)</t>
  </si>
  <si>
    <t>Transport maritime (50.2)</t>
  </si>
  <si>
    <t>Transport fluvial (50.4)</t>
  </si>
  <si>
    <t>Transport aérien (51.21) (1)</t>
  </si>
  <si>
    <t>Entreposage (52.10)</t>
  </si>
  <si>
    <t>Manutention (52.24)</t>
  </si>
  <si>
    <t>Messagerie, fret express (52.29A) (2)</t>
  </si>
  <si>
    <t>À partir des données de IATA Cargo.</t>
  </si>
  <si>
    <t xml:space="preserve">1.7.1. VICTIMES DES ACCIDENTS DE LA CIRCULATION (1)  </t>
  </si>
  <si>
    <t xml:space="preserve">SNCF  </t>
  </si>
  <si>
    <t xml:space="preserve">Observatoire national interministériel de sécurité routière  </t>
  </si>
  <si>
    <t xml:space="preserve">Secrétariat d'État aux transports </t>
  </si>
  <si>
    <t xml:space="preserve">Bureau d'enquêtes et d'analyses pour la sécurité de l'aviation civile </t>
  </si>
  <si>
    <t>TRANSPORT FERROVIAIRE (2)</t>
  </si>
  <si>
    <t xml:space="preserve">Blessées </t>
  </si>
  <si>
    <t xml:space="preserve">Tuées </t>
  </si>
  <si>
    <t xml:space="preserve">TRANSPORT ROUTIER (3) </t>
  </si>
  <si>
    <t xml:space="preserve">TRANSPORT AÉRIEN (4) </t>
  </si>
  <si>
    <t xml:space="preserve">Des résultats détaillés sont fournis, pour chaque mode, aux chapitres correspondants. </t>
  </si>
  <si>
    <t xml:space="preserve">De 1980 à 2004, les personnées tuées sont les personnes décédées le jour ou le lendemain de l'accident. À partir de 2005 (année de transmission de nouvelles séries par RFF puis par SNCF Réseau), les personnes tuées sont les victimes tuées sur le coup ou décédées dans les 30 jours qui suivent l'accident. De 1980 à 2004, les blessées sont les blessées graves, dont la gravité a entraîné une hospitalisation de plus de trois jours. À partir de 2005, les personnes blessées sont les blessés hospitalisés pendant plus de 24 heures à la suite de l'accident. </t>
  </si>
  <si>
    <t xml:space="preserve">Ensemble des accidents : accidents de trains (collisions, déraillements) et accidents individuels (chutes de trains, heurts par des trains...).  </t>
  </si>
  <si>
    <t xml:space="preserve">De 1980 à 2004, les tués sont les victimes décédées dans les 6 jours. À partir de 2005, les tués sont les victimes décédées sur le coup ou dans les 30 jours qui suivent l'accident.De 1980 à 2004, les blessés sont les victimes ayant nécessité une hospitalisation d'au moins six jours. À partir de 2005, parmi les blessés , on distingue : les blessés hospitalisés qui sont ceux dont l'état nécessite plus de 24 heures d'hospitalisation et les blessés légers dont l'état nécessite moins de 24 heures d'hospitalisation ou un soin médical.  </t>
  </si>
  <si>
    <t>Tuées : décédées dans les trente jours. Ces chiffres tiennent compte des accidents survenus au personnel navigant. Champ : accidents sur le territoire français métropolitain, quelle que soit la nationalité de l'aéronef (avion, hélicoptère, ULM, ballon, etc.).</t>
  </si>
  <si>
    <t xml:space="preserve">1.8.1. CONSOMMATION FINALE ÉNERGÉTIQUE DES SECTEURS D'ACTIVITÉ (1)  </t>
  </si>
  <si>
    <t xml:space="preserve">Corrigée du climat </t>
  </si>
  <si>
    <t xml:space="preserve">million de tep (2) </t>
  </si>
  <si>
    <t xml:space="preserve">Sidérurgie  </t>
  </si>
  <si>
    <t xml:space="preserve">Industrie </t>
  </si>
  <si>
    <t xml:space="preserve">Résidentiel tertiaire </t>
  </si>
  <si>
    <t xml:space="preserve">Agriculture  </t>
  </si>
  <si>
    <t xml:space="preserve">Transports </t>
  </si>
  <si>
    <t xml:space="preserve">TOTAL </t>
  </si>
  <si>
    <t xml:space="preserve">Part des transports dans la consommation finale (%) </t>
  </si>
  <si>
    <t xml:space="preserve">Tonne d'équivalent pétrole. </t>
  </si>
  <si>
    <t xml:space="preserve">1.8.2.1 CONSOMMATION D'ÉNERGIE DE TRACTION SELON LE MODE DE TRANSPORT (1) (3)  </t>
  </si>
  <si>
    <t xml:space="preserve">sur le territoire métropolitain </t>
  </si>
  <si>
    <t xml:space="preserve">Comité Professionnel Du Pétrole (CPDP) </t>
  </si>
  <si>
    <t xml:space="preserve">millions de tep (2) </t>
  </si>
  <si>
    <t>2000r</t>
  </si>
  <si>
    <t>2001r</t>
  </si>
  <si>
    <t>2002r</t>
  </si>
  <si>
    <t>2004r</t>
  </si>
  <si>
    <t>2005r</t>
  </si>
  <si>
    <t>2006r</t>
  </si>
  <si>
    <t>2007r</t>
  </si>
  <si>
    <t>2008r</t>
  </si>
  <si>
    <t>2009r</t>
  </si>
  <si>
    <t>2014p</t>
  </si>
  <si>
    <t xml:space="preserve">Transport ferroviaire </t>
  </si>
  <si>
    <t xml:space="preserve"> électricité  </t>
  </si>
  <si>
    <t xml:space="preserve">Transport routier de marchandises </t>
  </si>
  <si>
    <t xml:space="preserve">essence </t>
  </si>
  <si>
    <t xml:space="preserve">gazole </t>
  </si>
  <si>
    <t>GPL</t>
  </si>
  <si>
    <t>gaz naturel véhicules</t>
  </si>
  <si>
    <t xml:space="preserve">Transport urbain de voyageurs </t>
  </si>
  <si>
    <t xml:space="preserve">électricité </t>
  </si>
  <si>
    <t xml:space="preserve">Transport routier de voyageurs (gazole) </t>
  </si>
  <si>
    <t>Transport fluvial de marchandises (fioul)</t>
  </si>
  <si>
    <t>Plaisance (essence)</t>
  </si>
  <si>
    <t xml:space="preserve">Transport maritime ("diesel marine", fioul) (4) </t>
  </si>
  <si>
    <t xml:space="preserve">Transport aérien (carburéacteurs, essences aviation) </t>
  </si>
  <si>
    <t xml:space="preserve">Oléoducs (électricité) </t>
  </si>
  <si>
    <t xml:space="preserve">Transports individuels </t>
  </si>
  <si>
    <t xml:space="preserve">deux roues (essence) </t>
  </si>
  <si>
    <t>voitures particulières, taxis et VUL étrangers</t>
  </si>
  <si>
    <t xml:space="preserve">dont (en %)  </t>
  </si>
  <si>
    <t xml:space="preserve">transports individuels </t>
  </si>
  <si>
    <t xml:space="preserve">transport routier de marchandises </t>
  </si>
  <si>
    <t xml:space="preserve">autres </t>
  </si>
  <si>
    <t xml:space="preserve"> produits pétroliers (en %) </t>
  </si>
  <si>
    <t xml:space="preserve">L'ensemble des données a été rectifié, pour tenir compte du nouveau coefficient utilisé par l'Observatoire de l'Énergie pour l'électicité, en harmonie avec les conventions internationales. </t>
  </si>
  <si>
    <t>Séries recalculées depuis 1990 suite au rebasement du bilan de la circulation.</t>
  </si>
  <si>
    <t>Les chiffres correspondent aux soutes maritimes et exclus les achats à l'étranger.</t>
  </si>
  <si>
    <t>en millions de TEP</t>
  </si>
  <si>
    <t>Transports ferroviaires SNCF (1)</t>
  </si>
  <si>
    <t>Gazole</t>
  </si>
  <si>
    <t>Electricité</t>
  </si>
  <si>
    <t>Essence (français)</t>
  </si>
  <si>
    <t>Gazole (tous P.T.A.C.)</t>
  </si>
  <si>
    <t>P.T.A.C.&lt;=3,5t (VUL français)</t>
  </si>
  <si>
    <t>P.T.A.C. &gt; 3,5t français + étrangers</t>
  </si>
  <si>
    <t>GPL (VUL français, tous P.T.A.C.&lt;= 3,5t )</t>
  </si>
  <si>
    <t>Gaz naturel véhicules (utilitaires français)</t>
  </si>
  <si>
    <t>Transports urbains de voyageurs</t>
  </si>
  <si>
    <t>Gaz naturel véhicules</t>
  </si>
  <si>
    <t>Transports routiers de voyageurs (gazole uniquement)</t>
  </si>
  <si>
    <t>Navigation intérieure (fioul)</t>
  </si>
  <si>
    <t>Plaisance essence</t>
  </si>
  <si>
    <t>Transport maritime (2)</t>
  </si>
  <si>
    <t>Transport aérien (carburéacteur, essence aviation) (3)</t>
  </si>
  <si>
    <t>Oléoducs (électricité)</t>
  </si>
  <si>
    <t>Transports individuels</t>
  </si>
  <si>
    <t>Deux roues</t>
  </si>
  <si>
    <t>Voitures particulières (y compris taxis et VULs étrangers)</t>
  </si>
  <si>
    <t>Essence</t>
  </si>
  <si>
    <t>Ensemble</t>
  </si>
  <si>
    <t xml:space="preserve">Source : SOeS, d'après SOeS, DGEC, CPDP </t>
  </si>
  <si>
    <t xml:space="preserve">(*)Pour les transports routiers (marchandises, voyageurs, collectifs et individuels), la consommation d'énergie a été corrigée du solde aux frontières c'.à.d. , contrairement au bilan de l'énergie a été retiré l'achat de carburant en France destiné à une circulation à l'étranger  et a été rajouté l'achat de carburant à l'étranger pour une circulation en France. </t>
  </si>
  <si>
    <t>(1) Électricité uniquement de traction et non pas du secteur du transport ferroviaire (valeurs inférieures au bilan de l'énergie).</t>
  </si>
  <si>
    <t>(2) livraisons en France aux soutes maritimes françaises et étrangères, hors lubrifiants (hors périmètre du bilan de l'énergie)</t>
  </si>
  <si>
    <t>(3) livraisons en France aux aéronefs français et étrangers</t>
  </si>
  <si>
    <t>(p) données provisoires</t>
  </si>
  <si>
    <t>(r) données révisées</t>
  </si>
  <si>
    <t>estimations SOeS d’après Insee-Esane</t>
  </si>
  <si>
    <t>Coefficients d'équivalence : 1 000 kwh électriques = 0,086 tep, 1 t de gazole ou de fioul = 1 tep, 1 000 kWh de gaz naturel = 0,077 tep, 1 t d'essence ou carburéacteur = 1,048 tep, 1 t de fioul lourd = 0,952 tep</t>
  </si>
  <si>
    <t>1.8.2.2 Nouvelles séries de consommations d'énergies de traction selon le mode de transport, coordonnées avec celles du bilan de l'énergie</t>
  </si>
  <si>
    <t>1.1.5. CONSOMMATION EFFECTIVE DES MÉNAGES EN TRANSPORTS : TRANSPORTS INDIVIDUELS</t>
  </si>
  <si>
    <t>1.1.6. CONSOMMATION EFFECTIVE DES MÉNAGES EN TRANSPORTS : SERVICES DE TRANSPORTS</t>
  </si>
  <si>
    <t>SNCF Réseau</t>
  </si>
  <si>
    <t>NOUVELLE SÉRIE constituée en 2013</t>
  </si>
  <si>
    <t xml:space="preserve">1.4.2.2. TRANSPORT EN COMMUN DE VOYAGEURS </t>
  </si>
  <si>
    <t xml:space="preserve">1.4.2.1. TRANSPORT EN COMMUN DE VOYAGEURS </t>
  </si>
  <si>
    <t xml:space="preserve">En vue d'une meilleure comparabilité des différents modes de transports, il a semblé intéressant de rajouter la part du transport fluvial réalisée par les seuls transporteurs français. </t>
  </si>
  <si>
    <t>6,8 3</t>
  </si>
  <si>
    <t>Les séries différent de celles de la publication précédente, car le SOeS (Sous-direction des statistiques de l'énergie) a résolu d'adopter dans ses bilans la méthode commune aux organisations internationales concernées : l'électricité consommée est comptabilisée selon la méthode du "contenu énergétique à la consommation", avec le coefficient 0,086 tep/MWh (contre 0,222 antérieurement).</t>
  </si>
  <si>
    <t xml:space="preserve">D'autre part, la ligne "transports" ne comprend plus les soutes maritimes internationales. </t>
  </si>
  <si>
    <t>1. SYNTHÈSE TOUS MODES</t>
  </si>
  <si>
    <t>Principaux agrégats de la comptabilité nationale</t>
  </si>
  <si>
    <t xml:space="preserve">1.1.1 </t>
  </si>
  <si>
    <t xml:space="preserve">Valeur ajoutée de la branche transports et entreposage </t>
  </si>
  <si>
    <t>1.1.2</t>
  </si>
  <si>
    <t xml:space="preserve">Formation brute de capital fixe de la branche transports et entreposage </t>
  </si>
  <si>
    <t>1.1.3</t>
  </si>
  <si>
    <t xml:space="preserve">Emploi intérieur dans la branche transports et entreposage </t>
  </si>
  <si>
    <t>1.1.4</t>
  </si>
  <si>
    <t>Consommation finale de la fonction transports par les ménages</t>
  </si>
  <si>
    <t>1.1.5</t>
  </si>
  <si>
    <t>Consommation des ménages en transports : transports individuels</t>
  </si>
  <si>
    <t>1.1.6</t>
  </si>
  <si>
    <t>Consommation des ménages en transports : transports collectifs</t>
  </si>
  <si>
    <t>1.1.7</t>
  </si>
  <si>
    <t>Balance des échanges effectifs de services de transports</t>
  </si>
  <si>
    <t>Entreprises</t>
  </si>
  <si>
    <t>1.2.1</t>
  </si>
  <si>
    <t>Les entreprises : présentation générale</t>
  </si>
  <si>
    <t>Matériels et réseaux</t>
  </si>
  <si>
    <t>1.3.1</t>
  </si>
  <si>
    <t xml:space="preserve">Transport aérien </t>
  </si>
  <si>
    <t>1.3.2</t>
  </si>
  <si>
    <t>Transport maritime</t>
  </si>
  <si>
    <t>1.3.3</t>
  </si>
  <si>
    <t>Navigation intérieure</t>
  </si>
  <si>
    <t>1.3.4</t>
  </si>
  <si>
    <t>Transport ferroviaire</t>
  </si>
  <si>
    <t>1.3.5</t>
  </si>
  <si>
    <t>Transport routier</t>
  </si>
  <si>
    <t>Transports de voyageurs</t>
  </si>
  <si>
    <t>1.4.1</t>
  </si>
  <si>
    <t>Éléments sur la voiture particulière</t>
  </si>
  <si>
    <t>1.4.2</t>
  </si>
  <si>
    <t>Transport en commun de voyageurs</t>
  </si>
  <si>
    <t>Transports de marchandises</t>
  </si>
  <si>
    <t>1.5.1</t>
  </si>
  <si>
    <t xml:space="preserve">Données générales : tonnes transportées </t>
  </si>
  <si>
    <t>1.5.2</t>
  </si>
  <si>
    <t>Données générales : tonnes-kilomètres</t>
  </si>
  <si>
    <t xml:space="preserve">Prix </t>
  </si>
  <si>
    <t>1.6.1</t>
  </si>
  <si>
    <t xml:space="preserve">Indices des prix à la consommation </t>
  </si>
  <si>
    <t>1.6.2</t>
  </si>
  <si>
    <t>Tarifs voyageurs</t>
  </si>
  <si>
    <t>1.6.3</t>
  </si>
  <si>
    <t>Indices de prix du fret et de l'entreposage</t>
  </si>
  <si>
    <t>Accidents</t>
  </si>
  <si>
    <t>1.7.1</t>
  </si>
  <si>
    <t>Victimes des accidents de la circulation</t>
  </si>
  <si>
    <t>Énergie</t>
  </si>
  <si>
    <t>1.8.1</t>
  </si>
  <si>
    <t>Consommation finale énergétique des secteurs d'activité</t>
  </si>
  <si>
    <t>1.8.2</t>
  </si>
  <si>
    <t xml:space="preserve">Consommation d'énergie de traction selon le mode de transport </t>
  </si>
  <si>
    <t xml:space="preserve">1.1.1. VALEUR AJOUTÉE DE LA BRANCHE TRANSPORTS ET ENTREPOSAGE (1)  </t>
  </si>
  <si>
    <t xml:space="preserve">Source : </t>
  </si>
  <si>
    <t xml:space="preserve">INSEE </t>
  </si>
  <si>
    <t>Comptes nationaux base 2010</t>
  </si>
  <si>
    <t>2014 semi-définitif</t>
  </si>
  <si>
    <t>2015 Provisoire</t>
  </si>
  <si>
    <t>Milliards d'euros en prix courants</t>
  </si>
  <si>
    <t xml:space="preserve">Valeur ajoutée tous secteurs </t>
  </si>
  <si>
    <t xml:space="preserve">Part de la valeur ajoutée de la branche transports et entreposage  (%) </t>
  </si>
  <si>
    <t>Évolution en volume - Indice base 100 l'année n-1</t>
  </si>
  <si>
    <t xml:space="preserve">Valeur ajoutée aux prix de base (toutes branches) </t>
  </si>
  <si>
    <t>Nouvelle base 2010 (séries révisées). Valeur ajoutée aux prix de base.</t>
  </si>
  <si>
    <t>1.1.2. FORMATION BRUTE DE CAPITAL FIXE DE LA BRANCHE TRANSPORTS ET ENTREPOSAGE</t>
  </si>
  <si>
    <t>1981</t>
  </si>
  <si>
    <t xml:space="preserve">MILLIARDS D'EUROS EN PRIX COURANTS </t>
  </si>
  <si>
    <t xml:space="preserve">FBCF de la branche transports et entreposage </t>
  </si>
  <si>
    <t xml:space="preserve">Part de la FBCF transports et entreposage  dans la FBCF totale (%) </t>
  </si>
  <si>
    <t>1.1.3. EMPLOI INTÉRIEUR DANS LA BRANCHE TRANSPORTS ET ENTREPOSAGE</t>
  </si>
  <si>
    <t xml:space="preserve"> en nombre d'équivalents temps plein</t>
  </si>
  <si>
    <t xml:space="preserve">Unité : </t>
  </si>
  <si>
    <t xml:space="preserve">milliers de personnes en "équivalent temps plein" </t>
  </si>
  <si>
    <t>SÉRIE (base 2010)</t>
  </si>
  <si>
    <t xml:space="preserve">Total général des emplois toutes branches confondues </t>
  </si>
  <si>
    <t xml:space="preserve">dont  </t>
  </si>
  <si>
    <t xml:space="preserve">salariés </t>
  </si>
  <si>
    <t xml:space="preserve">non salariés </t>
  </si>
  <si>
    <t xml:space="preserve">Total des emplois de la branche transports et entreposage </t>
  </si>
  <si>
    <t xml:space="preserve">Part de la branche transports et entreposage  dans l'ensemble des emplois en % </t>
  </si>
  <si>
    <t xml:space="preserve">Total </t>
  </si>
  <si>
    <t>1.1.4. CONSOMMATION EFFECTIVE DES MÉNAGES DE LA FONCTION TRANSPORT AUX PRIX COURANTS (1)</t>
  </si>
  <si>
    <t>2014  semi-définitif</t>
  </si>
  <si>
    <t>En prix courants</t>
  </si>
  <si>
    <t xml:space="preserve">Consommation des ménages (en milliards d'euros)  </t>
  </si>
  <si>
    <t xml:space="preserve">Consommation de la fonction transports par les ménages (en milliards d'euros) </t>
  </si>
  <si>
    <t xml:space="preserve">Part de la consommation de la fonction transports dans la consommation des ménages (%) </t>
  </si>
  <si>
    <t xml:space="preserve">Consommation des ménages </t>
  </si>
  <si>
    <t xml:space="preserve">Consommation de la fonction transports par les ménages </t>
  </si>
  <si>
    <t xml:space="preserve">La fonction transports correspond aux consommations par les ménages de transports collectifs et de transports individuels (achat de véhicules et dépenses d'utilisation de véhicules).  </t>
  </si>
  <si>
    <t xml:space="preserve">Millions d'euros en prix courants </t>
  </si>
  <si>
    <t xml:space="preserve">Achats de véhicules </t>
  </si>
  <si>
    <t xml:space="preserve">dont </t>
  </si>
  <si>
    <t xml:space="preserve">automobiles neuves et d'occasion </t>
  </si>
  <si>
    <t xml:space="preserve">Dépenses d'utilisation des véhicules </t>
  </si>
  <si>
    <t xml:space="preserve">pièces détachées et accessoires </t>
  </si>
  <si>
    <t xml:space="preserve">carburants et lubrifiants </t>
  </si>
  <si>
    <t xml:space="preserve">entretien et réparations </t>
  </si>
  <si>
    <t xml:space="preserve">millions d'euros en prix courants </t>
  </si>
  <si>
    <t>Services de transports</t>
  </si>
  <si>
    <t xml:space="preserve">dont transport longue distance </t>
  </si>
  <si>
    <t>Transport ferroviaire de passagers</t>
  </si>
  <si>
    <t>Transport routier de passagers</t>
  </si>
  <si>
    <t>Transport aérien de passagers</t>
  </si>
  <si>
    <t>dont transport urbain de voyageurs</t>
  </si>
  <si>
    <t>Transport combiné de passagers</t>
  </si>
  <si>
    <t>1.1.7. BALANCE DES ÉCHANGES FAB-FAB de services de transport en base 2010</t>
  </si>
  <si>
    <t xml:space="preserve">millions d'euros </t>
  </si>
  <si>
    <t xml:space="preserve">Importations de services de transports </t>
  </si>
  <si>
    <t xml:space="preserve">Transports ferroviaires </t>
  </si>
  <si>
    <t xml:space="preserve">Transports routiers  </t>
  </si>
  <si>
    <t xml:space="preserve">Transports fluviaux </t>
  </si>
  <si>
    <t xml:space="preserve">Transports maritimes </t>
  </si>
  <si>
    <t xml:space="preserve">Transports aériens </t>
  </si>
  <si>
    <t xml:space="preserve">Transports par conduites </t>
  </si>
  <si>
    <t xml:space="preserve">Total des modes </t>
  </si>
  <si>
    <t xml:space="preserve">Exportations de services de transports </t>
  </si>
  <si>
    <t xml:space="preserve">Solde des échanges </t>
  </si>
  <si>
    <t xml:space="preserve">1.2.1. LES ENTREPRISES : PRÉSENTATION GÉNÉRALE </t>
  </si>
  <si>
    <t xml:space="preserve">Unités : </t>
  </si>
  <si>
    <t xml:space="preserve">nombre </t>
  </si>
  <si>
    <t xml:space="preserve">million d'euros </t>
  </si>
  <si>
    <t>Transports routiers de marchandises</t>
  </si>
  <si>
    <t xml:space="preserve">Nombre total d'entreprises  </t>
  </si>
  <si>
    <t>dont effectifs salariés</t>
  </si>
  <si>
    <t xml:space="preserve">Salaires et traitements (bruts)  </t>
  </si>
  <si>
    <t>Chiffres d'affaires nets (hors taxes)
des activités de transport</t>
  </si>
  <si>
    <t>Chiffres d'affaires nets</t>
  </si>
  <si>
    <t>Investissements corporels</t>
  </si>
  <si>
    <t>Transports maritimes et côtiers</t>
  </si>
  <si>
    <t>Transports fluviaux</t>
  </si>
  <si>
    <t>Transports aériens</t>
  </si>
  <si>
    <t xml:space="preserve">Organisation du transport de fret </t>
  </si>
  <si>
    <t xml:space="preserve">Enquête annuelle d'entreprise </t>
  </si>
  <si>
    <t>1.2.1. LES ENTREPRISES : PRÉSENTATION GÉNÉRALE (2)</t>
  </si>
  <si>
    <t xml:space="preserve">SOeS </t>
  </si>
  <si>
    <t>Entreposage, stockage et manutention</t>
  </si>
  <si>
    <t>Services auxiliaires des transports</t>
  </si>
  <si>
    <t>NOUVELLE SÉRIE</t>
  </si>
  <si>
    <t xml:space="preserve">1.2.1. LES ENTREPRISES : PRÉSENTATION GÉNÉRALE (3) </t>
  </si>
  <si>
    <t>Insee-Esane</t>
  </si>
  <si>
    <t>Transports routiers de marchandises (4)</t>
  </si>
  <si>
    <t>Charges de personnel</t>
  </si>
  <si>
    <t xml:space="preserve">Investissements corporels </t>
  </si>
  <si>
    <t>S</t>
  </si>
  <si>
    <t>N</t>
  </si>
  <si>
    <t xml:space="preserve">Hors entreposage frigorifique. </t>
  </si>
  <si>
    <t xml:space="preserve">L'introduction d'une nouvelle version de la nomenclature d'activité française au 1er janvier 2008, passant de la révision 1 à la révision 2,  </t>
  </si>
  <si>
    <t>est prise en compte dans l'EAE transport 2007. L'exercice 2006 a été réestimé dans cette nouvelle nomenclature.</t>
  </si>
  <si>
    <t xml:space="preserve">Les statistiques d'entreprises ont connu depuis l'exercice 2008 une profonde refonte du système de collecte et de traitement, </t>
  </si>
  <si>
    <t xml:space="preserve">Il n'est pas possible de raccorder les statistiques de l'exercice 2009 avec celles des exercices précédents. </t>
  </si>
  <si>
    <t>Depuis l'exercice 2012, le champ couvert est plus large que celui couvert par les résultats 2011 : il faut donc être vigilant dans l'utilisation de résultats en évolution</t>
  </si>
  <si>
    <t xml:space="preserve">N </t>
  </si>
  <si>
    <t xml:space="preserve">S </t>
  </si>
  <si>
    <t xml:space="preserve">1.3.1. TRANSPORT AÉRIEN </t>
  </si>
  <si>
    <t xml:space="preserve">Groupe Air France (1)  </t>
  </si>
  <si>
    <t xml:space="preserve">Direction générale de l'aviation civile </t>
  </si>
  <si>
    <t xml:space="preserve">Appareils en exploitation  </t>
  </si>
  <si>
    <t xml:space="preserve">Jusqu'en 1991 : Air France, Air Inter et UTA. </t>
  </si>
  <si>
    <t xml:space="preserve">  </t>
  </si>
  <si>
    <t xml:space="preserve">De 1992 à 1995 : Air France et Air Inter. </t>
  </si>
  <si>
    <t xml:space="preserve">De 1996 à août 1997 : Air France, Air Inter qui devient Air France Europe, Air Charter. </t>
  </si>
  <si>
    <t xml:space="preserve">En septembre 1997, création du Groupe Air France (fusion de Air France et Air France Europe), Air Charter. </t>
  </si>
  <si>
    <t xml:space="preserve">Depuis octobre 1998 (avec effet rétroactif au 1er janvier 1998) : le Groupe Air France intègre Air Charter. </t>
  </si>
  <si>
    <t>nombre d'aéronefs</t>
  </si>
  <si>
    <t>Transport public</t>
  </si>
  <si>
    <t>Aviation générale</t>
  </si>
  <si>
    <t>Total</t>
  </si>
  <si>
    <t xml:space="preserve">1.3.2. TRANSPORT MARITIME (2) </t>
  </si>
  <si>
    <t xml:space="preserve">Direction générale des infrastructures des transports et de la mer </t>
  </si>
  <si>
    <t xml:space="preserve">nombre de bateaux </t>
  </si>
  <si>
    <t xml:space="preserve">Direction des affaires maritimes </t>
  </si>
  <si>
    <t>Mission de la flotte de commerce</t>
  </si>
  <si>
    <t xml:space="preserve">Flotte de commerce (1) </t>
  </si>
  <si>
    <t>Flotte de services maritimes (3)</t>
  </si>
  <si>
    <t xml:space="preserve">Navires de plus de 100 tonneaux de jauge brute. Navires à passagers, pétroliers et aussi autres cargos (sous pavillon français). </t>
  </si>
  <si>
    <t xml:space="preserve">La mission de la flotte de commerce se dote d'un système d'information (NAVPRO, mise en œuvre par le DSI de Saint-Malo) pour remplacer l'ancien. </t>
  </si>
  <si>
    <t>Le périmètre diffère, l'ancien système ne prenait pas en compte certains navires à passagers qui desservent les îles cotières métropolitaines et inversement, prenait en compte des navires qui s'avèrent faire uniquement de la navigation cotiêre et qui pour cela doivent être exclus du périmètre.</t>
  </si>
  <si>
    <t>Il a donc fallu ajouter ces navires et faire remonter cette prise en compte aux dates de leur entrée réelle en flotte. C'est pourquoi les séries ont été modifiées sur plusieurs années.</t>
  </si>
  <si>
    <t xml:space="preserve">Navires de plus de 100 tonneaux de jauge brute. Navires de services maritimes exploités à l'international (câbliers, recherche, offshore, navires spéciaux (sous pavillon français). </t>
  </si>
  <si>
    <t xml:space="preserve">1.3.3. NAVIGATION INTÉRIEURE </t>
  </si>
  <si>
    <t xml:space="preserve">Voies navigables de France </t>
  </si>
  <si>
    <t>2012 r</t>
  </si>
  <si>
    <t xml:space="preserve">Longueur totale du réseau des voies navigables (km)  </t>
  </si>
  <si>
    <t xml:space="preserve">Nombre de bateaux munis d'un permis d'exploitation (1) </t>
  </si>
  <si>
    <t xml:space="preserve">Bateaux porteurs. </t>
  </si>
  <si>
    <t xml:space="preserve">1.3.4. TRANSPORT FERROVIAIRE </t>
  </si>
  <si>
    <t>RFF</t>
  </si>
  <si>
    <t>nombre d'éléments</t>
  </si>
  <si>
    <t>en milliers pour les wagons de marchandises avant 2007, en nombre d'éléments à partir de 2007</t>
  </si>
  <si>
    <t>2013 r</t>
  </si>
  <si>
    <t>2014 r</t>
  </si>
  <si>
    <t xml:space="preserve">Longueur des lignes exploitées (km)  </t>
  </si>
  <si>
    <t xml:space="preserve">Matériel moteur : locomotives et éléments moteurs (1) (5) </t>
  </si>
  <si>
    <t xml:space="preserve">Matériel à voyageurs (2) (3) (5) </t>
  </si>
  <si>
    <t xml:space="preserve">Matériel à marchandises : wagons (2) (4) (5) </t>
  </si>
  <si>
    <t xml:space="preserve">Matériel moteur en service : </t>
  </si>
  <si>
    <t xml:space="preserve"> effectif à l'inventaire diminué des unités louées à des tiers, garées (ne pouvant être utilisées qu'après révision), en attente de radiation ou en utilisation spéciale. Non compris les automotrices à voie étroite. </t>
  </si>
  <si>
    <t xml:space="preserve">Matériel à voyageurs et à marchandises : </t>
  </si>
  <si>
    <t xml:space="preserve">effectif à l'inventaire corrigé du nombre de véhicules pris en location et diminué des véhicules en attente de radiation (non compris les véhicules en garage ou en utilisation spéciale). </t>
  </si>
  <si>
    <t xml:space="preserve">Non compris les voitures-lits et les voitures-restaurants. </t>
  </si>
  <si>
    <t xml:space="preserve">Non compris "wagons de particuliers". </t>
  </si>
  <si>
    <t>À compter de 2006, avec l'ouverture du marché du fret ferroviaire, les données de la SNCF sont soumises au secret statistique.</t>
  </si>
  <si>
    <t xml:space="preserve">1.3.5. TRANSPORT ROUTIER </t>
  </si>
  <si>
    <t xml:space="preserve">Sources : </t>
  </si>
  <si>
    <t xml:space="preserve">SETRA  </t>
  </si>
  <si>
    <t xml:space="preserve">milliers de kilomètres </t>
  </si>
  <si>
    <t xml:space="preserve">CCFA
</t>
  </si>
  <si>
    <t>Indice</t>
  </si>
  <si>
    <t>base 100 en 2001</t>
  </si>
  <si>
    <t xml:space="preserve">millier de véhicules </t>
  </si>
  <si>
    <t xml:space="preserve">Longueur des routes nationales et autoroutes (yc autoroutes concédées)(1) (2) (4) </t>
  </si>
  <si>
    <t>-</t>
  </si>
  <si>
    <t xml:space="preserve">Indice de circulation sur le réseau national (base 100 en 2001) </t>
  </si>
  <si>
    <t xml:space="preserve">Parc estimé des voitures particulières et commerciales en service (tous âges) </t>
  </si>
  <si>
    <t xml:space="preserve">Immatriculations des voitures particulières neuves (5) </t>
  </si>
  <si>
    <t xml:space="preserve">Immatriculations des voitures particulières d'occasion  </t>
  </si>
  <si>
    <t xml:space="preserve">Parc estimé des véhicules utilitaires en service (tous âges) (3) </t>
  </si>
  <si>
    <t xml:space="preserve">Immatriculations des véhicules utilitaires neufs </t>
  </si>
  <si>
    <t xml:space="preserve">Immatriculations des véhicules utilitaires d'occasion </t>
  </si>
  <si>
    <t xml:space="preserve">Jusqu'en 1995, y compris les routes nationales en attente de classement et en attente de déclassement, à partir de 1996, les routes nationales en attente de déclassement ne sont plus comptabilisées. </t>
  </si>
  <si>
    <t xml:space="preserve">Y compris la voirie transférée à la collectivité territoriale de Corse par la loi du 13 mai 1991. </t>
  </si>
  <si>
    <t xml:space="preserve">Véhicules utilitaires (autobus et autocars, camions, camionnettes, tracteurs routiers). </t>
  </si>
  <si>
    <t xml:space="preserve">À partir de 2005, du fait de la décentralisation, le partage de la gestion du réseau de l'État et les collectivités locales a été fondamentalement modifié. Une partie du réseau national est transférée sous la responsabilité des départements. </t>
  </si>
  <si>
    <t>La série spéciale Transit Temporaire a été incorporée dans les immatriculations de voitures particulières neuves à partir de l'année 2010.</t>
  </si>
  <si>
    <t xml:space="preserve">1.4.1. ÉLÉMENTS SUR LA VOITURE PARTICULIÈRE </t>
  </si>
  <si>
    <t xml:space="preserve">SOeS (1re et 3e lignes du tableau) </t>
  </si>
  <si>
    <t xml:space="preserve">INSEE (2e et 4e lignes du tableau) </t>
  </si>
  <si>
    <t xml:space="preserve">Parcours annuel moyen (km) (2)  </t>
  </si>
  <si>
    <t xml:space="preserve">Taux d'équipement (1) </t>
  </si>
  <si>
    <t>nd</t>
  </si>
  <si>
    <t xml:space="preserve">Nombre de voitures particulières pour 1 000 habitants (au 1er janvier)  </t>
  </si>
  <si>
    <t>Variation en % du prix d'achat des voitures (euros courants)  (3)</t>
  </si>
  <si>
    <t xml:space="preserve">Taux d'équipement : pourcentage des ménages équipés d'au moins une voiture en moyenne annuelle. </t>
  </si>
  <si>
    <t>Source : Insee - Comptes nationaux, base 2010, mai 2015 - Consommation des ménages en transport - Evolution en prix - Indice base 100 l'année n-1</t>
  </si>
  <si>
    <t>SNCF</t>
  </si>
  <si>
    <t xml:space="preserve">milliards de voyageurs-kilomètres </t>
  </si>
  <si>
    <t xml:space="preserve">RATP </t>
  </si>
  <si>
    <t xml:space="preserve">MEDDTL/SOeS </t>
  </si>
  <si>
    <t xml:space="preserve">DGAC </t>
  </si>
  <si>
    <t xml:space="preserve">Transports ferroviaire </t>
  </si>
  <si>
    <t xml:space="preserve">RATP  </t>
  </si>
  <si>
    <t xml:space="preserve">Transports par autobus et autocars (hors RATP)  </t>
  </si>
  <si>
    <t>42,0r</t>
  </si>
  <si>
    <t xml:space="preserve">Transports aériens (Air France) (1) </t>
  </si>
  <si>
    <t>TRANSPORTS COLLECTIFS DE LONGUE DISTANCE</t>
  </si>
  <si>
    <t>Transports aériens (1)</t>
  </si>
  <si>
    <t>Transports ferrés</t>
  </si>
  <si>
    <t>dont TAGV - Trains à grande vitesse (2)(3)(4)</t>
  </si>
  <si>
    <t>dont trains interurbains (5)</t>
  </si>
  <si>
    <t>Transports routiers : autobus et autocars</t>
  </si>
  <si>
    <t>dont interurbains (hors Île-de-France)</t>
  </si>
  <si>
    <t>dont occasionnel</t>
  </si>
  <si>
    <t>dont occasionnel (autocars étrangers)</t>
  </si>
  <si>
    <t>TRANSPORTS COLLECTIFS DE PROXIMITE</t>
  </si>
  <si>
    <t>Transports ferrés (6)</t>
  </si>
  <si>
    <t>dont trains et RER d'Île-de-France (7)(8)</t>
  </si>
  <si>
    <t>dont trains sous convention CR (9)</t>
  </si>
  <si>
    <t>dont métro de Paris (8)</t>
  </si>
  <si>
    <t>dont métros de province (10)</t>
  </si>
  <si>
    <t>Tramways et bus</t>
  </si>
  <si>
    <t>dont tramways et bus d'Île-de-France (8)</t>
  </si>
  <si>
    <t>dont tramways et bus de province (10)</t>
  </si>
  <si>
    <t>dont scolaire</t>
  </si>
  <si>
    <t>dont personnel</t>
  </si>
  <si>
    <t>Vols intérieurs à la métropole uniquement.</t>
  </si>
  <si>
    <t>Prise en compte (pour moitié), à partir de 2000, des transports effectués dans le tunnel sous la Manche : les données de ce tableau ont été recalculées dans le nouveau système pour 1999, mais pas les données antérieures. Pour 1999, dans l'ancien système, le tableau mentionnerait 32,2 milliards de voyageurs-kilomètres.</t>
  </si>
  <si>
    <t>Y compris iDTGV à partir de 2006.</t>
  </si>
  <si>
    <t>Y compris Eurostar, société autonome de la SNCF depuis le 1er septembre 2010.</t>
  </si>
  <si>
    <t xml:space="preserve">Sous convention avec l'État et non conventionnés (hors trains à grande vitesse). </t>
  </si>
  <si>
    <t>Trains, RER et métros.</t>
  </si>
  <si>
    <t>Y compris le RER exploité par la RATP et la ligne T4 (depuis novembre 2006).</t>
  </si>
  <si>
    <t xml:space="preserve">Série rétropolée sur les statistiques STIF-Omnil en voyageurs-km jusqu'en 2000. </t>
  </si>
  <si>
    <t>Sous convention des Conseils régionaux (hors Île-de-France et Corse). Y compris les "Express d'Intérêt Régional" à partir de 1991.</t>
  </si>
  <si>
    <t xml:space="preserve">Séries en voyageurs-km estimées d'après l'enquête annuelle sur les transports collectifs urbains (DGITM, Cerema, CGDD, GART, UTP) de 1995 à 2014. Le taux d'évolution de la dernière année (ici 2015) est estimé par le SOeS, d'après les indicateurs de conjoncture de l'UTP. Séries rétropolées jusqu'en 2000. </t>
  </si>
  <si>
    <t xml:space="preserve">1.5.1. DONNÉES GÉNÉRALES : TONNES TRANSPORTÉES </t>
  </si>
  <si>
    <t xml:space="preserve">En effet, si les données sur le transport routier ne concernent que les véhicules français, les statistiques fluviales s'attachent plus à la notion de "réseau français" qu'au concept de nationalité du transporteur. </t>
  </si>
  <si>
    <t xml:space="preserve">SNCF et SOeS </t>
  </si>
  <si>
    <t xml:space="preserve">millions de tonnes </t>
  </si>
  <si>
    <t>DGEMP/DGEC</t>
  </si>
  <si>
    <t xml:space="preserve">TRANSPORTS FERROVIAIRES (1) </t>
  </si>
  <si>
    <t xml:space="preserve">Transport national </t>
  </si>
  <si>
    <t xml:space="preserve">Importations </t>
  </si>
  <si>
    <t xml:space="preserve">Exportations </t>
  </si>
  <si>
    <t xml:space="preserve">Transit </t>
  </si>
  <si>
    <t xml:space="preserve">TRANSPORTS FERROVIAIRES Nouvelle série (1) </t>
  </si>
  <si>
    <t xml:space="preserve">TRANSPORTS ROUTIERS (2) </t>
  </si>
  <si>
    <t xml:space="preserve">Entrées </t>
  </si>
  <si>
    <t xml:space="preserve">Sorties </t>
  </si>
  <si>
    <t>TRANSPORTS ROUTIERS Nouvelle série (6) par le pavillon français (véhicules de plus de 3,5 tonnes)</t>
  </si>
  <si>
    <t>Transit</t>
  </si>
  <si>
    <t xml:space="preserve">NAVIGATION INTÉRIEURE (3) </t>
  </si>
  <si>
    <t>dont transporteurs français</t>
  </si>
  <si>
    <t xml:space="preserve">Transit (3) </t>
  </si>
  <si>
    <t>(0,1)</t>
  </si>
  <si>
    <t xml:space="preserve">OLÉODUCS DE PLUS DE 50 KM (4) (5) </t>
  </si>
  <si>
    <t>Source SNCF jusqu'en 2005 puis ensemble des opérateurs ferroviaires</t>
  </si>
  <si>
    <t xml:space="preserve">Total ensemble du transport wagons à charge + transports routiers + expéditions. </t>
  </si>
  <si>
    <t xml:space="preserve">Les affrètements routiers se sont arrêtés le 1er octobre 1999. </t>
  </si>
  <si>
    <t xml:space="preserve">L'activité du SERNAM ayant été filialisée au 1er février 2000, seul le mois de janvier est pris en compte en 2000. </t>
  </si>
  <si>
    <t xml:space="preserve">Source MEDDE/SOeS (Enquête sur l'utilisation des véhicules routiers de marchandises : TRM) </t>
  </si>
  <si>
    <t xml:space="preserve">L'enquête a subi une modification importante en 1996 qui a porté sur deux points : </t>
  </si>
  <si>
    <t xml:space="preserve">l'utilisation d'une méthodologie différente pour les redressements des non réponses et l'adoption d'un nouveau concept conforme aux directives européennes, où, désormais, l'unité statistique n'est plus le véhicule porteur (camion, remorque ou semi-remorque) mais le véhicule à moteur (camion ou tracteur routier). </t>
  </si>
  <si>
    <r>
      <t>La série du bilan de la circulation a été rebasé en 2011. Voir sur le site du SOeS les annexes du 51</t>
    </r>
    <r>
      <rPr>
        <vertAlign val="superscript"/>
        <sz val="10"/>
        <color indexed="54"/>
        <rFont val="Arial"/>
        <family val="2"/>
      </rPr>
      <t>ème</t>
    </r>
    <r>
      <rPr>
        <sz val="10"/>
        <color indexed="54"/>
        <rFont val="Arial"/>
        <family val="2"/>
      </rPr>
      <t xml:space="preserve"> rapport de la CCTN (tome 1)</t>
    </r>
  </si>
  <si>
    <r>
      <t xml:space="preserve">RATP </t>
    </r>
    <r>
      <rPr>
        <sz val="8"/>
        <color indexed="30"/>
        <rFont val="Arial"/>
        <family val="2"/>
      </rPr>
      <t>(1)</t>
    </r>
    <r>
      <rPr>
        <sz val="10"/>
        <color indexed="30"/>
        <rFont val="Arial"/>
        <family val="2"/>
      </rPr>
      <t xml:space="preserve"> </t>
    </r>
  </si>
  <si>
    <r>
      <t xml:space="preserve">Transports ferroviaires </t>
    </r>
    <r>
      <rPr>
        <sz val="8"/>
        <color indexed="30"/>
        <rFont val="Arial"/>
        <family val="2"/>
      </rPr>
      <t>(2)</t>
    </r>
  </si>
  <si>
    <r>
      <t xml:space="preserve">Transports aériens </t>
    </r>
    <r>
      <rPr>
        <sz val="8"/>
        <color indexed="30"/>
        <rFont val="Arial"/>
        <family val="2"/>
      </rPr>
      <t>(3)</t>
    </r>
  </si>
  <si>
    <r>
      <t xml:space="preserve">Transports routiers </t>
    </r>
    <r>
      <rPr>
        <sz val="8"/>
        <color indexed="30"/>
        <rFont val="Arial"/>
        <family val="2"/>
      </rPr>
      <t>(4)</t>
    </r>
  </si>
  <si>
    <r>
      <t xml:space="preserve">Transports routiers interurbains </t>
    </r>
    <r>
      <rPr>
        <sz val="8"/>
        <color indexed="30"/>
        <rFont val="Arial"/>
        <family val="2"/>
      </rPr>
      <t>(5)</t>
    </r>
  </si>
  <si>
    <r>
      <t xml:space="preserve">Transports routiers urbains et suburbains de province non combinés </t>
    </r>
    <r>
      <rPr>
        <sz val="8"/>
        <color indexed="30"/>
        <rFont val="Arial"/>
        <family val="2"/>
      </rPr>
      <t>(6)</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</si>
</sst>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
    <numFmt numFmtId="167" formatCode="0.0"/>
    <numFmt numFmtId="168" formatCode="0.000000000000000000000000000000"/>
  </numFmts>
  <fonts count="76">
    <font>
      <sz val="8"/>
      <name val="Arial"/>
      <family val="2"/>
    </font>
    <font>
      <sz val="10"/>
      <name val="Arial"/>
      <family val="0"/>
    </font>
    <font>
      <sz val="10"/>
      <color indexed="56"/>
      <name val="Arial"/>
      <family val="2"/>
    </font>
    <font>
      <b/>
      <sz val="10"/>
      <color indexed="56"/>
      <name val="Arial"/>
      <family val="2"/>
    </font>
    <font>
      <b/>
      <sz val="10"/>
      <name val="Arial"/>
      <family val="2"/>
    </font>
    <font>
      <b/>
      <sz val="9"/>
      <name val="Arial"/>
      <family val="2"/>
    </font>
    <font>
      <sz val="10"/>
      <color indexed="30"/>
      <name val="Arial"/>
      <family val="2"/>
    </font>
    <font>
      <b/>
      <sz val="10"/>
      <color indexed="30"/>
      <name val="Arial"/>
      <family val="2"/>
    </font>
    <font>
      <i/>
      <sz val="8"/>
      <color indexed="57"/>
      <name val="Arial"/>
      <family val="2"/>
    </font>
    <font>
      <i/>
      <sz val="8"/>
      <color indexed="21"/>
      <name val="Arial"/>
      <family val="2"/>
    </font>
    <font>
      <i/>
      <sz val="8"/>
      <color indexed="50"/>
      <name val="Arial"/>
      <family val="2"/>
    </font>
    <font>
      <b/>
      <sz val="12"/>
      <name val="Times New Roman"/>
      <family val="1"/>
    </font>
    <font>
      <sz val="10"/>
      <name val="Times New Roman"/>
      <family val="1"/>
    </font>
    <font>
      <sz val="9"/>
      <name val="Arial"/>
      <family val="2"/>
    </font>
    <font>
      <sz val="10"/>
      <name val="MS Sans Serif"/>
      <family val="2"/>
    </font>
    <font>
      <sz val="10"/>
      <color indexed="54"/>
      <name val="Arial"/>
      <family val="2"/>
    </font>
    <font>
      <b/>
      <sz val="12"/>
      <color indexed="54"/>
      <name val="Arial"/>
      <family val="2"/>
    </font>
    <font>
      <sz val="9"/>
      <name val="Verdana"/>
      <family val="2"/>
    </font>
    <font>
      <b/>
      <sz val="12"/>
      <name val="Arial"/>
      <family val="2"/>
    </font>
    <font>
      <b/>
      <sz val="11"/>
      <name val="Arial"/>
      <family val="2"/>
    </font>
    <font>
      <sz val="12"/>
      <name val="Arial"/>
      <family val="2"/>
    </font>
    <font>
      <sz val="11"/>
      <name val="Arial"/>
      <family val="2"/>
    </font>
    <font>
      <u val="single"/>
      <sz val="10"/>
      <color indexed="12"/>
      <name val="Arial"/>
      <family val="2"/>
    </font>
    <font>
      <b/>
      <vertAlign val="superscript"/>
      <sz val="12"/>
      <color indexed="54"/>
      <name val="Arial"/>
      <family val="2"/>
    </font>
    <font>
      <b/>
      <sz val="8"/>
      <color indexed="8"/>
      <name val="Arial"/>
      <family val="2"/>
    </font>
    <font>
      <sz val="8"/>
      <color indexed="8"/>
      <name val="Arial"/>
      <family val="2"/>
    </font>
    <font>
      <sz val="8"/>
      <color indexed="30"/>
      <name val="Arial"/>
      <family val="2"/>
    </font>
    <font>
      <b/>
      <sz val="8"/>
      <name val="Arial"/>
      <family val="2"/>
    </font>
    <font>
      <b/>
      <sz val="10"/>
      <color indexed="10"/>
      <name val="Arial"/>
      <family val="2"/>
    </font>
    <font>
      <b/>
      <sz val="10"/>
      <color indexed="54"/>
      <name val="Arial"/>
      <family val="2"/>
    </font>
    <font>
      <b/>
      <u val="single"/>
      <sz val="10"/>
      <color indexed="54"/>
      <name val="Arial"/>
      <family val="2"/>
    </font>
    <font>
      <sz val="10"/>
      <color indexed="10"/>
      <name val="Arial"/>
      <family val="2"/>
    </font>
    <font>
      <vertAlign val="superscript"/>
      <sz val="10"/>
      <color indexed="54"/>
      <name val="Arial"/>
      <family val="2"/>
    </font>
    <font>
      <sz val="14"/>
      <name val="Arial"/>
      <family val="2"/>
    </font>
    <font>
      <b/>
      <sz val="12"/>
      <color indexed="8"/>
      <name val="Arial"/>
      <family val="2"/>
    </font>
    <font>
      <i/>
      <sz val="8"/>
      <name val="Arial"/>
      <family val="2"/>
    </font>
    <font>
      <b/>
      <sz val="16"/>
      <color indexed="10"/>
      <name val="Arial"/>
      <family val="2"/>
    </font>
    <font>
      <b/>
      <i/>
      <sz val="10"/>
      <color indexed="54"/>
      <name val="Arial"/>
      <family val="2"/>
    </font>
    <font>
      <i/>
      <sz val="8"/>
      <color indexed="38"/>
      <name val="Arial"/>
      <family val="2"/>
    </font>
    <font>
      <b/>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rgb="FFFFFFCC"/>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rgb="FFC6EFCE"/>
        <bgColor indexed="64"/>
      </patternFill>
    </fill>
    <fill>
      <patternFill patternType="solid">
        <fgColor indexed="41"/>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rgb="FFB2B2B2"/>
      </left>
      <right style="thin">
        <color rgb="FFB2B2B2"/>
      </right>
      <top style="thin">
        <color rgb="FFB2B2B2"/>
      </top>
      <bottom style="thin">
        <color rgb="FFB2B2B2"/>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style="thin">
        <color indexed="24"/>
      </left>
      <right style="thin">
        <color indexed="24"/>
      </right>
      <top style="thin">
        <color indexed="24"/>
      </top>
      <bottom style="thin">
        <color indexed="2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color indexed="63"/>
      </top>
      <bottom>
        <color indexed="63"/>
      </bottom>
    </border>
    <border>
      <left style="thin">
        <color indexed="30"/>
      </left>
      <right>
        <color indexed="63"/>
      </right>
      <top style="thin">
        <color indexed="30"/>
      </top>
      <bottom>
        <color indexed="63"/>
      </bottom>
    </border>
    <border>
      <left style="thin">
        <color indexed="30"/>
      </left>
      <right style="thin">
        <color indexed="56"/>
      </right>
      <top style="thin">
        <color indexed="30"/>
      </top>
      <bottom style="thin">
        <color indexed="30"/>
      </bottom>
    </border>
    <border>
      <left style="thin">
        <color indexed="56"/>
      </left>
      <right style="thin">
        <color indexed="56"/>
      </right>
      <top style="thin">
        <color indexed="56"/>
      </top>
      <bottom>
        <color indexed="63"/>
      </bottom>
    </border>
    <border>
      <left style="thin">
        <color indexed="30"/>
      </left>
      <right style="thin">
        <color indexed="30"/>
      </right>
      <top>
        <color indexed="63"/>
      </top>
      <bottom style="thin">
        <color indexed="30"/>
      </bottom>
    </border>
    <border>
      <left>
        <color indexed="63"/>
      </left>
      <right style="thin">
        <color indexed="30"/>
      </right>
      <top style="thin">
        <color indexed="30"/>
      </top>
      <bottom style="thin">
        <color indexed="30"/>
      </bottom>
    </border>
    <border>
      <left style="thin">
        <color indexed="30"/>
      </left>
      <right style="thin">
        <color indexed="56"/>
      </right>
      <top style="thin">
        <color indexed="30"/>
      </top>
      <bottom>
        <color indexed="63"/>
      </bottom>
    </border>
    <border>
      <left>
        <color indexed="63"/>
      </left>
      <right>
        <color indexed="63"/>
      </right>
      <top style="thin">
        <color indexed="30"/>
      </top>
      <bottom style="thin">
        <color indexed="30"/>
      </bottom>
    </border>
    <border>
      <left>
        <color indexed="63"/>
      </left>
      <right>
        <color indexed="63"/>
      </right>
      <top>
        <color indexed="63"/>
      </top>
      <bottom style="thin">
        <color indexed="30"/>
      </bottom>
    </border>
    <border>
      <left>
        <color indexed="63"/>
      </left>
      <right style="thin">
        <color indexed="56"/>
      </right>
      <top>
        <color indexed="63"/>
      </top>
      <bottom style="thin">
        <color indexed="3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double">
        <color indexed="56"/>
      </left>
      <right style="thin">
        <color indexed="56"/>
      </right>
      <top style="thin">
        <color indexed="56"/>
      </top>
      <bottom style="thin">
        <color indexed="56"/>
      </bottom>
    </border>
    <border>
      <left style="thin">
        <color indexed="56"/>
      </left>
      <right style="thin">
        <color indexed="56"/>
      </right>
      <top style="thin">
        <color indexed="8"/>
      </top>
      <bottom style="thin">
        <color indexed="56"/>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56"/>
      </top>
      <bottom style="thin"/>
    </border>
    <border>
      <left>
        <color indexed="63"/>
      </left>
      <right style="thin"/>
      <top style="thin">
        <color indexed="56"/>
      </top>
      <bottom style="thin"/>
    </border>
    <border>
      <left style="thin"/>
      <right>
        <color indexed="63"/>
      </right>
      <top style="thin">
        <color indexed="30"/>
      </top>
      <bottom style="thin">
        <color indexed="30"/>
      </bottom>
    </border>
    <border>
      <left style="thin">
        <color indexed="56"/>
      </left>
      <right style="thin">
        <color indexed="56"/>
      </right>
      <top>
        <color indexed="63"/>
      </top>
      <bottom style="thin">
        <color indexed="56"/>
      </bottom>
    </border>
    <border>
      <left style="thin">
        <color indexed="56"/>
      </left>
      <right style="thin">
        <color indexed="30"/>
      </right>
      <top style="thin">
        <color indexed="56"/>
      </top>
      <bottom style="thin">
        <color indexed="56"/>
      </bottom>
    </border>
    <border>
      <left style="thin"/>
      <right style="thin"/>
      <top style="thin"/>
      <bottom>
        <color indexed="63"/>
      </bottom>
    </border>
    <border>
      <left style="thin">
        <color indexed="56"/>
      </left>
      <right style="thin">
        <color indexed="56"/>
      </right>
      <top style="thin">
        <color indexed="56"/>
      </top>
      <bottom style="thin">
        <color indexed="30"/>
      </bottom>
    </border>
    <border>
      <left style="thin">
        <color indexed="56"/>
      </left>
      <right style="thin">
        <color indexed="30"/>
      </right>
      <top style="thin">
        <color indexed="56"/>
      </top>
      <bottom style="thin">
        <color indexed="30"/>
      </bottom>
    </border>
    <border>
      <left style="thin">
        <color indexed="56"/>
      </left>
      <right style="thin"/>
      <top style="thin">
        <color indexed="56"/>
      </top>
      <bottom style="thin">
        <color indexed="56"/>
      </bottom>
    </border>
    <border>
      <left style="thin">
        <color indexed="30"/>
      </left>
      <right style="thin"/>
      <top style="thin">
        <color indexed="30"/>
      </top>
      <bottom style="thin">
        <color indexed="30"/>
      </bottom>
    </border>
    <border>
      <left>
        <color indexed="63"/>
      </left>
      <right>
        <color indexed="63"/>
      </right>
      <top style="thin">
        <color indexed="30"/>
      </top>
      <bottom>
        <color indexed="63"/>
      </bottom>
    </border>
    <border>
      <left>
        <color indexed="63"/>
      </left>
      <right style="thin">
        <color indexed="30"/>
      </right>
      <top style="thin">
        <color indexed="30"/>
      </top>
      <bottom>
        <color indexed="63"/>
      </bottom>
    </border>
    <border>
      <left>
        <color indexed="63"/>
      </left>
      <right style="thin">
        <color indexed="8"/>
      </right>
      <top>
        <color indexed="63"/>
      </top>
      <bottom style="thin">
        <color indexed="30"/>
      </bottom>
    </border>
    <border>
      <left style="thin">
        <color indexed="8"/>
      </left>
      <right style="medium">
        <color indexed="8"/>
      </right>
      <top style="thin">
        <color indexed="8"/>
      </top>
      <bottom style="thin">
        <color indexed="8"/>
      </bottom>
    </border>
    <border>
      <left style="thin">
        <color indexed="56"/>
      </left>
      <right style="thin">
        <color indexed="8"/>
      </right>
      <top style="thin">
        <color indexed="56"/>
      </top>
      <bottom style="thin">
        <color indexed="56"/>
      </bottom>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color indexed="63"/>
      </left>
      <right style="thin">
        <color indexed="56"/>
      </right>
      <top style="thin">
        <color indexed="8"/>
      </top>
      <bottom style="thin">
        <color indexed="56"/>
      </bottom>
    </border>
    <border>
      <left>
        <color indexed="63"/>
      </left>
      <right style="thin"/>
      <top>
        <color indexed="63"/>
      </top>
      <bottom>
        <color indexed="63"/>
      </bottom>
    </border>
    <border>
      <left>
        <color indexed="63"/>
      </left>
      <right style="thin">
        <color indexed="30"/>
      </right>
      <top>
        <color indexed="63"/>
      </top>
      <bottom>
        <color indexed="63"/>
      </bottom>
    </border>
    <border>
      <left>
        <color indexed="63"/>
      </left>
      <right style="thin">
        <color indexed="30"/>
      </right>
      <top style="thin"/>
      <bottom>
        <color indexed="63"/>
      </bottom>
    </border>
    <border>
      <left>
        <color indexed="63"/>
      </left>
      <right style="thin">
        <color indexed="30"/>
      </right>
      <top>
        <color indexed="63"/>
      </top>
      <bottom style="thin">
        <color indexed="30"/>
      </bottom>
    </border>
    <border>
      <left>
        <color indexed="63"/>
      </left>
      <right style="thin">
        <color indexed="8"/>
      </right>
      <top style="thin">
        <color indexed="8"/>
      </top>
      <bottom style="thin">
        <color indexed="56"/>
      </bottom>
    </border>
    <border>
      <left>
        <color indexed="63"/>
      </left>
      <right style="thin">
        <color indexed="8"/>
      </right>
      <top style="thin">
        <color indexed="56"/>
      </top>
      <bottom>
        <color indexed="63"/>
      </bottom>
    </border>
    <border>
      <left>
        <color indexed="63"/>
      </left>
      <right style="thin">
        <color indexed="8"/>
      </right>
      <top style="thin">
        <color indexed="56"/>
      </top>
      <bottom style="thin">
        <color indexed="56"/>
      </bottom>
    </border>
    <border>
      <left style="thin">
        <color indexed="56"/>
      </left>
      <right>
        <color indexed="63"/>
      </right>
      <top style="thin">
        <color indexed="56"/>
      </top>
      <bottom style="thin">
        <color indexed="56"/>
      </bottom>
    </border>
    <border>
      <left>
        <color indexed="63"/>
      </left>
      <right style="thin">
        <color indexed="56"/>
      </right>
      <top style="thin">
        <color indexed="8"/>
      </top>
      <bottom>
        <color indexed="63"/>
      </bottom>
    </border>
    <border>
      <left>
        <color indexed="63"/>
      </left>
      <right style="thin">
        <color indexed="56"/>
      </right>
      <top>
        <color indexed="63"/>
      </top>
      <bottom>
        <color indexed="63"/>
      </bottom>
    </border>
    <border>
      <left style="thin">
        <color indexed="30"/>
      </left>
      <right style="thin">
        <color indexed="30"/>
      </right>
      <top style="thin">
        <color indexed="30"/>
      </top>
      <bottom>
        <color indexed="63"/>
      </bottom>
    </border>
    <border>
      <left>
        <color indexed="63"/>
      </left>
      <right style="thin"/>
      <top style="thin">
        <color indexed="8"/>
      </top>
      <bottom>
        <color indexed="63"/>
      </bottom>
    </border>
    <border>
      <left style="thin">
        <color indexed="30"/>
      </left>
      <right style="thin">
        <color indexed="30"/>
      </right>
      <top>
        <color indexed="63"/>
      </top>
      <bottom>
        <color indexed="63"/>
      </bottom>
    </border>
    <border>
      <left>
        <color indexed="63"/>
      </left>
      <right style="thin"/>
      <top>
        <color indexed="63"/>
      </top>
      <bottom style="thin">
        <color indexed="56"/>
      </bottom>
    </border>
    <border>
      <left>
        <color indexed="63"/>
      </left>
      <right style="thin">
        <color indexed="8"/>
      </right>
      <top>
        <color indexed="63"/>
      </top>
      <bottom style="thin">
        <color indexed="56"/>
      </bottom>
    </border>
    <border>
      <left>
        <color indexed="63"/>
      </left>
      <right style="thin"/>
      <top style="thin">
        <color indexed="56"/>
      </top>
      <bottom style="thin">
        <color indexed="56"/>
      </bottom>
    </border>
    <border>
      <left>
        <color indexed="63"/>
      </left>
      <right style="thin">
        <color indexed="56"/>
      </right>
      <top style="thin">
        <color indexed="30"/>
      </top>
      <bottom>
        <color indexed="63"/>
      </bottom>
    </border>
    <border>
      <left>
        <color indexed="63"/>
      </left>
      <right>
        <color indexed="63"/>
      </right>
      <top style="thin">
        <color indexed="8"/>
      </top>
      <bottom style="thin">
        <color indexed="56"/>
      </bottom>
    </border>
    <border>
      <left style="thin">
        <color indexed="56"/>
      </left>
      <right style="double">
        <color indexed="56"/>
      </right>
      <top style="thin">
        <color indexed="56"/>
      </top>
      <bottom style="thin">
        <color indexed="56"/>
      </bottom>
    </border>
    <border>
      <left style="thin">
        <color indexed="30"/>
      </left>
      <right style="thin">
        <color indexed="56"/>
      </right>
      <top style="thin">
        <color indexed="56"/>
      </top>
      <bottom style="thin">
        <color indexed="56"/>
      </bottom>
    </border>
  </borders>
  <cellStyleXfs count="96">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0" fillId="0" borderId="0" applyNumberFormat="0" applyFill="0" applyBorder="0" applyAlignment="0" applyProtection="0"/>
    <xf numFmtId="0" fontId="61" fillId="28" borderId="1" applyNumberFormat="0" applyAlignment="0" applyProtection="0"/>
    <xf numFmtId="0" fontId="62" fillId="0" borderId="2" applyNumberFormat="0" applyFill="0" applyAlignment="0" applyProtection="0"/>
    <xf numFmtId="49" fontId="1" fillId="29" borderId="3">
      <alignment vertical="top" wrapText="1"/>
      <protection/>
    </xf>
    <xf numFmtId="0" fontId="1" fillId="30" borderId="4" applyNumberFormat="0" applyFont="0" applyAlignment="0" applyProtection="0"/>
    <xf numFmtId="49" fontId="1" fillId="0" borderId="0">
      <alignment vertical="top" wrapText="1"/>
      <protection/>
    </xf>
    <xf numFmtId="3" fontId="2" fillId="0" borderId="3">
      <alignment horizontal="right" vertical="top"/>
      <protection/>
    </xf>
    <xf numFmtId="49" fontId="2" fillId="0" borderId="3">
      <alignment horizontal="right" vertical="top"/>
      <protection/>
    </xf>
    <xf numFmtId="3" fontId="3" fillId="0" borderId="3">
      <alignment horizontal="right" vertical="top"/>
      <protection/>
    </xf>
    <xf numFmtId="49" fontId="3" fillId="0" borderId="3">
      <alignment horizontal="right" vertical="top"/>
      <protection/>
    </xf>
    <xf numFmtId="164" fontId="2" fillId="0" borderId="5">
      <alignment/>
      <protection/>
    </xf>
    <xf numFmtId="4" fontId="2" fillId="0" borderId="5">
      <alignment/>
      <protection/>
    </xf>
    <xf numFmtId="165" fontId="2" fillId="0" borderId="5">
      <alignment/>
      <protection/>
    </xf>
    <xf numFmtId="164" fontId="3" fillId="0" borderId="5">
      <alignment/>
      <protection/>
    </xf>
    <xf numFmtId="4" fontId="3" fillId="0" borderId="5">
      <alignment/>
      <protection/>
    </xf>
    <xf numFmtId="0" fontId="4" fillId="31" borderId="6">
      <alignment horizontal="center" vertical="top" wrapText="1"/>
      <protection/>
    </xf>
    <xf numFmtId="0" fontId="6" fillId="32" borderId="3">
      <alignment vertical="top" wrapText="1"/>
      <protection/>
    </xf>
    <xf numFmtId="0" fontId="7" fillId="32" borderId="3">
      <alignment vertical="top" wrapText="1"/>
      <protection/>
    </xf>
    <xf numFmtId="0" fontId="8" fillId="0" borderId="0">
      <alignment horizontal="left" vertical="top"/>
      <protection/>
    </xf>
    <xf numFmtId="0" fontId="9" fillId="0" borderId="0">
      <alignment vertical="top" wrapText="1"/>
      <protection/>
    </xf>
    <xf numFmtId="0" fontId="10" fillId="0" borderId="0">
      <alignment horizontal="left" vertical="top"/>
      <protection/>
    </xf>
    <xf numFmtId="0" fontId="63" fillId="33" borderId="1" applyNumberFormat="0" applyAlignment="0" applyProtection="0"/>
    <xf numFmtId="0" fontId="64" fillId="34" borderId="0" applyNumberFormat="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11" fillId="0" borderId="0">
      <alignment/>
      <protection/>
    </xf>
    <xf numFmtId="0" fontId="4" fillId="0" borderId="0">
      <alignment/>
      <protection/>
    </xf>
    <xf numFmtId="0" fontId="4" fillId="35" borderId="3">
      <alignment/>
      <protection/>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6" fillId="36" borderId="0" applyNumberFormat="0" applyBorder="0" applyAlignment="0" applyProtection="0"/>
    <xf numFmtId="0" fontId="1" fillId="0" borderId="0">
      <alignment/>
      <protection/>
    </xf>
    <xf numFmtId="0" fontId="1" fillId="0" borderId="0">
      <alignment/>
      <protection/>
    </xf>
    <xf numFmtId="0" fontId="12" fillId="0" borderId="0">
      <alignment/>
      <protection/>
    </xf>
    <xf numFmtId="0" fontId="12" fillId="0" borderId="0">
      <alignment/>
      <protection/>
    </xf>
    <xf numFmtId="0" fontId="13" fillId="0" borderId="0">
      <alignment/>
      <protection/>
    </xf>
    <xf numFmtId="0" fontId="13" fillId="0" borderId="0">
      <alignment vertical="top"/>
      <protection/>
    </xf>
    <xf numFmtId="0" fontId="14" fillId="0" borderId="0">
      <alignment/>
      <protection/>
    </xf>
    <xf numFmtId="0" fontId="15" fillId="0" borderId="0">
      <alignment vertical="top"/>
      <protection/>
    </xf>
    <xf numFmtId="0" fontId="5" fillId="0" borderId="0">
      <alignment/>
      <protection/>
    </xf>
    <xf numFmtId="166" fontId="16" fillId="0" borderId="0">
      <alignment horizontal="right"/>
      <protection/>
    </xf>
    <xf numFmtId="9" fontId="1" fillId="0" borderId="0" applyFill="0" applyBorder="0" applyAlignment="0" applyProtection="0"/>
    <xf numFmtId="0" fontId="67" fillId="37" borderId="0" applyNumberFormat="0" applyBorder="0" applyAlignment="0" applyProtection="0"/>
    <xf numFmtId="0" fontId="68" fillId="28" borderId="7" applyNumberFormat="0" applyAlignment="0" applyProtection="0"/>
    <xf numFmtId="0" fontId="9" fillId="0" borderId="0">
      <alignment vertical="top" wrapText="1"/>
      <protection/>
    </xf>
    <xf numFmtId="164" fontId="17" fillId="38" borderId="8">
      <alignment vertical="center"/>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10" applyNumberFormat="0" applyFill="0" applyAlignment="0" applyProtection="0"/>
    <xf numFmtId="0" fontId="73" fillId="0" borderId="11" applyNumberFormat="0" applyFill="0" applyAlignment="0" applyProtection="0"/>
    <xf numFmtId="0" fontId="73" fillId="0" borderId="0" applyNumberFormat="0" applyFill="0" applyBorder="0" applyAlignment="0" applyProtection="0"/>
    <xf numFmtId="0" fontId="74" fillId="0" borderId="12" applyNumberFormat="0" applyFill="0" applyAlignment="0" applyProtection="0"/>
    <xf numFmtId="0" fontId="75" fillId="39" borderId="13" applyNumberFormat="0" applyAlignment="0" applyProtection="0"/>
  </cellStyleXfs>
  <cellXfs count="503">
    <xf numFmtId="0" fontId="0" fillId="2" borderId="0" xfId="0" applyAlignment="1">
      <alignment vertical="top"/>
    </xf>
    <xf numFmtId="0" fontId="4" fillId="2" borderId="0" xfId="0" applyFont="1" applyAlignment="1">
      <alignment vertical="top"/>
    </xf>
    <xf numFmtId="0" fontId="18" fillId="2" borderId="0" xfId="0" applyFont="1" applyAlignment="1">
      <alignment horizontal="center"/>
    </xf>
    <xf numFmtId="0" fontId="19" fillId="2" borderId="0" xfId="0" applyFont="1" applyAlignment="1">
      <alignment vertical="top"/>
    </xf>
    <xf numFmtId="0" fontId="20" fillId="2" borderId="0" xfId="0" applyFont="1" applyAlignment="1">
      <alignment vertical="top"/>
    </xf>
    <xf numFmtId="0" fontId="21" fillId="2" borderId="0" xfId="0" applyFont="1" applyAlignment="1">
      <alignment vertical="top"/>
    </xf>
    <xf numFmtId="0" fontId="9" fillId="0" borderId="0" xfId="59" applyFont="1" applyAlignment="1">
      <alignment vertical="center" wrapText="1"/>
      <protection/>
    </xf>
    <xf numFmtId="0" fontId="9" fillId="0" borderId="0" xfId="86" applyFont="1" applyAlignment="1">
      <alignment vertical="center" wrapText="1"/>
      <protection/>
    </xf>
    <xf numFmtId="0" fontId="9" fillId="0" borderId="0" xfId="86" applyFont="1" applyAlignment="1">
      <alignment vertical="center"/>
      <protection/>
    </xf>
    <xf numFmtId="0" fontId="4" fillId="31" borderId="6" xfId="55" applyFont="1" applyAlignment="1">
      <alignment horizontal="center" vertical="center" wrapText="1"/>
      <protection/>
    </xf>
    <xf numFmtId="0" fontId="4" fillId="35" borderId="14" xfId="67" applyFont="1" applyBorder="1" applyAlignment="1">
      <alignment vertical="center"/>
      <protection/>
    </xf>
    <xf numFmtId="0" fontId="6" fillId="32" borderId="15" xfId="56" applyFont="1" applyBorder="1" applyAlignment="1">
      <alignment vertical="center" wrapText="1"/>
      <protection/>
    </xf>
    <xf numFmtId="0" fontId="4" fillId="35" borderId="16" xfId="67" applyFont="1" applyBorder="1" applyAlignment="1">
      <alignment vertical="center"/>
      <protection/>
    </xf>
    <xf numFmtId="166" fontId="23" fillId="0" borderId="0" xfId="82" applyFont="1" applyAlignment="1">
      <alignment horizontal="right" vertical="center"/>
      <protection/>
    </xf>
    <xf numFmtId="0" fontId="15" fillId="0" borderId="0" xfId="80" applyFont="1" applyAlignment="1">
      <alignment vertical="center"/>
      <protection/>
    </xf>
    <xf numFmtId="0" fontId="10" fillId="0" borderId="0" xfId="60" applyFont="1" applyAlignment="1">
      <alignment horizontal="left" vertical="center"/>
      <protection/>
    </xf>
    <xf numFmtId="0" fontId="7" fillId="32" borderId="15" xfId="57" applyFont="1" applyBorder="1" applyAlignment="1">
      <alignment vertical="center" wrapText="1"/>
      <protection/>
    </xf>
    <xf numFmtId="0" fontId="6" fillId="32" borderId="3" xfId="56" applyFont="1" applyBorder="1" applyAlignment="1">
      <alignment vertical="center" wrapText="1"/>
      <protection/>
    </xf>
    <xf numFmtId="164" fontId="2" fillId="0" borderId="5" xfId="56" applyNumberFormat="1" applyFont="1" applyFill="1" applyBorder="1" applyAlignment="1">
      <alignment vertical="center" wrapText="1"/>
      <protection/>
    </xf>
    <xf numFmtId="0" fontId="4" fillId="31" borderId="5" xfId="55" applyFont="1" applyBorder="1" applyAlignment="1">
      <alignment horizontal="center" vertical="center" wrapText="1"/>
      <protection/>
    </xf>
    <xf numFmtId="0" fontId="6" fillId="32" borderId="3" xfId="56" applyFont="1" applyAlignment="1">
      <alignment vertical="center" wrapText="1"/>
      <protection/>
    </xf>
    <xf numFmtId="0" fontId="4" fillId="35" borderId="17" xfId="67" applyFont="1" applyBorder="1" applyAlignment="1">
      <alignment vertical="center"/>
      <protection/>
    </xf>
    <xf numFmtId="3" fontId="24" fillId="40" borderId="0" xfId="15" applyNumberFormat="1" applyFont="1" applyFill="1" applyBorder="1" applyAlignment="1" applyProtection="1">
      <alignment vertical="center"/>
      <protection locked="0"/>
    </xf>
    <xf numFmtId="3" fontId="25" fillId="40" borderId="0" xfId="15" applyNumberFormat="1" applyFont="1" applyFill="1" applyBorder="1" applyAlignment="1" applyProtection="1">
      <alignment vertical="center"/>
      <protection locked="0"/>
    </xf>
    <xf numFmtId="49" fontId="0" fillId="0" borderId="0" xfId="45" applyFont="1" applyAlignment="1">
      <alignment vertical="center"/>
      <protection/>
    </xf>
    <xf numFmtId="49" fontId="26" fillId="32" borderId="15" xfId="0" applyNumberFormat="1" applyFont="1" applyFill="1" applyBorder="1" applyAlignment="1">
      <alignment horizontal="left" vertical="center" wrapText="1" indent="1"/>
    </xf>
    <xf numFmtId="3" fontId="2" fillId="0" borderId="5" xfId="46" applyFont="1" applyFill="1" applyBorder="1" applyAlignment="1">
      <alignment horizontal="right" vertical="center"/>
      <protection/>
    </xf>
    <xf numFmtId="0" fontId="4" fillId="35" borderId="15" xfId="67" applyFont="1" applyBorder="1" applyAlignment="1">
      <alignment vertical="center"/>
      <protection/>
    </xf>
    <xf numFmtId="3" fontId="2" fillId="40" borderId="5" xfId="46" applyFont="1" applyFill="1" applyBorder="1" applyAlignment="1">
      <alignment horizontal="right" vertical="center"/>
      <protection/>
    </xf>
    <xf numFmtId="0" fontId="5" fillId="0" borderId="0" xfId="81" applyFont="1" applyAlignment="1">
      <alignment vertical="center"/>
      <protection/>
    </xf>
    <xf numFmtId="49" fontId="0" fillId="0" borderId="0" xfId="45" applyFont="1" applyAlignment="1">
      <alignment vertical="center" wrapText="1"/>
      <protection/>
    </xf>
    <xf numFmtId="3" fontId="2" fillId="0" borderId="5" xfId="46" applyFont="1" applyBorder="1" applyAlignment="1">
      <alignment horizontal="right" vertical="center"/>
      <protection/>
    </xf>
    <xf numFmtId="0" fontId="0" fillId="2" borderId="0" xfId="0" applyFont="1" applyAlignment="1">
      <alignment vertical="center"/>
    </xf>
    <xf numFmtId="164" fontId="2" fillId="0" borderId="5" xfId="46" applyNumberFormat="1" applyFont="1" applyBorder="1" applyAlignment="1">
      <alignment horizontal="right" vertical="center"/>
      <protection/>
    </xf>
    <xf numFmtId="164" fontId="2" fillId="0" borderId="5" xfId="50" applyFont="1" applyBorder="1" applyAlignment="1">
      <alignment horizontal="right" vertical="center"/>
      <protection/>
    </xf>
    <xf numFmtId="164" fontId="2" fillId="0" borderId="5" xfId="50" applyFont="1" applyBorder="1" applyAlignment="1">
      <alignment vertical="center"/>
      <protection/>
    </xf>
    <xf numFmtId="0" fontId="4" fillId="0" borderId="0" xfId="66" applyFont="1" applyAlignment="1">
      <alignment vertical="center"/>
      <protection/>
    </xf>
    <xf numFmtId="164" fontId="3" fillId="0" borderId="5" xfId="50" applyFont="1" applyBorder="1" applyAlignment="1">
      <alignment vertical="center"/>
      <protection/>
    </xf>
    <xf numFmtId="0" fontId="7" fillId="32" borderId="3" xfId="57" applyFont="1" applyAlignment="1">
      <alignment vertical="center" wrapText="1"/>
      <protection/>
    </xf>
    <xf numFmtId="164" fontId="28" fillId="0" borderId="5" xfId="48" applyNumberFormat="1" applyFont="1" applyBorder="1" applyAlignment="1">
      <alignment horizontal="right" vertical="center"/>
      <protection/>
    </xf>
    <xf numFmtId="164" fontId="31" fillId="0" borderId="5" xfId="46" applyNumberFormat="1" applyFont="1" applyBorder="1" applyAlignment="1">
      <alignment horizontal="right" vertical="center"/>
      <protection/>
    </xf>
    <xf numFmtId="164" fontId="3" fillId="0" borderId="5" xfId="48" applyNumberFormat="1" applyFont="1" applyBorder="1" applyAlignment="1">
      <alignment horizontal="right" vertical="center"/>
      <protection/>
    </xf>
    <xf numFmtId="164" fontId="4" fillId="0" borderId="3" xfId="48" applyNumberFormat="1" applyFont="1">
      <alignment horizontal="right" vertical="top"/>
      <protection/>
    </xf>
    <xf numFmtId="164" fontId="3" fillId="0" borderId="3" xfId="48" applyNumberFormat="1" applyFont="1">
      <alignment horizontal="right" vertical="top"/>
      <protection/>
    </xf>
    <xf numFmtId="164" fontId="3" fillId="0" borderId="3" xfId="48" applyNumberFormat="1" applyFont="1" applyFill="1">
      <alignment horizontal="right" vertical="top"/>
      <protection/>
    </xf>
    <xf numFmtId="164" fontId="2" fillId="0" borderId="5" xfId="46" applyNumberFormat="1" applyFont="1" applyFill="1" applyBorder="1" applyAlignment="1">
      <alignment horizontal="right" vertical="center"/>
      <protection/>
    </xf>
    <xf numFmtId="0" fontId="6" fillId="32" borderId="18" xfId="56" applyFont="1" applyBorder="1" applyAlignment="1">
      <alignment vertical="center" wrapText="1"/>
      <protection/>
    </xf>
    <xf numFmtId="164" fontId="2" fillId="0" borderId="19" xfId="46" applyNumberFormat="1" applyFont="1" applyBorder="1" applyAlignment="1">
      <alignment horizontal="right" vertical="center"/>
      <protection/>
    </xf>
    <xf numFmtId="164" fontId="2" fillId="0" borderId="19" xfId="46" applyNumberFormat="1" applyFont="1" applyFill="1" applyBorder="1" applyAlignment="1">
      <alignment horizontal="right" vertical="center"/>
      <protection/>
    </xf>
    <xf numFmtId="0" fontId="7" fillId="32" borderId="3" xfId="57" applyFont="1" applyBorder="1" applyAlignment="1">
      <alignment vertical="center"/>
      <protection/>
    </xf>
    <xf numFmtId="164" fontId="3" fillId="0" borderId="5" xfId="53" applyNumberFormat="1" applyFont="1" applyBorder="1" applyAlignment="1">
      <alignment vertical="center"/>
      <protection/>
    </xf>
    <xf numFmtId="164" fontId="3" fillId="40" borderId="5" xfId="49" applyNumberFormat="1" applyFont="1" applyFill="1" applyBorder="1" applyAlignment="1">
      <alignment horizontal="right" vertical="center"/>
      <protection/>
    </xf>
    <xf numFmtId="0" fontId="27" fillId="40" borderId="0" xfId="0" applyFont="1" applyFill="1" applyBorder="1" applyAlignment="1">
      <alignment horizontal="right"/>
    </xf>
    <xf numFmtId="1" fontId="27" fillId="40" borderId="0" xfId="79" applyNumberFormat="1" applyFont="1" applyFill="1" applyBorder="1" applyAlignment="1">
      <alignment horizontal="right"/>
      <protection/>
    </xf>
    <xf numFmtId="0" fontId="6" fillId="32" borderId="20" xfId="57" applyFont="1" applyBorder="1" applyAlignment="1">
      <alignment vertical="center" wrapText="1"/>
      <protection/>
    </xf>
    <xf numFmtId="164" fontId="2" fillId="0" borderId="3" xfId="49" applyNumberFormat="1" applyFont="1" applyAlignment="1">
      <alignment horizontal="right" vertical="center"/>
      <protection/>
    </xf>
    <xf numFmtId="164" fontId="2" fillId="0" borderId="15" xfId="49" applyNumberFormat="1" applyFont="1" applyBorder="1" applyAlignment="1">
      <alignment horizontal="right" vertical="center"/>
      <protection/>
    </xf>
    <xf numFmtId="164" fontId="2" fillId="0" borderId="5" xfId="49" applyNumberFormat="1" applyFont="1" applyBorder="1" applyAlignment="1">
      <alignment horizontal="right" vertical="center"/>
      <protection/>
    </xf>
    <xf numFmtId="49" fontId="2" fillId="40" borderId="5" xfId="49" applyNumberFormat="1" applyFont="1" applyFill="1" applyBorder="1" applyAlignment="1">
      <alignment horizontal="right" vertical="center"/>
      <protection/>
    </xf>
    <xf numFmtId="0" fontId="0" fillId="2" borderId="0" xfId="0" applyFont="1" applyBorder="1" applyAlignment="1">
      <alignment vertical="center"/>
    </xf>
    <xf numFmtId="164" fontId="2" fillId="0" borderId="5" xfId="50" applyNumberFormat="1" applyFont="1" applyBorder="1" applyAlignment="1">
      <alignment vertical="center"/>
      <protection/>
    </xf>
    <xf numFmtId="164" fontId="2" fillId="40" borderId="5" xfId="50" applyNumberFormat="1" applyFont="1" applyFill="1" applyBorder="1" applyAlignment="1">
      <alignment vertical="center"/>
      <protection/>
    </xf>
    <xf numFmtId="164" fontId="2" fillId="0" borderId="3" xfId="47" applyNumberFormat="1" applyFont="1" applyAlignment="1">
      <alignment horizontal="right" vertical="center"/>
      <protection/>
    </xf>
    <xf numFmtId="164" fontId="2" fillId="0" borderId="15" xfId="47" applyNumberFormat="1" applyFont="1" applyBorder="1" applyAlignment="1">
      <alignment horizontal="right" vertical="center"/>
      <protection/>
    </xf>
    <xf numFmtId="164" fontId="2" fillId="0" borderId="5" xfId="47" applyNumberFormat="1" applyFont="1" applyBorder="1" applyAlignment="1">
      <alignment horizontal="right" vertical="center"/>
      <protection/>
    </xf>
    <xf numFmtId="164" fontId="2" fillId="0" borderId="21" xfId="47" applyNumberFormat="1" applyFont="1" applyBorder="1" applyAlignment="1">
      <alignment horizontal="right" vertical="center"/>
      <protection/>
    </xf>
    <xf numFmtId="49" fontId="2" fillId="40" borderId="5" xfId="47" applyNumberFormat="1" applyFont="1" applyFill="1" applyBorder="1" applyAlignment="1">
      <alignment horizontal="right" vertical="center"/>
      <protection/>
    </xf>
    <xf numFmtId="3" fontId="27" fillId="40" borderId="0" xfId="0" applyNumberFormat="1" applyFont="1" applyFill="1" applyBorder="1" applyAlignment="1">
      <alignment vertical="top"/>
    </xf>
    <xf numFmtId="164" fontId="2" fillId="40" borderId="5" xfId="46" applyNumberFormat="1" applyFont="1" applyFill="1" applyBorder="1" applyAlignment="1">
      <alignment horizontal="right" vertical="center"/>
      <protection/>
    </xf>
    <xf numFmtId="164" fontId="2" fillId="40" borderId="5" xfId="47" applyNumberFormat="1" applyFont="1" applyFill="1" applyBorder="1" applyAlignment="1">
      <alignment horizontal="right" vertical="center"/>
      <protection/>
    </xf>
    <xf numFmtId="164" fontId="3" fillId="0" borderId="5" xfId="53" applyNumberFormat="1" applyFont="1" applyAlignment="1">
      <alignment vertical="center"/>
      <protection/>
    </xf>
    <xf numFmtId="0" fontId="27" fillId="40" borderId="0" xfId="0" applyFont="1" applyFill="1" applyBorder="1" applyAlignment="1">
      <alignment vertical="top"/>
    </xf>
    <xf numFmtId="0" fontId="0" fillId="2" borderId="0" xfId="0" applyFont="1" applyAlignment="1">
      <alignment horizontal="right" vertical="center"/>
    </xf>
    <xf numFmtId="164" fontId="3" fillId="0" borderId="5" xfId="53" applyFont="1" applyBorder="1" applyAlignment="1">
      <alignment vertical="center"/>
      <protection/>
    </xf>
    <xf numFmtId="164" fontId="3" fillId="40" borderId="5" xfId="53" applyFont="1" applyFill="1" applyBorder="1" applyAlignment="1">
      <alignment vertical="center"/>
      <protection/>
    </xf>
    <xf numFmtId="49" fontId="3" fillId="0" borderId="5" xfId="49" applyFont="1" applyBorder="1" applyAlignment="1">
      <alignment horizontal="right" vertical="center"/>
      <protection/>
    </xf>
    <xf numFmtId="49" fontId="3" fillId="40" borderId="5" xfId="53" applyNumberFormat="1" applyFont="1" applyFill="1" applyBorder="1" applyAlignment="1">
      <alignment horizontal="right" vertical="center"/>
      <protection/>
    </xf>
    <xf numFmtId="164" fontId="2" fillId="40" borderId="5" xfId="50" applyFont="1" applyFill="1" applyBorder="1" applyAlignment="1">
      <alignment vertical="center"/>
      <protection/>
    </xf>
    <xf numFmtId="49" fontId="2" fillId="0" borderId="5" xfId="47" applyFont="1" applyBorder="1" applyAlignment="1">
      <alignment horizontal="right" vertical="center"/>
      <protection/>
    </xf>
    <xf numFmtId="49" fontId="2" fillId="40" borderId="5" xfId="47" applyFont="1" applyFill="1" applyBorder="1" applyAlignment="1">
      <alignment horizontal="right" vertical="center"/>
      <protection/>
    </xf>
    <xf numFmtId="164" fontId="3" fillId="0" borderId="5" xfId="53" applyFont="1" applyAlignment="1">
      <alignment horizontal="right" vertical="center"/>
      <protection/>
    </xf>
    <xf numFmtId="164" fontId="3" fillId="0" borderId="5" xfId="53" applyFont="1" applyBorder="1" applyAlignment="1">
      <alignment horizontal="right" vertical="center"/>
      <protection/>
    </xf>
    <xf numFmtId="49" fontId="0" fillId="29" borderId="3" xfId="43" applyFont="1" applyAlignment="1">
      <alignment vertical="center" wrapText="1"/>
      <protection/>
    </xf>
    <xf numFmtId="0" fontId="6" fillId="32" borderId="3" xfId="57" applyFont="1" applyBorder="1" applyAlignment="1">
      <alignment vertical="center" wrapText="1"/>
      <protection/>
    </xf>
    <xf numFmtId="0" fontId="7" fillId="32" borderId="3" xfId="57" applyFont="1" applyBorder="1" applyAlignment="1">
      <alignment vertical="center" wrapText="1"/>
      <protection/>
    </xf>
    <xf numFmtId="0" fontId="4" fillId="32" borderId="3" xfId="57" applyFont="1" applyBorder="1" applyAlignment="1">
      <alignment vertical="center" wrapText="1"/>
      <protection/>
    </xf>
    <xf numFmtId="0" fontId="7" fillId="32" borderId="22" xfId="57" applyFont="1" applyBorder="1" applyAlignment="1">
      <alignment vertical="center" wrapText="1"/>
      <protection/>
    </xf>
    <xf numFmtId="164" fontId="3" fillId="0" borderId="5" xfId="50" applyNumberFormat="1" applyFont="1" applyBorder="1" applyAlignment="1">
      <alignment vertical="center"/>
      <protection/>
    </xf>
    <xf numFmtId="0" fontId="6" fillId="32" borderId="18" xfId="0" applyFont="1" applyFill="1" applyBorder="1" applyAlignment="1">
      <alignment vertical="top"/>
    </xf>
    <xf numFmtId="0" fontId="6" fillId="32" borderId="15" xfId="0" applyFont="1" applyFill="1" applyBorder="1" applyAlignment="1">
      <alignment vertical="top"/>
    </xf>
    <xf numFmtId="164" fontId="3" fillId="0" borderId="5" xfId="48" applyNumberFormat="1" applyFont="1" applyFill="1" applyBorder="1" applyAlignment="1">
      <alignment horizontal="right" vertical="center"/>
      <protection/>
    </xf>
    <xf numFmtId="0" fontId="4" fillId="32" borderId="15" xfId="67" applyFont="1" applyFill="1" applyBorder="1" applyAlignment="1">
      <alignment vertical="center"/>
      <protection/>
    </xf>
    <xf numFmtId="167" fontId="3" fillId="0" borderId="5" xfId="47" applyNumberFormat="1" applyFont="1" applyBorder="1" applyAlignment="1">
      <alignment horizontal="right" vertical="center"/>
      <protection/>
    </xf>
    <xf numFmtId="167" fontId="3" fillId="40" borderId="5" xfId="47" applyNumberFormat="1" applyFont="1" applyFill="1" applyBorder="1" applyAlignment="1">
      <alignment horizontal="right" vertical="center"/>
      <protection/>
    </xf>
    <xf numFmtId="49" fontId="3" fillId="0" borderId="5" xfId="47" applyNumberFormat="1" applyFont="1" applyBorder="1" applyAlignment="1">
      <alignment horizontal="right" vertical="center"/>
      <protection/>
    </xf>
    <xf numFmtId="49" fontId="3" fillId="40" borderId="5" xfId="47" applyNumberFormat="1" applyFont="1" applyFill="1" applyBorder="1" applyAlignment="1">
      <alignment horizontal="right" vertical="center"/>
      <protection/>
    </xf>
    <xf numFmtId="0" fontId="6" fillId="32" borderId="15" xfId="0" applyFont="1" applyFill="1" applyBorder="1" applyAlignment="1">
      <alignment vertical="center"/>
    </xf>
    <xf numFmtId="0" fontId="6" fillId="32" borderId="3" xfId="0" applyFont="1" applyFill="1" applyBorder="1" applyAlignment="1">
      <alignment horizontal="left" vertical="center"/>
    </xf>
    <xf numFmtId="167" fontId="2" fillId="0" borderId="5" xfId="47" applyNumberFormat="1" applyFont="1" applyBorder="1" applyAlignment="1">
      <alignment horizontal="right" vertical="center"/>
      <protection/>
    </xf>
    <xf numFmtId="167" fontId="2" fillId="40" borderId="5" xfId="47" applyNumberFormat="1" applyFont="1" applyFill="1" applyBorder="1" applyAlignment="1">
      <alignment horizontal="right" vertical="center"/>
      <protection/>
    </xf>
    <xf numFmtId="49" fontId="2" fillId="0" borderId="5" xfId="47" applyNumberFormat="1" applyFont="1" applyBorder="1" applyAlignment="1">
      <alignment horizontal="right" vertical="center"/>
      <protection/>
    </xf>
    <xf numFmtId="0" fontId="6" fillId="32" borderId="3" xfId="0" applyFont="1" applyFill="1" applyBorder="1" applyAlignment="1">
      <alignment vertical="center"/>
    </xf>
    <xf numFmtId="0" fontId="6" fillId="32" borderId="23" xfId="0" applyFont="1" applyFill="1" applyBorder="1" applyAlignment="1">
      <alignment vertical="center"/>
    </xf>
    <xf numFmtId="164" fontId="3" fillId="0" borderId="5" xfId="53" applyFont="1" applyAlignment="1">
      <alignment vertical="center"/>
      <protection/>
    </xf>
    <xf numFmtId="49" fontId="0" fillId="29" borderId="15" xfId="43" applyFont="1" applyBorder="1" applyAlignment="1">
      <alignment vertical="center" wrapText="1"/>
      <protection/>
    </xf>
    <xf numFmtId="3" fontId="3" fillId="0" borderId="5" xfId="48" applyFont="1" applyBorder="1" applyAlignment="1">
      <alignment horizontal="right" vertical="center"/>
      <protection/>
    </xf>
    <xf numFmtId="0" fontId="2" fillId="2" borderId="5" xfId="0" applyFont="1" applyBorder="1" applyAlignment="1">
      <alignment horizontal="right" vertical="center"/>
    </xf>
    <xf numFmtId="0" fontId="4" fillId="35" borderId="0" xfId="67" applyFont="1" applyBorder="1" applyAlignment="1">
      <alignment vertical="center"/>
      <protection/>
    </xf>
    <xf numFmtId="0" fontId="4" fillId="32" borderId="15" xfId="57" applyFont="1" applyBorder="1" applyAlignment="1">
      <alignment vertical="center" wrapText="1"/>
      <protection/>
    </xf>
    <xf numFmtId="49" fontId="2" fillId="35" borderId="23" xfId="47" applyFont="1" applyFill="1" applyBorder="1" applyAlignment="1">
      <alignment horizontal="right" vertical="center"/>
      <protection/>
    </xf>
    <xf numFmtId="49" fontId="2" fillId="35" borderId="24" xfId="47" applyFont="1" applyFill="1" applyBorder="1" applyAlignment="1">
      <alignment horizontal="right" vertical="center"/>
      <protection/>
    </xf>
    <xf numFmtId="49" fontId="2" fillId="35" borderId="25" xfId="47" applyFont="1" applyFill="1" applyBorder="1" applyAlignment="1">
      <alignment horizontal="right" vertical="center"/>
      <protection/>
    </xf>
    <xf numFmtId="49" fontId="2" fillId="0" borderId="5" xfId="47" applyFont="1" applyFill="1" applyBorder="1" applyAlignment="1">
      <alignment horizontal="right" vertical="center"/>
      <protection/>
    </xf>
    <xf numFmtId="167" fontId="3" fillId="0" borderId="5" xfId="47" applyNumberFormat="1" applyFont="1" applyFill="1" applyBorder="1" applyAlignment="1">
      <alignment horizontal="right" vertical="center"/>
      <protection/>
    </xf>
    <xf numFmtId="0" fontId="6" fillId="32" borderId="3" xfId="57" applyFont="1" applyBorder="1" applyAlignment="1">
      <alignment vertical="center"/>
      <protection/>
    </xf>
    <xf numFmtId="0" fontId="8" fillId="0" borderId="0" xfId="58" applyFont="1" applyAlignment="1">
      <alignment horizontal="left" vertical="center"/>
      <protection/>
    </xf>
    <xf numFmtId="164" fontId="2" fillId="0" borderId="5" xfId="50" applyFont="1" applyAlignment="1">
      <alignment vertical="center"/>
      <protection/>
    </xf>
    <xf numFmtId="0" fontId="13" fillId="2" borderId="0" xfId="0" applyFont="1" applyAlignment="1">
      <alignment vertical="top"/>
    </xf>
    <xf numFmtId="0" fontId="33" fillId="2" borderId="0" xfId="0" applyFont="1" applyAlignment="1">
      <alignment vertical="center"/>
    </xf>
    <xf numFmtId="0" fontId="20" fillId="2" borderId="0" xfId="0" applyFont="1" applyAlignment="1">
      <alignment vertical="center"/>
    </xf>
    <xf numFmtId="0" fontId="34" fillId="40" borderId="0" xfId="74" applyFont="1" applyFill="1" applyBorder="1">
      <alignment/>
      <protection/>
    </xf>
    <xf numFmtId="0" fontId="34" fillId="40" borderId="0" xfId="74" applyFont="1" applyFill="1" applyBorder="1" applyAlignment="1" applyProtection="1">
      <alignment/>
      <protection locked="0"/>
    </xf>
    <xf numFmtId="0" fontId="18" fillId="40" borderId="0" xfId="74" applyFont="1" applyFill="1" applyBorder="1" applyAlignment="1">
      <alignment/>
      <protection/>
    </xf>
    <xf numFmtId="0" fontId="20" fillId="40" borderId="0" xfId="74" applyFont="1" applyFill="1" applyBorder="1" applyAlignment="1">
      <alignment/>
      <protection/>
    </xf>
    <xf numFmtId="0" fontId="24" fillId="40" borderId="0" xfId="74" applyFont="1" applyFill="1" applyBorder="1" applyAlignment="1" applyProtection="1">
      <alignment/>
      <protection locked="0"/>
    </xf>
    <xf numFmtId="0" fontId="35" fillId="40" borderId="0" xfId="74" applyFont="1" applyFill="1" applyBorder="1" applyAlignment="1">
      <alignment horizontal="right"/>
      <protection/>
    </xf>
    <xf numFmtId="0" fontId="27" fillId="40" borderId="26" xfId="74" applyFont="1" applyFill="1" applyBorder="1" applyAlignment="1">
      <alignment/>
      <protection/>
    </xf>
    <xf numFmtId="167" fontId="24" fillId="40" borderId="26" xfId="15" applyNumberFormat="1" applyFont="1" applyFill="1" applyBorder="1" applyAlignment="1" applyProtection="1">
      <alignment vertical="center"/>
      <protection locked="0"/>
    </xf>
    <xf numFmtId="167" fontId="24" fillId="40" borderId="0" xfId="15" applyNumberFormat="1" applyFont="1" applyFill="1" applyBorder="1" applyAlignment="1" applyProtection="1">
      <alignment vertical="center"/>
      <protection locked="0"/>
    </xf>
    <xf numFmtId="167" fontId="24" fillId="40" borderId="27" xfId="15" applyNumberFormat="1" applyFont="1" applyFill="1" applyBorder="1" applyAlignment="1" applyProtection="1">
      <alignment vertical="center"/>
      <protection locked="0"/>
    </xf>
    <xf numFmtId="167" fontId="24" fillId="40" borderId="28" xfId="15" applyNumberFormat="1" applyFont="1" applyFill="1" applyBorder="1" applyAlignment="1" applyProtection="1">
      <alignment vertical="center"/>
      <protection locked="0"/>
    </xf>
    <xf numFmtId="167" fontId="25" fillId="40" borderId="27" xfId="15" applyNumberFormat="1" applyFont="1" applyFill="1" applyBorder="1" applyAlignment="1" applyProtection="1">
      <alignment vertical="center"/>
      <protection locked="0"/>
    </xf>
    <xf numFmtId="167" fontId="25" fillId="40" borderId="0" xfId="15" applyNumberFormat="1" applyFont="1" applyFill="1" applyBorder="1" applyAlignment="1" applyProtection="1">
      <alignment vertical="center"/>
      <protection locked="0"/>
    </xf>
    <xf numFmtId="167" fontId="25" fillId="40" borderId="28" xfId="15" applyNumberFormat="1" applyFont="1" applyFill="1" applyBorder="1" applyAlignment="1" applyProtection="1">
      <alignment vertical="center"/>
      <protection locked="0"/>
    </xf>
    <xf numFmtId="0" fontId="27" fillId="40" borderId="27" xfId="74" applyFont="1" applyFill="1" applyBorder="1" applyAlignment="1">
      <alignment/>
      <protection/>
    </xf>
    <xf numFmtId="0" fontId="27" fillId="40" borderId="29" xfId="74" applyFont="1" applyFill="1" applyBorder="1" applyAlignment="1">
      <alignment/>
      <protection/>
    </xf>
    <xf numFmtId="167" fontId="27" fillId="40" borderId="29" xfId="74" applyNumberFormat="1" applyFont="1" applyFill="1" applyBorder="1" applyAlignment="1">
      <alignment/>
      <protection/>
    </xf>
    <xf numFmtId="167" fontId="27" fillId="40" borderId="30" xfId="74" applyNumberFormat="1" applyFont="1" applyFill="1" applyBorder="1" applyAlignment="1">
      <alignment/>
      <protection/>
    </xf>
    <xf numFmtId="167" fontId="27" fillId="40" borderId="31" xfId="74" applyNumberFormat="1" applyFont="1" applyFill="1" applyBorder="1" applyAlignment="1">
      <alignment/>
      <protection/>
    </xf>
    <xf numFmtId="167" fontId="24" fillId="40" borderId="29" xfId="15" applyNumberFormat="1" applyFont="1" applyFill="1" applyBorder="1" applyAlignment="1" applyProtection="1">
      <alignment vertical="center"/>
      <protection locked="0"/>
    </xf>
    <xf numFmtId="167" fontId="24" fillId="40" borderId="30" xfId="15" applyNumberFormat="1" applyFont="1" applyFill="1" applyBorder="1" applyAlignment="1" applyProtection="1">
      <alignment vertical="center"/>
      <protection locked="0"/>
    </xf>
    <xf numFmtId="167" fontId="24" fillId="40" borderId="31" xfId="15" applyNumberFormat="1" applyFont="1" applyFill="1" applyBorder="1" applyAlignment="1" applyProtection="1">
      <alignment vertical="center"/>
      <protection locked="0"/>
    </xf>
    <xf numFmtId="0" fontId="27" fillId="40" borderId="32" xfId="74" applyFont="1" applyFill="1" applyBorder="1" applyAlignment="1">
      <alignment/>
      <protection/>
    </xf>
    <xf numFmtId="0" fontId="35" fillId="40" borderId="0" xfId="73" applyFont="1" applyFill="1" applyBorder="1" applyAlignment="1">
      <alignment/>
      <protection/>
    </xf>
    <xf numFmtId="0" fontId="35" fillId="40" borderId="0" xfId="74" applyFont="1" applyFill="1" applyBorder="1" applyAlignment="1" applyProtection="1">
      <alignment/>
      <protection locked="0"/>
    </xf>
    <xf numFmtId="0" fontId="36" fillId="2" borderId="0" xfId="0" applyFont="1" applyAlignment="1">
      <alignment vertical="center"/>
    </xf>
    <xf numFmtId="0" fontId="4" fillId="31" borderId="33" xfId="55" applyFont="1" applyBorder="1" applyAlignment="1">
      <alignment horizontal="center" vertical="center" wrapText="1"/>
      <protection/>
    </xf>
    <xf numFmtId="164" fontId="2" fillId="0" borderId="5" xfId="50" applyFont="1" applyAlignment="1">
      <alignment horizontal="right" vertical="center"/>
      <protection/>
    </xf>
    <xf numFmtId="167" fontId="2" fillId="2" borderId="5" xfId="0" applyNumberFormat="1" applyFont="1" applyBorder="1" applyAlignment="1">
      <alignment vertical="center"/>
    </xf>
    <xf numFmtId="0" fontId="2" fillId="2" borderId="5" xfId="0" applyFont="1" applyBorder="1" applyAlignment="1">
      <alignment vertical="center"/>
    </xf>
    <xf numFmtId="164" fontId="2" fillId="0" borderId="5" xfId="50" applyNumberFormat="1" applyFont="1" applyAlignment="1">
      <alignment vertical="center"/>
      <protection/>
    </xf>
    <xf numFmtId="0" fontId="4" fillId="2" borderId="0" xfId="0" applyFont="1" applyAlignment="1">
      <alignment vertical="center"/>
    </xf>
    <xf numFmtId="164" fontId="3" fillId="0" borderId="5" xfId="50" applyFont="1" applyAlignment="1">
      <alignment horizontal="right" vertical="center"/>
      <protection/>
    </xf>
    <xf numFmtId="164" fontId="3" fillId="0" borderId="5" xfId="50" applyFont="1" applyBorder="1" applyAlignment="1">
      <alignment horizontal="right" vertical="center"/>
      <protection/>
    </xf>
    <xf numFmtId="167" fontId="2" fillId="0" borderId="5" xfId="46" applyNumberFormat="1" applyFont="1" applyBorder="1" applyAlignment="1">
      <alignment horizontal="right" vertical="center"/>
      <protection/>
    </xf>
    <xf numFmtId="0" fontId="28" fillId="2" borderId="0" xfId="0" applyFont="1" applyAlignment="1">
      <alignment vertical="top"/>
    </xf>
    <xf numFmtId="3" fontId="2" fillId="41" borderId="34" xfId="46" applyFont="1" applyFill="1" applyBorder="1" applyAlignment="1">
      <alignment horizontal="right" vertical="center"/>
      <protection/>
    </xf>
    <xf numFmtId="3" fontId="2" fillId="41" borderId="5" xfId="46" applyFont="1" applyFill="1" applyBorder="1" applyAlignment="1">
      <alignment horizontal="right" vertical="center"/>
      <protection/>
    </xf>
    <xf numFmtId="0" fontId="28" fillId="35" borderId="5" xfId="67" applyFont="1" applyBorder="1" applyAlignment="1">
      <alignment vertical="center"/>
      <protection/>
    </xf>
    <xf numFmtId="0" fontId="3" fillId="35" borderId="5" xfId="67" applyFont="1" applyBorder="1" applyAlignment="1">
      <alignment vertical="center"/>
      <protection/>
    </xf>
    <xf numFmtId="0" fontId="15" fillId="41" borderId="0" xfId="80" applyFont="1" applyFill="1" applyAlignment="1">
      <alignment vertical="center"/>
      <protection/>
    </xf>
    <xf numFmtId="167" fontId="2" fillId="0" borderId="35" xfId="50" applyNumberFormat="1" applyFont="1" applyBorder="1" applyAlignment="1">
      <alignment vertical="center"/>
      <protection/>
    </xf>
    <xf numFmtId="167" fontId="2" fillId="0" borderId="5" xfId="50" applyNumberFormat="1" applyFont="1" applyBorder="1" applyAlignment="1">
      <alignment vertical="center"/>
      <protection/>
    </xf>
    <xf numFmtId="167" fontId="3" fillId="0" borderId="5" xfId="53" applyNumberFormat="1" applyFont="1" applyBorder="1" applyAlignment="1">
      <alignment vertical="center"/>
      <protection/>
    </xf>
    <xf numFmtId="0" fontId="28" fillId="2" borderId="0" xfId="0" applyFont="1" applyAlignment="1">
      <alignment vertical="center"/>
    </xf>
    <xf numFmtId="4" fontId="2" fillId="0" borderId="5" xfId="51" applyFont="1" applyAlignment="1">
      <alignment vertical="center"/>
      <protection/>
    </xf>
    <xf numFmtId="3" fontId="2" fillId="0" borderId="3" xfId="46" applyFont="1" applyAlignment="1">
      <alignment horizontal="right" vertical="center"/>
      <protection/>
    </xf>
    <xf numFmtId="3" fontId="3" fillId="0" borderId="3" xfId="48" applyFont="1" applyAlignment="1">
      <alignment horizontal="right" vertical="center"/>
      <protection/>
    </xf>
    <xf numFmtId="0" fontId="35" fillId="40" borderId="36" xfId="75" applyFont="1" applyFill="1" applyBorder="1" applyAlignment="1">
      <alignment horizontal="right"/>
      <protection/>
    </xf>
    <xf numFmtId="0" fontId="35" fillId="40" borderId="0" xfId="75" applyFont="1" applyFill="1" applyBorder="1" applyAlignment="1">
      <alignment horizontal="right"/>
      <protection/>
    </xf>
    <xf numFmtId="0" fontId="27" fillId="40" borderId="30" xfId="76" applyFont="1" applyFill="1" applyBorder="1" applyAlignment="1">
      <alignment horizontal="center" vertical="center"/>
      <protection/>
    </xf>
    <xf numFmtId="0" fontId="27" fillId="40" borderId="30" xfId="75" applyFont="1" applyFill="1" applyBorder="1" applyAlignment="1">
      <alignment horizontal="center" vertical="center"/>
      <protection/>
    </xf>
    <xf numFmtId="0" fontId="27" fillId="40" borderId="31" xfId="75" applyFont="1" applyFill="1" applyBorder="1" applyAlignment="1">
      <alignment horizontal="center" vertical="center"/>
      <protection/>
    </xf>
    <xf numFmtId="0" fontId="27" fillId="40" borderId="0" xfId="75" applyFont="1" applyFill="1" applyBorder="1" applyAlignment="1">
      <alignment horizontal="center" vertical="center"/>
      <protection/>
    </xf>
    <xf numFmtId="0" fontId="27" fillId="40" borderId="26" xfId="76" applyFont="1" applyFill="1" applyBorder="1">
      <alignment/>
      <protection/>
    </xf>
    <xf numFmtId="2" fontId="27" fillId="40" borderId="32" xfId="76" applyNumberFormat="1" applyFont="1" applyFill="1" applyBorder="1" applyAlignment="1">
      <alignment horizontal="right"/>
      <protection/>
    </xf>
    <xf numFmtId="2" fontId="27" fillId="40" borderId="32" xfId="75" applyNumberFormat="1" applyFont="1" applyFill="1" applyBorder="1" applyAlignment="1">
      <alignment horizontal="right"/>
      <protection/>
    </xf>
    <xf numFmtId="2" fontId="27" fillId="40" borderId="37" xfId="75" applyNumberFormat="1" applyFont="1" applyFill="1" applyBorder="1" applyAlignment="1">
      <alignment horizontal="right"/>
      <protection/>
    </xf>
    <xf numFmtId="2" fontId="27" fillId="40" borderId="0" xfId="75" applyNumberFormat="1" applyFont="1" applyFill="1" applyBorder="1" applyAlignment="1">
      <alignment horizontal="right"/>
      <protection/>
    </xf>
    <xf numFmtId="0" fontId="35" fillId="40" borderId="27" xfId="76" applyFont="1" applyFill="1" applyBorder="1" applyAlignment="1">
      <alignment horizontal="left" indent="1"/>
      <protection/>
    </xf>
    <xf numFmtId="2" fontId="35" fillId="40" borderId="0" xfId="76" applyNumberFormat="1" applyFont="1" applyFill="1" applyBorder="1" applyAlignment="1">
      <alignment horizontal="right"/>
      <protection/>
    </xf>
    <xf numFmtId="2" fontId="35" fillId="40" borderId="0" xfId="75" applyNumberFormat="1" applyFont="1" applyFill="1" applyBorder="1" applyAlignment="1">
      <alignment horizontal="right"/>
      <protection/>
    </xf>
    <xf numFmtId="2" fontId="35" fillId="40" borderId="28" xfId="75" applyNumberFormat="1" applyFont="1" applyFill="1" applyBorder="1" applyAlignment="1">
      <alignment horizontal="right"/>
      <protection/>
    </xf>
    <xf numFmtId="0" fontId="27" fillId="40" borderId="29" xfId="76" applyFont="1" applyFill="1" applyBorder="1" applyAlignment="1">
      <alignment wrapText="1"/>
      <protection/>
    </xf>
    <xf numFmtId="2" fontId="27" fillId="40" borderId="30" xfId="76" applyNumberFormat="1" applyFont="1" applyFill="1" applyBorder="1" applyAlignment="1">
      <alignment horizontal="right"/>
      <protection/>
    </xf>
    <xf numFmtId="2" fontId="27" fillId="40" borderId="30" xfId="75" applyNumberFormat="1" applyFont="1" applyFill="1" applyBorder="1" applyAlignment="1">
      <alignment horizontal="right"/>
      <protection/>
    </xf>
    <xf numFmtId="2" fontId="27" fillId="40" borderId="31" xfId="75" applyNumberFormat="1" applyFont="1" applyFill="1" applyBorder="1" applyAlignment="1">
      <alignment horizontal="right"/>
      <protection/>
    </xf>
    <xf numFmtId="0" fontId="27" fillId="40" borderId="29" xfId="76" applyFont="1" applyFill="1" applyBorder="1">
      <alignment/>
      <protection/>
    </xf>
    <xf numFmtId="0" fontId="35" fillId="40" borderId="38" xfId="76" applyFont="1" applyFill="1" applyBorder="1" applyAlignment="1">
      <alignment horizontal="left" indent="1"/>
      <protection/>
    </xf>
    <xf numFmtId="2" fontId="35" fillId="40" borderId="36" xfId="76" applyNumberFormat="1" applyFont="1" applyFill="1" applyBorder="1" applyAlignment="1">
      <alignment horizontal="right"/>
      <protection/>
    </xf>
    <xf numFmtId="2" fontId="35" fillId="40" borderId="36" xfId="75" applyNumberFormat="1" applyFont="1" applyFill="1" applyBorder="1" applyAlignment="1">
      <alignment horizontal="right"/>
      <protection/>
    </xf>
    <xf numFmtId="2" fontId="35" fillId="40" borderId="39" xfId="75" applyNumberFormat="1" applyFont="1" applyFill="1" applyBorder="1" applyAlignment="1">
      <alignment horizontal="right"/>
      <protection/>
    </xf>
    <xf numFmtId="0" fontId="35" fillId="40" borderId="0" xfId="76" applyFont="1" applyFill="1" applyBorder="1">
      <alignment/>
      <protection/>
    </xf>
    <xf numFmtId="0" fontId="35" fillId="40" borderId="0" xfId="75" applyFont="1" applyFill="1" applyBorder="1">
      <alignment/>
      <protection/>
    </xf>
    <xf numFmtId="0" fontId="4" fillId="35" borderId="40" xfId="67" applyFont="1" applyBorder="1" applyAlignment="1">
      <alignment vertical="center"/>
      <protection/>
    </xf>
    <xf numFmtId="0" fontId="4" fillId="35" borderId="41" xfId="67" applyFont="1" applyBorder="1" applyAlignment="1">
      <alignment vertical="center"/>
      <protection/>
    </xf>
    <xf numFmtId="0" fontId="4" fillId="32" borderId="42" xfId="57" applyFont="1" applyBorder="1" applyAlignment="1">
      <alignment vertical="center" wrapText="1"/>
      <protection/>
    </xf>
    <xf numFmtId="164" fontId="2" fillId="0" borderId="43" xfId="46" applyNumberFormat="1" applyFont="1" applyBorder="1" applyAlignment="1">
      <alignment horizontal="right" vertical="center"/>
      <protection/>
    </xf>
    <xf numFmtId="0" fontId="10" fillId="42" borderId="0" xfId="60" applyFont="1" applyFill="1" applyAlignment="1">
      <alignment horizontal="left" vertical="center"/>
      <protection/>
    </xf>
    <xf numFmtId="0" fontId="4" fillId="31" borderId="5" xfId="43" applyNumberFormat="1" applyFont="1" applyFill="1" applyBorder="1" applyAlignment="1">
      <alignment horizontal="center" vertical="center" wrapText="1"/>
      <protection/>
    </xf>
    <xf numFmtId="3" fontId="2" fillId="0" borderId="44" xfId="46" applyFont="1" applyFill="1" applyBorder="1" applyAlignment="1">
      <alignment horizontal="right" vertical="center"/>
      <protection/>
    </xf>
    <xf numFmtId="0" fontId="6" fillId="32" borderId="3" xfId="56" applyFont="1" applyBorder="1" applyAlignment="1">
      <alignment horizontal="left" vertical="center" wrapText="1" indent="3"/>
      <protection/>
    </xf>
    <xf numFmtId="164" fontId="2" fillId="0" borderId="44" xfId="46" applyNumberFormat="1" applyFont="1" applyFill="1" applyBorder="1" applyAlignment="1">
      <alignment horizontal="right" vertical="center"/>
      <protection/>
    </xf>
    <xf numFmtId="166" fontId="23" fillId="2" borderId="0" xfId="82" applyFont="1" applyFill="1" applyAlignment="1" quotePrefix="1">
      <alignment horizontal="right" vertical="center"/>
      <protection/>
    </xf>
    <xf numFmtId="0" fontId="4" fillId="31" borderId="45" xfId="55" applyFont="1" applyBorder="1" applyAlignment="1">
      <alignment horizontal="centerContinuous" vertical="center" wrapText="1"/>
      <protection/>
    </xf>
    <xf numFmtId="0" fontId="6" fillId="32" borderId="15" xfId="56" applyFont="1" applyBorder="1" applyAlignment="1">
      <alignment vertical="center"/>
      <protection/>
    </xf>
    <xf numFmtId="0" fontId="15" fillId="2" borderId="0" xfId="80" applyFont="1" applyFill="1" applyAlignment="1">
      <alignment vertical="center"/>
      <protection/>
    </xf>
    <xf numFmtId="0" fontId="19" fillId="2" borderId="0" xfId="0" applyFont="1" applyFill="1" applyAlignment="1">
      <alignment vertical="center"/>
    </xf>
    <xf numFmtId="0" fontId="6" fillId="32" borderId="3" xfId="56" applyFont="1" applyBorder="1" applyAlignment="1">
      <alignment horizontal="left" vertical="center"/>
      <protection/>
    </xf>
    <xf numFmtId="164" fontId="2" fillId="0" borderId="46" xfId="46" applyNumberFormat="1" applyFont="1" applyFill="1" applyBorder="1" applyAlignment="1">
      <alignment horizontal="right" vertical="center"/>
      <protection/>
    </xf>
    <xf numFmtId="164" fontId="2" fillId="0" borderId="47" xfId="46" applyNumberFormat="1" applyFont="1" applyFill="1" applyBorder="1" applyAlignment="1">
      <alignment horizontal="right" vertical="center"/>
      <protection/>
    </xf>
    <xf numFmtId="0" fontId="29" fillId="2" borderId="0" xfId="80" applyFont="1" applyFill="1" applyAlignment="1">
      <alignment horizontal="right" vertical="center"/>
      <protection/>
    </xf>
    <xf numFmtId="0" fontId="30" fillId="2" borderId="0" xfId="80" applyFont="1" applyFill="1" applyAlignment="1">
      <alignment vertical="center"/>
      <protection/>
    </xf>
    <xf numFmtId="164" fontId="3" fillId="2" borderId="0" xfId="46" applyNumberFormat="1" applyFont="1" applyFill="1" applyBorder="1" applyAlignment="1">
      <alignment horizontal="right" vertical="center"/>
      <protection/>
    </xf>
    <xf numFmtId="0" fontId="5" fillId="2" borderId="0" xfId="81" applyFont="1" applyFill="1" applyAlignment="1">
      <alignment vertical="center"/>
      <protection/>
    </xf>
    <xf numFmtId="0" fontId="9" fillId="2" borderId="0" xfId="86" applyFont="1" applyFill="1" applyAlignment="1">
      <alignment vertical="center"/>
      <protection/>
    </xf>
    <xf numFmtId="0" fontId="10" fillId="2" borderId="0" xfId="60" applyFont="1" applyFill="1" applyAlignment="1">
      <alignment horizontal="left" vertical="center"/>
      <protection/>
    </xf>
    <xf numFmtId="49" fontId="0" fillId="2" borderId="0" xfId="45" applyFont="1" applyFill="1" applyAlignment="1">
      <alignment vertical="center"/>
      <protection/>
    </xf>
    <xf numFmtId="166" fontId="23" fillId="2" borderId="0" xfId="82" applyFont="1" applyFill="1" applyAlignment="1">
      <alignment horizontal="right" vertical="center"/>
      <protection/>
    </xf>
    <xf numFmtId="49" fontId="0" fillId="29" borderId="3" xfId="43" applyFont="1" applyBorder="1" applyAlignment="1">
      <alignment vertical="center" wrapText="1"/>
      <protection/>
    </xf>
    <xf numFmtId="0" fontId="0" fillId="2" borderId="0" xfId="0" applyAlignment="1">
      <alignment vertical="top"/>
    </xf>
    <xf numFmtId="0" fontId="5" fillId="2" borderId="0" xfId="81" applyFont="1" applyFill="1" applyAlignment="1">
      <alignment vertical="top"/>
      <protection/>
    </xf>
    <xf numFmtId="0" fontId="9" fillId="2" borderId="0" xfId="86" applyFont="1" applyFill="1" applyAlignment="1">
      <alignment vertical="top"/>
      <protection/>
    </xf>
    <xf numFmtId="0" fontId="10" fillId="2" borderId="0" xfId="60" applyFont="1" applyFill="1" applyAlignment="1">
      <alignment horizontal="left" vertical="top"/>
      <protection/>
    </xf>
    <xf numFmtId="49" fontId="0" fillId="2" borderId="0" xfId="45" applyFont="1" applyFill="1" applyAlignment="1">
      <alignment vertical="top"/>
      <protection/>
    </xf>
    <xf numFmtId="49" fontId="0" fillId="29" borderId="3" xfId="43" applyFont="1" applyAlignment="1">
      <alignment vertical="top" wrapText="1"/>
      <protection/>
    </xf>
    <xf numFmtId="0" fontId="4" fillId="31" borderId="6" xfId="55" applyFont="1" applyAlignment="1">
      <alignment horizontal="center" vertical="top" wrapText="1"/>
      <protection/>
    </xf>
    <xf numFmtId="0" fontId="4" fillId="35" borderId="16" xfId="67" applyFont="1" applyBorder="1" applyAlignment="1">
      <alignment vertical="top"/>
      <protection/>
    </xf>
    <xf numFmtId="0" fontId="4" fillId="35" borderId="0" xfId="67" applyBorder="1" applyAlignment="1">
      <alignment vertical="top"/>
      <protection/>
    </xf>
    <xf numFmtId="0" fontId="7" fillId="32" borderId="3" xfId="57" applyFont="1" applyBorder="1" applyAlignment="1">
      <alignment vertical="top" wrapText="1"/>
      <protection/>
    </xf>
    <xf numFmtId="0" fontId="7" fillId="32" borderId="15" xfId="57" applyFont="1" applyBorder="1" applyAlignment="1">
      <alignment vertical="top" wrapText="1"/>
      <protection/>
    </xf>
    <xf numFmtId="0" fontId="0" fillId="2" borderId="0" xfId="0" applyFont="1" applyAlignment="1">
      <alignment vertical="top"/>
    </xf>
    <xf numFmtId="0" fontId="6" fillId="32" borderId="3" xfId="57" applyFont="1" applyBorder="1" applyAlignment="1">
      <alignment vertical="top" wrapText="1"/>
      <protection/>
    </xf>
    <xf numFmtId="164" fontId="2" fillId="0" borderId="5" xfId="49" applyNumberFormat="1" applyFont="1" applyBorder="1" applyAlignment="1">
      <alignment horizontal="right" vertical="top"/>
      <protection/>
    </xf>
    <xf numFmtId="164" fontId="2" fillId="0" borderId="48" xfId="49" applyNumberFormat="1" applyFont="1" applyBorder="1" applyAlignment="1">
      <alignment horizontal="right" vertical="top"/>
      <protection/>
    </xf>
    <xf numFmtId="0" fontId="6" fillId="32" borderId="3" xfId="56" applyFont="1" applyBorder="1" applyAlignment="1">
      <alignment vertical="top" wrapText="1"/>
      <protection/>
    </xf>
    <xf numFmtId="0" fontId="6" fillId="32" borderId="3" xfId="56" applyFont="1" applyAlignment="1">
      <alignment vertical="top" wrapText="1"/>
      <protection/>
    </xf>
    <xf numFmtId="164" fontId="2" fillId="0" borderId="5" xfId="46" applyNumberFormat="1" applyBorder="1" applyAlignment="1">
      <alignment horizontal="right" vertical="top"/>
      <protection/>
    </xf>
    <xf numFmtId="0" fontId="4" fillId="35" borderId="17" xfId="67" applyFont="1" applyBorder="1" applyAlignment="1">
      <alignment vertical="top"/>
      <protection/>
    </xf>
    <xf numFmtId="164" fontId="0" fillId="2" borderId="0" xfId="0" applyNumberFormat="1" applyFont="1" applyAlignment="1">
      <alignment horizontal="right" vertical="top"/>
    </xf>
    <xf numFmtId="164" fontId="2" fillId="0" borderId="3" xfId="49" applyNumberFormat="1" applyFont="1" applyAlignment="1">
      <alignment horizontal="right" vertical="top"/>
      <protection/>
    </xf>
    <xf numFmtId="164" fontId="2" fillId="0" borderId="49" xfId="49" applyNumberFormat="1" applyFont="1" applyBorder="1" applyAlignment="1">
      <alignment horizontal="right" vertical="top"/>
      <protection/>
    </xf>
    <xf numFmtId="164" fontId="2" fillId="0" borderId="3" xfId="47" applyNumberFormat="1" applyFont="1" applyAlignment="1">
      <alignment horizontal="right" vertical="top"/>
      <protection/>
    </xf>
    <xf numFmtId="164" fontId="2" fillId="0" borderId="49" xfId="47" applyNumberFormat="1" applyFont="1" applyBorder="1" applyAlignment="1">
      <alignment horizontal="right" vertical="top"/>
      <protection/>
    </xf>
    <xf numFmtId="0" fontId="4" fillId="32" borderId="3" xfId="57" applyFont="1" applyBorder="1" applyAlignment="1">
      <alignment vertical="top" wrapText="1"/>
      <protection/>
    </xf>
    <xf numFmtId="166" fontId="23" fillId="2" borderId="0" xfId="82" applyFont="1" applyFill="1" applyAlignment="1">
      <alignment horizontal="right" vertical="top"/>
      <protection/>
    </xf>
    <xf numFmtId="0" fontId="15" fillId="2" borderId="0" xfId="80" applyFont="1" applyFill="1" applyAlignment="1">
      <alignment vertical="top"/>
      <protection/>
    </xf>
    <xf numFmtId="0" fontId="9" fillId="0" borderId="0" xfId="86" applyFont="1" applyAlignment="1">
      <alignment vertical="top" wrapText="1"/>
      <protection/>
    </xf>
    <xf numFmtId="0" fontId="10" fillId="0" borderId="0" xfId="60" applyFont="1" applyAlignment="1">
      <alignment horizontal="left" vertical="top"/>
      <protection/>
    </xf>
    <xf numFmtId="49" fontId="0" fillId="0" borderId="0" xfId="45" applyFont="1" applyAlignment="1">
      <alignment vertical="top"/>
      <protection/>
    </xf>
    <xf numFmtId="164" fontId="2" fillId="0" borderId="35" xfId="50" applyFont="1" applyBorder="1" applyAlignment="1">
      <alignment vertical="top"/>
      <protection/>
    </xf>
    <xf numFmtId="164" fontId="2" fillId="0" borderId="35" xfId="46" applyNumberFormat="1" applyFont="1" applyBorder="1" applyAlignment="1">
      <alignment horizontal="right" vertical="top"/>
      <protection/>
    </xf>
    <xf numFmtId="164" fontId="2" fillId="0" borderId="5" xfId="50" applyFont="1" applyBorder="1" applyAlignment="1">
      <alignment vertical="top"/>
      <protection/>
    </xf>
    <xf numFmtId="4" fontId="2" fillId="0" borderId="5" xfId="51" applyFont="1" applyBorder="1" applyAlignment="1">
      <alignment horizontal="right" vertical="top"/>
      <protection/>
    </xf>
    <xf numFmtId="164" fontId="2" fillId="0" borderId="5" xfId="50" applyFont="1" applyBorder="1" applyAlignment="1">
      <alignment horizontal="right" vertical="top"/>
      <protection/>
    </xf>
    <xf numFmtId="164" fontId="2" fillId="0" borderId="5" xfId="46" applyNumberFormat="1" applyFont="1" applyBorder="1" applyAlignment="1">
      <alignment horizontal="right" vertical="top"/>
      <protection/>
    </xf>
    <xf numFmtId="166" fontId="23" fillId="0" borderId="0" xfId="82" applyFont="1" applyAlignment="1">
      <alignment horizontal="right" vertical="top"/>
      <protection/>
    </xf>
    <xf numFmtId="0" fontId="15" fillId="0" borderId="0" xfId="80" applyFont="1" applyAlignment="1">
      <alignment vertical="top"/>
      <protection/>
    </xf>
    <xf numFmtId="0" fontId="4" fillId="0" borderId="0" xfId="66" applyFont="1" applyAlignment="1">
      <alignment vertical="top"/>
      <protection/>
    </xf>
    <xf numFmtId="0" fontId="4" fillId="35" borderId="15" xfId="67" applyFont="1" applyBorder="1" applyAlignment="1">
      <alignment vertical="top"/>
      <protection/>
    </xf>
    <xf numFmtId="164" fontId="3" fillId="0" borderId="5" xfId="50" applyFont="1" applyBorder="1" applyAlignment="1">
      <alignment vertical="top"/>
      <protection/>
    </xf>
    <xf numFmtId="164" fontId="3" fillId="41" borderId="5" xfId="50" applyFont="1" applyFill="1" applyBorder="1" applyAlignment="1">
      <alignment vertical="top"/>
      <protection/>
    </xf>
    <xf numFmtId="164" fontId="2" fillId="41" borderId="5" xfId="50" applyFont="1" applyFill="1" applyBorder="1" applyAlignment="1">
      <alignment vertical="top"/>
      <protection/>
    </xf>
    <xf numFmtId="164" fontId="3" fillId="35" borderId="50" xfId="67" applyNumberFormat="1" applyFont="1" applyBorder="1" applyAlignment="1">
      <alignment vertical="top"/>
      <protection/>
    </xf>
    <xf numFmtId="164" fontId="3" fillId="35" borderId="51" xfId="67" applyNumberFormat="1" applyFont="1" applyBorder="1" applyAlignment="1">
      <alignment vertical="top"/>
      <protection/>
    </xf>
    <xf numFmtId="164" fontId="3" fillId="2" borderId="5" xfId="0" applyNumberFormat="1" applyFont="1" applyBorder="1" applyAlignment="1">
      <alignment vertical="top"/>
    </xf>
    <xf numFmtId="164" fontId="3" fillId="41" borderId="5" xfId="0" applyNumberFormat="1" applyFont="1" applyFill="1" applyBorder="1" applyAlignment="1">
      <alignment vertical="top"/>
    </xf>
    <xf numFmtId="164" fontId="2" fillId="2" borderId="5" xfId="0" applyNumberFormat="1" applyFont="1" applyBorder="1" applyAlignment="1">
      <alignment vertical="top"/>
    </xf>
    <xf numFmtId="164" fontId="2" fillId="41" borderId="5" xfId="0" applyNumberFormat="1" applyFont="1" applyFill="1" applyBorder="1" applyAlignment="1">
      <alignment vertical="top"/>
    </xf>
    <xf numFmtId="164" fontId="2" fillId="0" borderId="19" xfId="50" applyFont="1" applyBorder="1" applyAlignment="1">
      <alignment vertical="top"/>
      <protection/>
    </xf>
    <xf numFmtId="164" fontId="2" fillId="2" borderId="19" xfId="0" applyNumberFormat="1" applyFont="1" applyBorder="1" applyAlignment="1">
      <alignment vertical="top"/>
    </xf>
    <xf numFmtId="164" fontId="2" fillId="41" borderId="19" xfId="0" applyNumberFormat="1" applyFont="1" applyFill="1" applyBorder="1" applyAlignment="1">
      <alignment vertical="top"/>
    </xf>
    <xf numFmtId="166" fontId="23" fillId="40" borderId="0" xfId="82" applyFont="1" applyFill="1" applyAlignment="1">
      <alignment horizontal="right" vertical="top"/>
      <protection/>
    </xf>
    <xf numFmtId="166" fontId="23" fillId="41" borderId="0" xfId="82" applyFont="1" applyFill="1" applyAlignment="1">
      <alignment horizontal="right" vertical="top"/>
      <protection/>
    </xf>
    <xf numFmtId="0" fontId="15" fillId="2" borderId="0" xfId="0" applyNumberFormat="1" applyFont="1" applyAlignment="1">
      <alignment vertical="top"/>
    </xf>
    <xf numFmtId="0" fontId="15" fillId="2" borderId="0" xfId="0" applyFont="1" applyAlignment="1">
      <alignment vertical="top"/>
    </xf>
    <xf numFmtId="0" fontId="15" fillId="41" borderId="0" xfId="80" applyNumberFormat="1" applyFont="1" applyFill="1" applyAlignment="1">
      <alignment vertical="top"/>
      <protection/>
    </xf>
    <xf numFmtId="166" fontId="16" fillId="40" borderId="0" xfId="82" applyFont="1" applyFill="1" applyAlignment="1">
      <alignment horizontal="right" vertical="top"/>
      <protection/>
    </xf>
    <xf numFmtId="164" fontId="2" fillId="0" borderId="0" xfId="46" applyNumberFormat="1" applyFont="1" applyBorder="1" applyAlignment="1">
      <alignment horizontal="right" vertical="top"/>
      <protection/>
    </xf>
    <xf numFmtId="49" fontId="1" fillId="0" borderId="52" xfId="43" applyFill="1" applyBorder="1" applyAlignment="1">
      <alignment vertical="top" wrapText="1"/>
      <protection/>
    </xf>
    <xf numFmtId="0" fontId="6" fillId="32" borderId="15" xfId="56" applyFont="1" applyBorder="1" applyAlignment="1">
      <alignment vertical="top" wrapText="1"/>
      <protection/>
    </xf>
    <xf numFmtId="164" fontId="2" fillId="0" borderId="35" xfId="50" applyFont="1" applyBorder="1" applyAlignment="1">
      <alignment horizontal="center" vertical="top"/>
      <protection/>
    </xf>
    <xf numFmtId="3" fontId="2" fillId="0" borderId="5" xfId="46" applyFont="1" applyBorder="1" applyAlignment="1">
      <alignment horizontal="right" vertical="top"/>
      <protection/>
    </xf>
    <xf numFmtId="0" fontId="9" fillId="0" borderId="0" xfId="86" applyFont="1" applyAlignment="1">
      <alignment vertical="top"/>
      <protection/>
    </xf>
    <xf numFmtId="3" fontId="2" fillId="0" borderId="35" xfId="46" applyFont="1" applyBorder="1" applyAlignment="1">
      <alignment horizontal="right" vertical="top"/>
      <protection/>
    </xf>
    <xf numFmtId="3" fontId="2" fillId="0" borderId="5" xfId="46" applyNumberFormat="1" applyFont="1" applyBorder="1" applyAlignment="1">
      <alignment horizontal="right" vertical="top"/>
      <protection/>
    </xf>
    <xf numFmtId="3" fontId="2" fillId="0" borderId="6" xfId="46" applyNumberFormat="1" applyFont="1" applyBorder="1" applyAlignment="1">
      <alignment horizontal="right" vertical="top"/>
      <protection/>
    </xf>
    <xf numFmtId="3" fontId="2" fillId="0" borderId="29" xfId="46" applyNumberFormat="1" applyFont="1" applyBorder="1" applyAlignment="1">
      <alignment horizontal="right" vertical="top"/>
      <protection/>
    </xf>
    <xf numFmtId="3" fontId="2" fillId="0" borderId="53" xfId="46" applyNumberFormat="1" applyFont="1" applyBorder="1" applyAlignment="1">
      <alignment horizontal="right" vertical="top"/>
      <protection/>
    </xf>
    <xf numFmtId="3" fontId="2" fillId="0" borderId="0" xfId="46" applyFont="1" applyBorder="1" applyAlignment="1">
      <alignment horizontal="right" vertical="top"/>
      <protection/>
    </xf>
    <xf numFmtId="3" fontId="28" fillId="0" borderId="0" xfId="46" applyFont="1" applyBorder="1" applyAlignment="1">
      <alignment horizontal="right" vertical="top"/>
      <protection/>
    </xf>
    <xf numFmtId="3" fontId="2" fillId="2" borderId="5" xfId="0" applyNumberFormat="1" applyFont="1" applyBorder="1" applyAlignment="1">
      <alignment vertical="top"/>
    </xf>
    <xf numFmtId="3" fontId="2" fillId="2" borderId="43" xfId="0" applyNumberFormat="1" applyFont="1" applyBorder="1" applyAlignment="1">
      <alignment vertical="top"/>
    </xf>
    <xf numFmtId="0" fontId="11" fillId="0" borderId="0" xfId="65" applyFont="1" applyAlignment="1">
      <alignment vertical="top"/>
      <protection/>
    </xf>
    <xf numFmtId="3" fontId="31" fillId="0" borderId="35" xfId="46" applyFont="1" applyBorder="1" applyAlignment="1">
      <alignment horizontal="right" vertical="top"/>
      <protection/>
    </xf>
    <xf numFmtId="0" fontId="5" fillId="0" borderId="0" xfId="81" applyFont="1" applyAlignment="1">
      <alignment vertical="top"/>
      <protection/>
    </xf>
    <xf numFmtId="49" fontId="0" fillId="0" borderId="0" xfId="45" applyFont="1" applyAlignment="1">
      <alignment vertical="top" wrapText="1"/>
      <protection/>
    </xf>
    <xf numFmtId="0" fontId="7" fillId="32" borderId="15" xfId="56" applyFont="1" applyBorder="1" applyAlignment="1">
      <alignment vertical="top" wrapText="1"/>
      <protection/>
    </xf>
    <xf numFmtId="3" fontId="3" fillId="0" borderId="5" xfId="46" applyFont="1" applyBorder="1" applyAlignment="1">
      <alignment horizontal="right" vertical="top"/>
      <protection/>
    </xf>
    <xf numFmtId="3" fontId="27" fillId="40" borderId="0" xfId="77" applyNumberFormat="1" applyFont="1" applyFill="1" applyBorder="1" applyAlignment="1">
      <alignment vertical="top"/>
      <protection/>
    </xf>
    <xf numFmtId="0" fontId="4" fillId="35" borderId="14" xfId="67" applyFont="1" applyBorder="1" applyAlignment="1">
      <alignment vertical="top"/>
      <protection/>
    </xf>
    <xf numFmtId="0" fontId="4" fillId="35" borderId="37" xfId="67" applyBorder="1" applyAlignment="1">
      <alignment vertical="top"/>
      <protection/>
    </xf>
    <xf numFmtId="3" fontId="2" fillId="0" borderId="5" xfId="46" applyFont="1" applyFill="1" applyBorder="1" applyAlignment="1">
      <alignment horizontal="right" vertical="top"/>
      <protection/>
    </xf>
    <xf numFmtId="3" fontId="3" fillId="0" borderId="5" xfId="46" applyFont="1" applyFill="1" applyBorder="1" applyAlignment="1">
      <alignment horizontal="right" vertical="top"/>
      <protection/>
    </xf>
    <xf numFmtId="0" fontId="28" fillId="35" borderId="0" xfId="67" applyFont="1" applyBorder="1" applyAlignment="1">
      <alignment vertical="top"/>
      <protection/>
    </xf>
    <xf numFmtId="3" fontId="3" fillId="0" borderId="5" xfId="48" applyFont="1" applyFill="1" applyBorder="1" applyAlignment="1">
      <alignment horizontal="right" vertical="top"/>
      <protection/>
    </xf>
    <xf numFmtId="164" fontId="2" fillId="0" borderId="54" xfId="56" applyNumberFormat="1" applyFont="1" applyFill="1" applyBorder="1" applyAlignment="1">
      <alignment vertical="center" wrapText="1"/>
      <protection/>
    </xf>
    <xf numFmtId="3" fontId="2" fillId="0" borderId="54" xfId="46" applyFont="1" applyFill="1" applyBorder="1" applyAlignment="1">
      <alignment horizontal="right" vertical="top"/>
      <protection/>
    </xf>
    <xf numFmtId="3" fontId="3" fillId="0" borderId="54" xfId="46" applyFont="1" applyFill="1" applyBorder="1" applyAlignment="1">
      <alignment horizontal="right" vertical="top"/>
      <protection/>
    </xf>
    <xf numFmtId="0" fontId="28" fillId="35" borderId="28" xfId="67" applyFont="1" applyBorder="1" applyAlignment="1">
      <alignment vertical="top"/>
      <protection/>
    </xf>
    <xf numFmtId="3" fontId="3" fillId="0" borderId="54" xfId="48" applyFont="1" applyFill="1" applyBorder="1" applyAlignment="1">
      <alignment horizontal="right" vertical="top"/>
      <protection/>
    </xf>
    <xf numFmtId="0" fontId="9" fillId="0" borderId="0" xfId="59" applyFont="1" applyAlignment="1">
      <alignment vertical="top" wrapText="1"/>
      <protection/>
    </xf>
    <xf numFmtId="0" fontId="4" fillId="35" borderId="0" xfId="67" applyFont="1" applyFill="1" applyBorder="1" applyAlignment="1">
      <alignment vertical="top"/>
      <protection/>
    </xf>
    <xf numFmtId="167" fontId="2" fillId="0" borderId="5" xfId="56" applyNumberFormat="1" applyFont="1" applyFill="1" applyBorder="1" applyAlignment="1">
      <alignment vertical="top" wrapText="1"/>
      <protection/>
    </xf>
    <xf numFmtId="164" fontId="2" fillId="0" borderId="5" xfId="56" applyNumberFormat="1" applyFont="1" applyFill="1" applyBorder="1" applyAlignment="1">
      <alignment vertical="top" wrapText="1"/>
      <protection/>
    </xf>
    <xf numFmtId="164" fontId="4" fillId="35" borderId="0" xfId="67" applyNumberFormat="1" applyFont="1" applyFill="1" applyBorder="1" applyAlignment="1">
      <alignment vertical="top"/>
      <protection/>
    </xf>
    <xf numFmtId="0" fontId="0" fillId="0" borderId="0" xfId="0" applyFill="1" applyAlignment="1">
      <alignment vertical="top"/>
    </xf>
    <xf numFmtId="49" fontId="0" fillId="0" borderId="0" xfId="45" applyFont="1" applyBorder="1" applyAlignment="1">
      <alignment vertical="top"/>
      <protection/>
    </xf>
    <xf numFmtId="3" fontId="3" fillId="0" borderId="5" xfId="57" applyNumberFormat="1" applyFont="1" applyFill="1" applyBorder="1" applyAlignment="1">
      <alignment vertical="top" wrapText="1"/>
      <protection/>
    </xf>
    <xf numFmtId="3" fontId="2" fillId="0" borderId="5" xfId="56" applyNumberFormat="1" applyFont="1" applyFill="1" applyBorder="1" applyAlignment="1">
      <alignment vertical="top" wrapText="1"/>
      <protection/>
    </xf>
    <xf numFmtId="164" fontId="3" fillId="0" borderId="5" xfId="57" applyNumberFormat="1" applyFont="1" applyFill="1" applyBorder="1" applyAlignment="1">
      <alignment vertical="top" wrapText="1"/>
      <protection/>
    </xf>
    <xf numFmtId="0" fontId="4" fillId="31" borderId="5" xfId="43" applyNumberFormat="1" applyFont="1" applyFill="1" applyBorder="1" applyAlignment="1">
      <alignment vertical="top" wrapText="1"/>
      <protection/>
    </xf>
    <xf numFmtId="164" fontId="2" fillId="0" borderId="5" xfId="46" applyNumberFormat="1" applyFill="1" applyBorder="1" applyAlignment="1">
      <alignment horizontal="right" vertical="top"/>
      <protection/>
    </xf>
    <xf numFmtId="167" fontId="2" fillId="0" borderId="5" xfId="46" applyNumberFormat="1" applyBorder="1" applyAlignment="1">
      <alignment horizontal="right" vertical="top"/>
      <protection/>
    </xf>
    <xf numFmtId="167" fontId="2" fillId="0" borderId="5" xfId="46" applyNumberFormat="1" applyFill="1" applyBorder="1" applyAlignment="1">
      <alignment horizontal="right" vertical="top"/>
      <protection/>
    </xf>
    <xf numFmtId="164" fontId="2" fillId="0" borderId="54" xfId="46" applyNumberFormat="1" applyBorder="1" applyAlignment="1">
      <alignment horizontal="right" vertical="top"/>
      <protection/>
    </xf>
    <xf numFmtId="0" fontId="4" fillId="35" borderId="28" xfId="67" applyBorder="1" applyAlignment="1">
      <alignment vertical="top"/>
      <protection/>
    </xf>
    <xf numFmtId="167" fontId="2" fillId="0" borderId="54" xfId="46" applyNumberFormat="1" applyBorder="1" applyAlignment="1">
      <alignment horizontal="right" vertical="top"/>
      <protection/>
    </xf>
    <xf numFmtId="0" fontId="0" fillId="2" borderId="0" xfId="0" applyFont="1" applyAlignment="1">
      <alignment vertical="top"/>
    </xf>
    <xf numFmtId="0" fontId="22" fillId="0" borderId="0" xfId="63" applyNumberFormat="1" applyFont="1" applyFill="1" applyBorder="1" applyAlignment="1" applyProtection="1">
      <alignment/>
      <protection/>
    </xf>
    <xf numFmtId="0" fontId="22" fillId="0" borderId="0" xfId="63" applyNumberFormat="1" applyFont="1" applyFill="1" applyBorder="1" applyAlignment="1" applyProtection="1" quotePrefix="1">
      <alignment/>
      <protection/>
    </xf>
    <xf numFmtId="0" fontId="18" fillId="0" borderId="0" xfId="65" applyFont="1" applyAlignment="1">
      <alignment vertical="top"/>
      <protection/>
    </xf>
    <xf numFmtId="49" fontId="1" fillId="0" borderId="25" xfId="43" applyFont="1" applyFill="1" applyBorder="1" applyAlignment="1">
      <alignment vertical="top" wrapText="1"/>
      <protection/>
    </xf>
    <xf numFmtId="0" fontId="4" fillId="35" borderId="0" xfId="67" applyFont="1" applyBorder="1" applyAlignment="1">
      <alignment vertical="top"/>
      <protection/>
    </xf>
    <xf numFmtId="0" fontId="4" fillId="35" borderId="55" xfId="67" applyFont="1" applyFill="1" applyBorder="1" applyAlignment="1">
      <alignment vertical="top"/>
      <protection/>
    </xf>
    <xf numFmtId="0" fontId="4" fillId="35" borderId="56" xfId="67" applyFont="1" applyFill="1" applyBorder="1" applyAlignment="1">
      <alignment vertical="top"/>
      <protection/>
    </xf>
    <xf numFmtId="49" fontId="1" fillId="0" borderId="52" xfId="43" applyFont="1" applyFill="1" applyBorder="1" applyAlignment="1">
      <alignment vertical="top" wrapText="1"/>
      <protection/>
    </xf>
    <xf numFmtId="0" fontId="0" fillId="35" borderId="0" xfId="0" applyFont="1" applyFill="1" applyAlignment="1">
      <alignment vertical="top"/>
    </xf>
    <xf numFmtId="0" fontId="0" fillId="35" borderId="57" xfId="0" applyFont="1" applyFill="1" applyBorder="1" applyAlignment="1">
      <alignment vertical="top"/>
    </xf>
    <xf numFmtId="49" fontId="1" fillId="0" borderId="24" xfId="43" applyFont="1" applyFill="1" applyBorder="1" applyAlignment="1">
      <alignment vertical="top" wrapText="1"/>
      <protection/>
    </xf>
    <xf numFmtId="0" fontId="4" fillId="35" borderId="28" xfId="67" applyFont="1" applyFill="1" applyBorder="1" applyAlignment="1">
      <alignment vertical="top"/>
      <protection/>
    </xf>
    <xf numFmtId="164" fontId="4" fillId="35" borderId="28" xfId="67" applyNumberFormat="1" applyFont="1" applyFill="1" applyBorder="1" applyAlignment="1">
      <alignment vertical="top"/>
      <protection/>
    </xf>
    <xf numFmtId="0" fontId="15" fillId="0" borderId="0" xfId="80" applyFont="1" applyFill="1" applyAlignment="1">
      <alignment vertical="top"/>
      <protection/>
    </xf>
    <xf numFmtId="0" fontId="0" fillId="0" borderId="0" xfId="0" applyFont="1" applyFill="1" applyAlignment="1">
      <alignment vertical="top"/>
    </xf>
    <xf numFmtId="164" fontId="0" fillId="0" borderId="0" xfId="0" applyNumberFormat="1" applyFont="1" applyFill="1" applyAlignment="1">
      <alignment vertical="top"/>
    </xf>
    <xf numFmtId="164" fontId="0" fillId="2" borderId="0" xfId="0" applyNumberFormat="1" applyFont="1" applyAlignment="1">
      <alignment vertical="top"/>
    </xf>
    <xf numFmtId="0" fontId="18" fillId="0" borderId="0" xfId="65" applyFont="1" applyAlignment="1">
      <alignment vertical="center"/>
      <protection/>
    </xf>
    <xf numFmtId="49" fontId="1" fillId="0" borderId="52" xfId="43" applyFont="1" applyFill="1" applyBorder="1" applyAlignment="1">
      <alignment vertical="center" wrapText="1"/>
      <protection/>
    </xf>
    <xf numFmtId="0" fontId="4" fillId="31" borderId="6" xfId="55" applyFont="1" applyAlignment="1">
      <alignment horizontal="center" vertical="center"/>
      <protection/>
    </xf>
    <xf numFmtId="0" fontId="4" fillId="35" borderId="24" xfId="67" applyFont="1" applyBorder="1" applyAlignment="1">
      <alignment vertical="center"/>
      <protection/>
    </xf>
    <xf numFmtId="0" fontId="4" fillId="35" borderId="32" xfId="67" applyFont="1" applyBorder="1" applyAlignment="1">
      <alignment vertical="center"/>
      <protection/>
    </xf>
    <xf numFmtId="0" fontId="4" fillId="35" borderId="37" xfId="67" applyFont="1" applyBorder="1" applyAlignment="1">
      <alignment vertical="center"/>
      <protection/>
    </xf>
    <xf numFmtId="0" fontId="4" fillId="35" borderId="50" xfId="67" applyFont="1" applyBorder="1" applyAlignment="1">
      <alignment vertical="center"/>
      <protection/>
    </xf>
    <xf numFmtId="164" fontId="4" fillId="35" borderId="0" xfId="67" applyNumberFormat="1" applyFont="1" applyFill="1" applyBorder="1" applyAlignment="1">
      <alignment vertical="center"/>
      <protection/>
    </xf>
    <xf numFmtId="3" fontId="0" fillId="2" borderId="0" xfId="0" applyNumberFormat="1" applyFont="1" applyAlignment="1">
      <alignment vertical="center"/>
    </xf>
    <xf numFmtId="164" fontId="4" fillId="35" borderId="0" xfId="67" applyNumberFormat="1" applyFont="1" applyBorder="1" applyAlignment="1">
      <alignment vertical="center"/>
      <protection/>
    </xf>
    <xf numFmtId="164" fontId="4" fillId="35" borderId="28" xfId="67" applyNumberFormat="1" applyFont="1" applyBorder="1" applyAlignment="1">
      <alignment vertical="center"/>
      <protection/>
    </xf>
    <xf numFmtId="0" fontId="0" fillId="2" borderId="0" xfId="0" applyFont="1" applyBorder="1" applyAlignment="1">
      <alignment vertical="top"/>
    </xf>
    <xf numFmtId="3" fontId="0" fillId="40" borderId="0" xfId="77" applyNumberFormat="1" applyFont="1" applyFill="1" applyBorder="1" applyAlignment="1">
      <alignment vertical="top"/>
      <protection/>
    </xf>
    <xf numFmtId="0" fontId="4" fillId="35" borderId="37" xfId="67" applyFont="1" applyBorder="1" applyAlignment="1">
      <alignment vertical="top"/>
      <protection/>
    </xf>
    <xf numFmtId="0" fontId="18" fillId="2" borderId="0" xfId="65" applyFont="1" applyFill="1" applyAlignment="1">
      <alignment vertical="center"/>
      <protection/>
    </xf>
    <xf numFmtId="0" fontId="9" fillId="2" borderId="0" xfId="59" applyFont="1" applyFill="1" applyAlignment="1">
      <alignment vertical="center" wrapText="1"/>
      <protection/>
    </xf>
    <xf numFmtId="0" fontId="38" fillId="2" borderId="0" xfId="86" applyFont="1" applyFill="1" applyAlignment="1">
      <alignment horizontal="right" vertical="center"/>
      <protection/>
    </xf>
    <xf numFmtId="0" fontId="0" fillId="2" borderId="0" xfId="0" applyFont="1" applyFill="1" applyAlignment="1">
      <alignment vertical="center"/>
    </xf>
    <xf numFmtId="0" fontId="38" fillId="2" borderId="0" xfId="86" applyFont="1" applyFill="1" applyAlignment="1">
      <alignment vertical="center"/>
      <protection/>
    </xf>
    <xf numFmtId="49" fontId="0" fillId="2" borderId="0" xfId="45" applyFont="1" applyFill="1" applyAlignment="1">
      <alignment vertical="center" wrapText="1"/>
      <protection/>
    </xf>
    <xf numFmtId="49" fontId="1" fillId="0" borderId="58" xfId="43" applyFont="1" applyFill="1" applyBorder="1" applyAlignment="1">
      <alignment vertical="center" wrapText="1"/>
      <protection/>
    </xf>
    <xf numFmtId="0" fontId="4" fillId="35" borderId="51" xfId="67" applyFont="1" applyBorder="1" applyAlignment="1">
      <alignment vertical="center"/>
      <protection/>
    </xf>
    <xf numFmtId="0" fontId="4" fillId="35" borderId="59" xfId="67" applyFont="1" applyBorder="1" applyAlignment="1">
      <alignment vertical="center"/>
      <protection/>
    </xf>
    <xf numFmtId="0" fontId="18" fillId="42" borderId="0" xfId="65" applyFont="1" applyFill="1" applyAlignment="1">
      <alignment vertical="center"/>
      <protection/>
    </xf>
    <xf numFmtId="49" fontId="0" fillId="42" borderId="0" xfId="45" applyFont="1" applyFill="1" applyAlignment="1">
      <alignment vertical="center"/>
      <protection/>
    </xf>
    <xf numFmtId="0" fontId="38" fillId="2" borderId="0" xfId="59" applyFont="1" applyFill="1" applyAlignment="1">
      <alignment vertical="center" wrapText="1"/>
      <protection/>
    </xf>
    <xf numFmtId="0" fontId="9" fillId="2" borderId="0" xfId="59" applyFont="1" applyFill="1" applyAlignment="1">
      <alignment vertical="center"/>
      <protection/>
    </xf>
    <xf numFmtId="0" fontId="38" fillId="2" borderId="0" xfId="59" applyFont="1" applyFill="1" applyAlignment="1">
      <alignment vertical="center"/>
      <protection/>
    </xf>
    <xf numFmtId="0" fontId="9" fillId="2" borderId="0" xfId="59" applyFont="1" applyFill="1" applyAlignment="1">
      <alignment horizontal="right" vertical="center"/>
      <protection/>
    </xf>
    <xf numFmtId="0" fontId="13" fillId="2" borderId="0" xfId="78" applyFont="1" applyFill="1" applyAlignment="1">
      <alignment vertical="top"/>
      <protection/>
    </xf>
    <xf numFmtId="0" fontId="4" fillId="35" borderId="60" xfId="67" applyFont="1" applyBorder="1" applyAlignment="1">
      <alignment vertical="center"/>
      <protection/>
    </xf>
    <xf numFmtId="166" fontId="16" fillId="2" borderId="0" xfId="82" applyFont="1" applyFill="1" applyAlignment="1">
      <alignment horizontal="right" vertical="center"/>
      <protection/>
    </xf>
    <xf numFmtId="0" fontId="4" fillId="31" borderId="33" xfId="55" applyFont="1" applyBorder="1" applyAlignment="1">
      <alignment horizontal="center" vertical="top" wrapText="1"/>
      <protection/>
    </xf>
    <xf numFmtId="0" fontId="4" fillId="31" borderId="45" xfId="55" applyFont="1" applyBorder="1" applyAlignment="1">
      <alignment horizontal="centerContinuous" vertical="top" wrapText="1"/>
      <protection/>
    </xf>
    <xf numFmtId="49" fontId="1" fillId="0" borderId="61" xfId="43" applyFont="1" applyFill="1" applyBorder="1" applyAlignment="1">
      <alignment vertical="center" wrapText="1"/>
      <protection/>
    </xf>
    <xf numFmtId="0" fontId="4" fillId="31" borderId="37" xfId="55" applyFont="1" applyBorder="1" applyAlignment="1">
      <alignment horizontal="center" vertical="center" wrapText="1"/>
      <protection/>
    </xf>
    <xf numFmtId="49" fontId="1" fillId="0" borderId="61" xfId="43" applyFont="1" applyFill="1" applyBorder="1" applyAlignment="1">
      <alignment vertical="top" wrapText="1"/>
      <protection/>
    </xf>
    <xf numFmtId="0" fontId="4" fillId="31" borderId="31" xfId="55" applyFont="1" applyBorder="1" applyAlignment="1">
      <alignment horizontal="center" vertical="top" wrapText="1"/>
      <protection/>
    </xf>
    <xf numFmtId="167" fontId="0" fillId="0" borderId="0" xfId="0" applyNumberFormat="1" applyFont="1" applyFill="1" applyBorder="1" applyAlignment="1">
      <alignment horizontal="right" vertical="top"/>
    </xf>
    <xf numFmtId="49" fontId="1" fillId="0" borderId="0" xfId="43" applyFont="1" applyFill="1" applyBorder="1" applyAlignment="1">
      <alignment vertical="top" wrapText="1"/>
      <protection/>
    </xf>
    <xf numFmtId="49" fontId="1" fillId="0" borderId="59" xfId="43" applyFont="1" applyFill="1" applyBorder="1" applyAlignment="1">
      <alignment vertical="top" wrapText="1"/>
      <protection/>
    </xf>
    <xf numFmtId="0" fontId="4" fillId="31" borderId="37" xfId="55" applyFont="1" applyBorder="1" applyAlignment="1">
      <alignment horizontal="center" vertical="top" wrapText="1"/>
      <protection/>
    </xf>
    <xf numFmtId="0" fontId="4" fillId="35" borderId="23" xfId="67" applyFont="1" applyBorder="1" applyAlignment="1">
      <alignment vertical="top"/>
      <protection/>
    </xf>
    <xf numFmtId="0" fontId="4" fillId="35" borderId="50" xfId="67" applyFont="1" applyBorder="1" applyAlignment="1">
      <alignment vertical="top"/>
      <protection/>
    </xf>
    <xf numFmtId="0" fontId="4" fillId="35" borderId="51" xfId="67" applyFont="1" applyBorder="1" applyAlignment="1">
      <alignment vertical="top"/>
      <protection/>
    </xf>
    <xf numFmtId="0" fontId="0" fillId="41" borderId="0" xfId="0" applyFont="1" applyFill="1" applyAlignment="1">
      <alignment vertical="top"/>
    </xf>
    <xf numFmtId="0" fontId="4" fillId="35" borderId="62" xfId="67" applyFont="1" applyBorder="1" applyAlignment="1">
      <alignment vertical="center"/>
      <protection/>
    </xf>
    <xf numFmtId="164" fontId="4" fillId="35" borderId="63" xfId="67" applyNumberFormat="1" applyFont="1" applyBorder="1" applyAlignment="1">
      <alignment vertical="center"/>
      <protection/>
    </xf>
    <xf numFmtId="164" fontId="4" fillId="35" borderId="55" xfId="67" applyNumberFormat="1" applyFont="1" applyBorder="1" applyAlignment="1">
      <alignment vertical="center"/>
      <protection/>
    </xf>
    <xf numFmtId="164" fontId="4" fillId="35" borderId="64" xfId="67" applyNumberFormat="1" applyFont="1" applyBorder="1" applyAlignment="1">
      <alignment vertical="center"/>
      <protection/>
    </xf>
    <xf numFmtId="164" fontId="3" fillId="0" borderId="65" xfId="53" applyNumberFormat="1" applyFont="1" applyBorder="1" applyAlignment="1">
      <alignment vertical="center"/>
      <protection/>
    </xf>
    <xf numFmtId="3" fontId="0" fillId="40" borderId="0" xfId="0" applyNumberFormat="1" applyFont="1" applyFill="1" applyBorder="1" applyAlignment="1">
      <alignment vertical="top"/>
    </xf>
    <xf numFmtId="164" fontId="2" fillId="0" borderId="65" xfId="50" applyNumberFormat="1" applyFont="1" applyBorder="1" applyAlignment="1">
      <alignment vertical="center"/>
      <protection/>
    </xf>
    <xf numFmtId="164" fontId="4" fillId="35" borderId="50" xfId="67" applyNumberFormat="1" applyFont="1" applyBorder="1" applyAlignment="1">
      <alignment vertical="center"/>
      <protection/>
    </xf>
    <xf numFmtId="0" fontId="4" fillId="35" borderId="66" xfId="67" applyFont="1" applyBorder="1" applyAlignment="1">
      <alignment vertical="center"/>
      <protection/>
    </xf>
    <xf numFmtId="0" fontId="0" fillId="2" borderId="0" xfId="0" applyFont="1" applyBorder="1" applyAlignment="1">
      <alignment vertical="top"/>
    </xf>
    <xf numFmtId="0" fontId="0" fillId="40" borderId="0" xfId="0" applyFont="1" applyFill="1" applyBorder="1" applyAlignment="1">
      <alignment/>
    </xf>
    <xf numFmtId="0" fontId="0" fillId="40" borderId="0" xfId="0" applyFont="1" applyFill="1" applyBorder="1" applyAlignment="1">
      <alignment vertical="top"/>
    </xf>
    <xf numFmtId="0" fontId="0" fillId="40" borderId="0" xfId="0" applyFont="1" applyFill="1" applyBorder="1" applyAlignment="1">
      <alignment horizontal="left"/>
    </xf>
    <xf numFmtId="0" fontId="4" fillId="35" borderId="67" xfId="67" applyFont="1" applyBorder="1" applyAlignment="1">
      <alignment vertical="center"/>
      <protection/>
    </xf>
    <xf numFmtId="164" fontId="3" fillId="0" borderId="5" xfId="53" applyFont="1" applyFill="1" applyBorder="1" applyAlignment="1">
      <alignment vertical="center"/>
      <protection/>
    </xf>
    <xf numFmtId="164" fontId="2" fillId="0" borderId="5" xfId="50" applyFont="1" applyFill="1" applyBorder="1" applyAlignment="1">
      <alignment vertical="center"/>
      <protection/>
    </xf>
    <xf numFmtId="0" fontId="0" fillId="2" borderId="0" xfId="0" applyFont="1" applyFill="1" applyAlignment="1">
      <alignment vertical="top"/>
    </xf>
    <xf numFmtId="0" fontId="18" fillId="2" borderId="0" xfId="65" applyFont="1" applyFill="1" applyAlignment="1">
      <alignment vertical="top"/>
      <protection/>
    </xf>
    <xf numFmtId="0" fontId="9" fillId="2" borderId="0" xfId="59" applyFont="1" applyFill="1" applyAlignment="1">
      <alignment vertical="top" wrapText="1"/>
      <protection/>
    </xf>
    <xf numFmtId="0" fontId="4" fillId="35" borderId="68" xfId="67" applyFont="1" applyBorder="1" applyAlignment="1">
      <alignment vertical="top"/>
      <protection/>
    </xf>
    <xf numFmtId="0" fontId="4" fillId="35" borderId="69" xfId="67" applyFont="1" applyBorder="1" applyAlignment="1">
      <alignment vertical="top"/>
      <protection/>
    </xf>
    <xf numFmtId="164" fontId="3" fillId="0" borderId="5" xfId="53" applyNumberFormat="1" applyFont="1" applyBorder="1" applyAlignment="1">
      <alignment vertical="top"/>
      <protection/>
    </xf>
    <xf numFmtId="164" fontId="3" fillId="0" borderId="5" xfId="48" applyNumberFormat="1" applyFont="1" applyBorder="1" applyAlignment="1">
      <alignment horizontal="right" vertical="top"/>
      <protection/>
    </xf>
    <xf numFmtId="164" fontId="3" fillId="0" borderId="48" xfId="48" applyNumberFormat="1" applyFont="1" applyBorder="1" applyAlignment="1">
      <alignment horizontal="right" vertical="top"/>
      <protection/>
    </xf>
    <xf numFmtId="164" fontId="2" fillId="0" borderId="5" xfId="50" applyNumberFormat="1" applyFont="1" applyBorder="1" applyAlignment="1">
      <alignment vertical="top"/>
      <protection/>
    </xf>
    <xf numFmtId="164" fontId="2" fillId="0" borderId="48" xfId="46" applyNumberFormat="1" applyFont="1" applyBorder="1" applyAlignment="1">
      <alignment horizontal="right" vertical="top"/>
      <protection/>
    </xf>
    <xf numFmtId="0" fontId="4" fillId="35" borderId="70" xfId="67" applyFont="1" applyBorder="1" applyAlignment="1">
      <alignment vertical="top"/>
      <protection/>
    </xf>
    <xf numFmtId="164" fontId="4" fillId="35" borderId="0" xfId="67" applyNumberFormat="1" applyFont="1" applyBorder="1" applyAlignment="1">
      <alignment vertical="top"/>
      <protection/>
    </xf>
    <xf numFmtId="164" fontId="4" fillId="35" borderId="58" xfId="67" applyNumberFormat="1" applyFont="1" applyBorder="1" applyAlignment="1">
      <alignment vertical="top"/>
      <protection/>
    </xf>
    <xf numFmtId="164" fontId="3" fillId="0" borderId="5" xfId="53" applyNumberFormat="1" applyFont="1" applyAlignment="1">
      <alignment vertical="top"/>
      <protection/>
    </xf>
    <xf numFmtId="164" fontId="3" fillId="0" borderId="48" xfId="53" applyNumberFormat="1" applyFont="1" applyBorder="1" applyAlignment="1">
      <alignment vertical="top"/>
      <protection/>
    </xf>
    <xf numFmtId="164" fontId="2" fillId="0" borderId="5" xfId="50" applyNumberFormat="1" applyFont="1" applyAlignment="1">
      <alignment vertical="top"/>
      <protection/>
    </xf>
    <xf numFmtId="164" fontId="2" fillId="0" borderId="48" xfId="50" applyNumberFormat="1" applyFont="1" applyBorder="1" applyAlignment="1">
      <alignment vertical="top"/>
      <protection/>
    </xf>
    <xf numFmtId="0" fontId="4" fillId="35" borderId="71" xfId="67" applyFont="1" applyBorder="1" applyAlignment="1">
      <alignment vertical="top"/>
      <protection/>
    </xf>
    <xf numFmtId="164" fontId="3" fillId="0" borderId="5" xfId="53" applyFont="1" applyAlignment="1">
      <alignment vertical="top"/>
      <protection/>
    </xf>
    <xf numFmtId="164" fontId="4" fillId="35" borderId="72" xfId="67" applyNumberFormat="1" applyFont="1" applyBorder="1" applyAlignment="1">
      <alignment vertical="center"/>
      <protection/>
    </xf>
    <xf numFmtId="0" fontId="0" fillId="2" borderId="0" xfId="0" applyFont="1" applyAlignment="1">
      <alignment/>
    </xf>
    <xf numFmtId="0" fontId="6" fillId="35" borderId="15" xfId="56" applyFont="1" applyFill="1" applyBorder="1" applyAlignment="1">
      <alignment vertical="center" wrapText="1"/>
      <protection/>
    </xf>
    <xf numFmtId="167" fontId="0" fillId="2" borderId="0" xfId="0" applyNumberFormat="1" applyFont="1" applyAlignment="1">
      <alignment vertical="center"/>
    </xf>
    <xf numFmtId="0" fontId="0" fillId="2" borderId="0" xfId="0" applyFont="1" applyFill="1" applyAlignment="1">
      <alignment vertical="top"/>
    </xf>
    <xf numFmtId="49" fontId="1" fillId="29" borderId="3" xfId="43" applyFont="1" applyAlignment="1">
      <alignment vertical="center" wrapText="1"/>
      <protection/>
    </xf>
    <xf numFmtId="0" fontId="4" fillId="35" borderId="68" xfId="67" applyFont="1" applyBorder="1" applyAlignment="1">
      <alignment vertical="center"/>
      <protection/>
    </xf>
    <xf numFmtId="0" fontId="4" fillId="35" borderId="73" xfId="67" applyFont="1" applyBorder="1" applyAlignment="1">
      <alignment vertical="center"/>
      <protection/>
    </xf>
    <xf numFmtId="0" fontId="4" fillId="35" borderId="70" xfId="67" applyFont="1" applyBorder="1" applyAlignment="1">
      <alignment vertical="center"/>
      <protection/>
    </xf>
    <xf numFmtId="0" fontId="4" fillId="35" borderId="3" xfId="67" applyFont="1" applyBorder="1" applyAlignment="1">
      <alignment vertical="center"/>
      <protection/>
    </xf>
    <xf numFmtId="49" fontId="1" fillId="29" borderId="15" xfId="43" applyFont="1" applyBorder="1" applyAlignment="1">
      <alignment vertical="center" wrapText="1"/>
      <protection/>
    </xf>
    <xf numFmtId="0" fontId="6" fillId="35" borderId="23" xfId="56" applyFont="1" applyFill="1" applyBorder="1" applyAlignment="1">
      <alignment vertical="center" wrapText="1"/>
      <protection/>
    </xf>
    <xf numFmtId="0" fontId="4" fillId="35" borderId="74" xfId="67" applyFont="1" applyBorder="1" applyAlignment="1">
      <alignment vertical="center"/>
      <protection/>
    </xf>
    <xf numFmtId="49" fontId="1" fillId="0" borderId="24" xfId="43" applyFont="1" applyFill="1" applyBorder="1" applyAlignment="1">
      <alignment vertical="center" wrapText="1"/>
      <protection/>
    </xf>
    <xf numFmtId="0" fontId="4" fillId="35" borderId="75" xfId="67" applyFont="1" applyBorder="1" applyAlignment="1">
      <alignment vertical="center"/>
      <protection/>
    </xf>
    <xf numFmtId="0" fontId="4" fillId="31" borderId="29" xfId="55" applyFont="1" applyBorder="1" applyAlignment="1">
      <alignment horizontal="center" vertical="center" wrapText="1"/>
      <protection/>
    </xf>
    <xf numFmtId="0" fontId="6" fillId="0" borderId="21" xfId="56" applyFont="1" applyFill="1" applyBorder="1" applyAlignment="1">
      <alignment vertical="center" wrapText="1"/>
      <protection/>
    </xf>
    <xf numFmtId="0" fontId="0" fillId="40" borderId="0" xfId="74" applyFont="1" applyFill="1" applyBorder="1" applyAlignment="1">
      <alignment/>
      <protection/>
    </xf>
    <xf numFmtId="0" fontId="0" fillId="40" borderId="29" xfId="74" applyFont="1" applyFill="1" applyBorder="1" applyAlignment="1">
      <alignment/>
      <protection/>
    </xf>
    <xf numFmtId="0" fontId="0" fillId="40" borderId="27" xfId="74" applyFont="1" applyFill="1" applyBorder="1" applyAlignment="1">
      <alignment horizontal="left" indent="1"/>
      <protection/>
    </xf>
    <xf numFmtId="0" fontId="0" fillId="40" borderId="27" xfId="74" applyFont="1" applyFill="1" applyBorder="1" applyAlignment="1">
      <alignment horizontal="left" wrapText="1" indent="1"/>
      <protection/>
    </xf>
    <xf numFmtId="0" fontId="0" fillId="40" borderId="38" xfId="74" applyFont="1" applyFill="1" applyBorder="1" applyAlignment="1">
      <alignment horizontal="left" wrapText="1" indent="1"/>
      <protection/>
    </xf>
    <xf numFmtId="0" fontId="0" fillId="40" borderId="27" xfId="74" applyFont="1" applyFill="1" applyBorder="1" applyAlignment="1">
      <alignment/>
      <protection/>
    </xf>
    <xf numFmtId="2" fontId="0" fillId="2" borderId="0" xfId="0" applyNumberFormat="1" applyFont="1" applyAlignment="1">
      <alignment vertical="center"/>
    </xf>
    <xf numFmtId="3" fontId="2" fillId="0" borderId="76" xfId="46" applyFont="1" applyBorder="1" applyAlignment="1">
      <alignment horizontal="right" vertical="center"/>
      <protection/>
    </xf>
    <xf numFmtId="0" fontId="4" fillId="35" borderId="5" xfId="67" applyFont="1" applyBorder="1" applyAlignment="1">
      <alignment vertical="center"/>
      <protection/>
    </xf>
    <xf numFmtId="3" fontId="2" fillId="0" borderId="34" xfId="46" applyFont="1" applyBorder="1" applyAlignment="1">
      <alignment horizontal="right" vertical="center"/>
      <protection/>
    </xf>
    <xf numFmtId="3" fontId="2" fillId="40" borderId="76" xfId="46" applyFont="1" applyFill="1" applyBorder="1" applyAlignment="1">
      <alignment horizontal="right" vertical="center"/>
      <protection/>
    </xf>
    <xf numFmtId="0" fontId="0" fillId="41" borderId="0" xfId="0" applyFont="1" applyFill="1" applyAlignment="1">
      <alignment vertical="center"/>
    </xf>
    <xf numFmtId="167" fontId="2" fillId="0" borderId="35" xfId="51" applyNumberFormat="1" applyFont="1" applyBorder="1" applyAlignment="1">
      <alignment horizontal="right" vertical="center"/>
      <protection/>
    </xf>
    <xf numFmtId="167" fontId="2" fillId="0" borderId="5" xfId="51" applyNumberFormat="1" applyFont="1" applyBorder="1" applyAlignment="1">
      <alignment horizontal="right" vertical="center"/>
      <protection/>
    </xf>
    <xf numFmtId="0" fontId="7" fillId="32" borderId="23" xfId="57" applyFont="1" applyBorder="1" applyAlignment="1">
      <alignment vertical="center" wrapText="1"/>
      <protection/>
    </xf>
    <xf numFmtId="0" fontId="7" fillId="32" borderId="21" xfId="57" applyFont="1" applyBorder="1" applyAlignment="1">
      <alignment vertical="center" wrapText="1"/>
      <protection/>
    </xf>
    <xf numFmtId="4" fontId="3" fillId="0" borderId="5" xfId="54" applyFont="1" applyAlignment="1">
      <alignment vertical="center"/>
      <protection/>
    </xf>
    <xf numFmtId="168" fontId="0" fillId="2" borderId="0" xfId="0" applyNumberFormat="1" applyFont="1" applyAlignment="1">
      <alignment vertical="center"/>
    </xf>
    <xf numFmtId="0" fontId="0" fillId="40" borderId="36" xfId="75" applyFont="1" applyFill="1" applyBorder="1">
      <alignment/>
      <protection/>
    </xf>
    <xf numFmtId="0" fontId="0" fillId="40" borderId="36" xfId="75" applyFont="1" applyFill="1" applyBorder="1" applyAlignment="1">
      <alignment horizontal="center"/>
      <protection/>
    </xf>
    <xf numFmtId="0" fontId="0" fillId="40" borderId="0" xfId="75" applyFont="1" applyFill="1" applyAlignment="1">
      <alignment horizontal="center"/>
      <protection/>
    </xf>
    <xf numFmtId="0" fontId="0" fillId="40" borderId="0" xfId="75" applyFont="1" applyFill="1">
      <alignment/>
      <protection/>
    </xf>
    <xf numFmtId="0" fontId="0" fillId="40" borderId="29" xfId="76" applyFont="1" applyFill="1" applyBorder="1" applyAlignment="1">
      <alignment vertical="center"/>
      <protection/>
    </xf>
    <xf numFmtId="0" fontId="0" fillId="40" borderId="27" xfId="76" applyFont="1" applyFill="1" applyBorder="1">
      <alignment/>
      <protection/>
    </xf>
    <xf numFmtId="2" fontId="0" fillId="40" borderId="0" xfId="76" applyNumberFormat="1" applyFont="1" applyFill="1" applyBorder="1" applyAlignment="1">
      <alignment horizontal="right"/>
      <protection/>
    </xf>
    <xf numFmtId="2" fontId="0" fillId="40" borderId="0" xfId="75" applyNumberFormat="1" applyFont="1" applyFill="1" applyBorder="1" applyAlignment="1">
      <alignment horizontal="right"/>
      <protection/>
    </xf>
    <xf numFmtId="2" fontId="0" fillId="40" borderId="28" xfId="75" applyNumberFormat="1" applyFont="1" applyFill="1" applyBorder="1" applyAlignment="1">
      <alignment horizontal="right"/>
      <protection/>
    </xf>
    <xf numFmtId="0" fontId="0" fillId="40" borderId="38" xfId="76" applyFont="1" applyFill="1" applyBorder="1" applyAlignment="1">
      <alignment horizontal="left"/>
      <protection/>
    </xf>
    <xf numFmtId="2" fontId="0" fillId="40" borderId="36" xfId="76" applyNumberFormat="1" applyFont="1" applyFill="1" applyBorder="1" applyAlignment="1">
      <alignment horizontal="right"/>
      <protection/>
    </xf>
    <xf numFmtId="2" fontId="0" fillId="40" borderId="36" xfId="75" applyNumberFormat="1" applyFont="1" applyFill="1" applyBorder="1" applyAlignment="1">
      <alignment horizontal="right"/>
      <protection/>
    </xf>
    <xf numFmtId="2" fontId="0" fillId="40" borderId="39" xfId="75" applyNumberFormat="1" applyFont="1" applyFill="1" applyBorder="1" applyAlignment="1">
      <alignment horizontal="right"/>
      <protection/>
    </xf>
    <xf numFmtId="0" fontId="0" fillId="40" borderId="38" xfId="76" applyFont="1" applyFill="1" applyBorder="1">
      <alignment/>
      <protection/>
    </xf>
    <xf numFmtId="0" fontId="0" fillId="40" borderId="27" xfId="76" applyFont="1" applyFill="1" applyBorder="1" applyAlignment="1">
      <alignment wrapText="1"/>
      <protection/>
    </xf>
    <xf numFmtId="0" fontId="0" fillId="40" borderId="0" xfId="75" applyFont="1" applyFill="1" applyBorder="1">
      <alignment/>
      <protection/>
    </xf>
    <xf numFmtId="0" fontId="39" fillId="2" borderId="0" xfId="0" applyFont="1" applyAlignment="1">
      <alignment vertical="top"/>
    </xf>
    <xf numFmtId="0" fontId="7" fillId="32" borderId="15" xfId="57" applyFont="1" applyBorder="1" applyAlignment="1">
      <alignment vertical="top" wrapText="1"/>
      <protection/>
    </xf>
    <xf numFmtId="0" fontId="6" fillId="32" borderId="3" xfId="56" applyFont="1" applyBorder="1" applyAlignment="1">
      <alignment vertical="top" wrapText="1"/>
      <protection/>
    </xf>
    <xf numFmtId="49" fontId="1" fillId="0" borderId="52" xfId="43" applyFont="1" applyFill="1" applyBorder="1" applyAlignment="1">
      <alignment vertical="top" wrapText="1"/>
      <protection/>
    </xf>
    <xf numFmtId="0" fontId="6" fillId="32" borderId="3" xfId="56" applyFont="1" applyBorder="1" applyAlignment="1">
      <alignment vertical="center" wrapText="1"/>
      <protection/>
    </xf>
    <xf numFmtId="49" fontId="1" fillId="0" borderId="52" xfId="43" applyFont="1" applyFill="1" applyBorder="1" applyAlignment="1">
      <alignment vertical="center" wrapText="1"/>
      <protection/>
    </xf>
    <xf numFmtId="0" fontId="6" fillId="32" borderId="15" xfId="56" applyFont="1" applyBorder="1" applyAlignment="1">
      <alignment vertical="center" wrapText="1"/>
      <protection/>
    </xf>
    <xf numFmtId="0" fontId="6" fillId="32" borderId="68" xfId="56" applyFont="1" applyBorder="1" applyAlignment="1">
      <alignment horizontal="left" vertical="center" wrapText="1"/>
      <protection/>
    </xf>
    <xf numFmtId="0" fontId="7" fillId="32" borderId="15" xfId="57" applyFont="1" applyBorder="1" applyAlignment="1">
      <alignment vertical="center" wrapText="1"/>
      <protection/>
    </xf>
    <xf numFmtId="0" fontId="7" fillId="41" borderId="18" xfId="57" applyFont="1" applyFill="1" applyBorder="1" applyAlignment="1">
      <alignment horizontal="left" vertical="top" wrapText="1"/>
      <protection/>
    </xf>
    <xf numFmtId="0" fontId="6" fillId="41" borderId="18" xfId="56" applyFont="1" applyFill="1" applyBorder="1" applyAlignment="1">
      <alignment horizontal="right" vertical="top" wrapText="1"/>
      <protection/>
    </xf>
    <xf numFmtId="0" fontId="7" fillId="32" borderId="18" xfId="56" applyFont="1" applyBorder="1" applyAlignment="1">
      <alignment horizontal="left" vertical="top" wrapText="1"/>
      <protection/>
    </xf>
    <xf numFmtId="49" fontId="6" fillId="41" borderId="18" xfId="0" applyNumberFormat="1" applyFont="1" applyFill="1" applyBorder="1" applyAlignment="1">
      <alignment horizontal="right" vertical="top" wrapText="1"/>
    </xf>
    <xf numFmtId="49" fontId="6" fillId="32" borderId="3" xfId="0" applyNumberFormat="1" applyFont="1" applyFill="1" applyBorder="1" applyAlignment="1">
      <alignment horizontal="right" vertical="top" wrapText="1"/>
    </xf>
    <xf numFmtId="49" fontId="6" fillId="41" borderId="22" xfId="0" applyNumberFormat="1" applyFont="1" applyFill="1" applyBorder="1" applyAlignment="1">
      <alignment horizontal="right" vertical="top" wrapText="1"/>
    </xf>
    <xf numFmtId="49" fontId="7" fillId="32" borderId="18" xfId="0" applyNumberFormat="1" applyFont="1" applyFill="1" applyBorder="1" applyAlignment="1">
      <alignment horizontal="left" vertical="top" wrapText="1"/>
    </xf>
    <xf numFmtId="49" fontId="7" fillId="32" borderId="18" xfId="0" applyNumberFormat="1" applyFont="1" applyFill="1" applyBorder="1" applyAlignment="1">
      <alignment horizontal="center" vertical="top" wrapText="1"/>
    </xf>
    <xf numFmtId="0" fontId="6" fillId="32" borderId="18" xfId="56" applyFont="1" applyBorder="1" applyAlignment="1">
      <alignment horizontal="right" vertical="top" wrapText="1"/>
      <protection/>
    </xf>
    <xf numFmtId="0" fontId="4" fillId="32" borderId="15" xfId="57" applyFont="1" applyBorder="1" applyAlignment="1">
      <alignment vertical="center" wrapText="1"/>
      <protection/>
    </xf>
    <xf numFmtId="0" fontId="6" fillId="0" borderId="77" xfId="56" applyFont="1" applyFill="1" applyBorder="1" applyAlignment="1">
      <alignment horizontal="center" vertical="center" wrapText="1"/>
      <protection/>
    </xf>
    <xf numFmtId="0" fontId="7" fillId="32" borderId="3" xfId="56" applyFont="1" applyBorder="1" applyAlignment="1">
      <alignment vertical="center" wrapText="1"/>
      <protection/>
    </xf>
    <xf numFmtId="0" fontId="6" fillId="32" borderId="14" xfId="56" applyFont="1" applyBorder="1" applyAlignment="1">
      <alignment vertical="center" wrapText="1"/>
      <protection/>
    </xf>
    <xf numFmtId="0" fontId="6" fillId="32" borderId="18" xfId="56" applyFont="1" applyBorder="1" applyAlignment="1">
      <alignment vertical="center" wrapText="1"/>
      <protection/>
    </xf>
    <xf numFmtId="0" fontId="7" fillId="32" borderId="3" xfId="57" applyFont="1" applyBorder="1" applyAlignment="1">
      <alignment vertical="center" wrapText="1"/>
      <protection/>
    </xf>
    <xf numFmtId="0" fontId="0" fillId="40" borderId="0" xfId="75" applyFont="1" applyFill="1" applyBorder="1" applyAlignment="1">
      <alignment vertical="center" wrapText="1"/>
      <protection/>
    </xf>
  </cellXfs>
  <cellStyles count="82">
    <cellStyle name="Normal" xfId="0"/>
    <cellStyle name="€ : (passage a l'EURO)" xfId="15"/>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in" xfId="43"/>
    <cellStyle name="Commentaire" xfId="44"/>
    <cellStyle name="contenu_unite" xfId="45"/>
    <cellStyle name="donn_normal" xfId="46"/>
    <cellStyle name="donn_normal_parentheses" xfId="47"/>
    <cellStyle name="donn_total" xfId="48"/>
    <cellStyle name="donn_total_parentheses" xfId="49"/>
    <cellStyle name="donnnormal1" xfId="50"/>
    <cellStyle name="donnnormal2" xfId="51"/>
    <cellStyle name="donnnormal3" xfId="52"/>
    <cellStyle name="donntotal1" xfId="53"/>
    <cellStyle name="donntotal2" xfId="54"/>
    <cellStyle name="ent_col_ser" xfId="55"/>
    <cellStyle name="ent_li_normal" xfId="56"/>
    <cellStyle name="ent_li_total" xfId="57"/>
    <cellStyle name="entete_indice" xfId="58"/>
    <cellStyle name="entete_source" xfId="59"/>
    <cellStyle name="entete_unite" xfId="60"/>
    <cellStyle name="Entrée" xfId="61"/>
    <cellStyle name="Insatisfaisant" xfId="62"/>
    <cellStyle name="Hyperlink" xfId="63"/>
    <cellStyle name="Followed Hyperlink" xfId="64"/>
    <cellStyle name="ligne_titre_0" xfId="65"/>
    <cellStyle name="ligne_titre_1" xfId="66"/>
    <cellStyle name="ligne_titre_tableau_1" xfId="67"/>
    <cellStyle name="Comma" xfId="68"/>
    <cellStyle name="Comma [0]" xfId="69"/>
    <cellStyle name="Currency" xfId="70"/>
    <cellStyle name="Currency [0]" xfId="71"/>
    <cellStyle name="Neutre" xfId="72"/>
    <cellStyle name="Normal_Annexes A3" xfId="73"/>
    <cellStyle name="Normal_Annexes A4" xfId="74"/>
    <cellStyle name="Normal_Annexes A6" xfId="75"/>
    <cellStyle name="Normal_Annexes C_exII_2_v0" xfId="76"/>
    <cellStyle name="Normal_C annex éch FAB-FAB1" xfId="77"/>
    <cellStyle name="Normal_Feuil1" xfId="78"/>
    <cellStyle name="Normal_Fiche M4 bis_bassin" xfId="79"/>
    <cellStyle name="note" xfId="80"/>
    <cellStyle name="notice_theme" xfId="81"/>
    <cellStyle name="num_note" xfId="82"/>
    <cellStyle name="Percent" xfId="83"/>
    <cellStyle name="Satisfaisant" xfId="84"/>
    <cellStyle name="Sortie" xfId="85"/>
    <cellStyle name="source" xfId="86"/>
    <cellStyle name="tableau | cellule | normal | decimal 1" xfId="87"/>
    <cellStyle name="Texte explicatif" xfId="88"/>
    <cellStyle name="Titre" xfId="89"/>
    <cellStyle name="Titre 1" xfId="90"/>
    <cellStyle name="Titre 2" xfId="91"/>
    <cellStyle name="Titre 3" xfId="92"/>
    <cellStyle name="Titre 4" xfId="93"/>
    <cellStyle name="Total" xfId="94"/>
    <cellStyle name="Vérification"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showGridLines="0" tabSelected="1" zoomScalePageLayoutView="0" workbookViewId="0" topLeftCell="A1">
      <selection activeCell="A63" sqref="A63"/>
    </sheetView>
  </sheetViews>
  <sheetFormatPr defaultColWidth="12" defaultRowHeight="11.25"/>
  <cols>
    <col min="1" max="1" width="12" style="328" customWidth="1"/>
    <col min="2" max="2" width="70.83203125" style="328" customWidth="1"/>
    <col min="3" max="16384" width="12" style="328" customWidth="1"/>
  </cols>
  <sheetData>
    <row r="1" ht="20.25">
      <c r="B1" s="478" t="s">
        <v>303</v>
      </c>
    </row>
    <row r="3" spans="1:2" ht="15.75">
      <c r="A3" s="2">
        <v>1</v>
      </c>
      <c r="B3" s="3" t="s">
        <v>304</v>
      </c>
    </row>
    <row r="4" spans="1:2" ht="15">
      <c r="A4" s="4"/>
      <c r="B4" s="5"/>
    </row>
    <row r="5" spans="1:5" ht="12.75">
      <c r="A5" s="329" t="s">
        <v>305</v>
      </c>
      <c r="B5" s="329" t="s">
        <v>306</v>
      </c>
      <c r="C5" s="329"/>
      <c r="D5" s="329"/>
      <c r="E5" s="329"/>
    </row>
    <row r="6" spans="1:6" ht="12.75">
      <c r="A6" s="329" t="s">
        <v>307</v>
      </c>
      <c r="B6" s="329" t="s">
        <v>308</v>
      </c>
      <c r="C6" s="329"/>
      <c r="D6" s="329"/>
      <c r="E6" s="329"/>
      <c r="F6" s="329"/>
    </row>
    <row r="7" spans="1:5" ht="12.75">
      <c r="A7" s="329" t="s">
        <v>309</v>
      </c>
      <c r="B7" s="329" t="s">
        <v>310</v>
      </c>
      <c r="C7" s="329"/>
      <c r="D7" s="329"/>
      <c r="E7" s="329"/>
    </row>
    <row r="8" spans="1:7" ht="12.75">
      <c r="A8" s="329" t="s">
        <v>311</v>
      </c>
      <c r="B8" s="329" t="s">
        <v>312</v>
      </c>
      <c r="C8" s="329"/>
      <c r="D8" s="329"/>
      <c r="E8" s="329"/>
      <c r="F8" s="329"/>
      <c r="G8" s="329"/>
    </row>
    <row r="9" spans="1:7" ht="12.75">
      <c r="A9" s="329" t="s">
        <v>313</v>
      </c>
      <c r="B9" s="329" t="s">
        <v>314</v>
      </c>
      <c r="C9" s="329"/>
      <c r="D9" s="329"/>
      <c r="E9" s="329"/>
      <c r="F9" s="329"/>
      <c r="G9" s="329"/>
    </row>
    <row r="10" spans="1:7" ht="12.75">
      <c r="A10" s="329" t="s">
        <v>315</v>
      </c>
      <c r="B10" s="329" t="s">
        <v>316</v>
      </c>
      <c r="C10" s="329"/>
      <c r="D10" s="329"/>
      <c r="E10" s="329"/>
      <c r="F10" s="329"/>
      <c r="G10" s="329"/>
    </row>
    <row r="11" spans="1:6" ht="12.75">
      <c r="A11" s="329" t="s">
        <v>317</v>
      </c>
      <c r="B11" s="329" t="s">
        <v>318</v>
      </c>
      <c r="C11" s="329"/>
      <c r="D11" s="329"/>
      <c r="E11" s="329"/>
      <c r="F11" s="329"/>
    </row>
    <row r="12" spans="1:2" ht="15">
      <c r="A12" s="4"/>
      <c r="B12" s="5"/>
    </row>
    <row r="13" spans="1:2" ht="15.75">
      <c r="A13" s="2">
        <v>2</v>
      </c>
      <c r="B13" s="3" t="s">
        <v>319</v>
      </c>
    </row>
    <row r="14" spans="1:2" ht="15">
      <c r="A14" s="4"/>
      <c r="B14" s="5"/>
    </row>
    <row r="15" spans="1:5" ht="12.75">
      <c r="A15" s="329" t="s">
        <v>320</v>
      </c>
      <c r="B15" s="329" t="s">
        <v>321</v>
      </c>
      <c r="C15" s="329"/>
      <c r="D15" s="329"/>
      <c r="E15" s="329"/>
    </row>
    <row r="16" spans="1:2" ht="15">
      <c r="A16" s="4"/>
      <c r="B16" s="5"/>
    </row>
    <row r="17" spans="1:2" ht="15.75">
      <c r="A17" s="2">
        <v>3</v>
      </c>
      <c r="B17" s="3" t="s">
        <v>322</v>
      </c>
    </row>
    <row r="18" spans="1:2" ht="15">
      <c r="A18" s="4"/>
      <c r="B18" s="5"/>
    </row>
    <row r="19" spans="1:3" ht="12.75">
      <c r="A19" s="329" t="s">
        <v>323</v>
      </c>
      <c r="B19" s="329" t="s">
        <v>324</v>
      </c>
      <c r="C19" s="329"/>
    </row>
    <row r="20" spans="1:2" ht="12.75">
      <c r="A20" s="329" t="s">
        <v>325</v>
      </c>
      <c r="B20" s="329" t="s">
        <v>326</v>
      </c>
    </row>
    <row r="21" spans="1:3" ht="12.75">
      <c r="A21" s="329" t="s">
        <v>327</v>
      </c>
      <c r="B21" s="329" t="s">
        <v>328</v>
      </c>
      <c r="C21" s="329"/>
    </row>
    <row r="22" spans="1:3" ht="12.75">
      <c r="A22" s="329" t="s">
        <v>329</v>
      </c>
      <c r="B22" s="329" t="s">
        <v>330</v>
      </c>
      <c r="C22" s="329"/>
    </row>
    <row r="23" spans="1:2" ht="12.75">
      <c r="A23" s="329" t="s">
        <v>331</v>
      </c>
      <c r="B23" s="329" t="s">
        <v>332</v>
      </c>
    </row>
    <row r="24" spans="1:2" ht="15">
      <c r="A24" s="4"/>
      <c r="B24" s="5"/>
    </row>
    <row r="25" spans="1:2" ht="15.75">
      <c r="A25" s="2">
        <v>4</v>
      </c>
      <c r="B25" s="3" t="s">
        <v>333</v>
      </c>
    </row>
    <row r="26" spans="1:2" ht="15">
      <c r="A26" s="4"/>
      <c r="B26" s="5"/>
    </row>
    <row r="27" spans="1:2" ht="12.75">
      <c r="A27" s="329" t="s">
        <v>334</v>
      </c>
      <c r="B27" s="329" t="s">
        <v>335</v>
      </c>
    </row>
    <row r="28" spans="1:4" ht="12.75">
      <c r="A28" s="329" t="s">
        <v>336</v>
      </c>
      <c r="B28" s="329" t="s">
        <v>337</v>
      </c>
      <c r="C28" s="329"/>
      <c r="D28" s="329"/>
    </row>
    <row r="29" spans="1:2" ht="15">
      <c r="A29" s="4"/>
      <c r="B29" s="5"/>
    </row>
    <row r="30" spans="1:2" ht="15.75">
      <c r="A30" s="2">
        <v>5</v>
      </c>
      <c r="B30" s="3" t="s">
        <v>338</v>
      </c>
    </row>
    <row r="31" spans="1:2" ht="15">
      <c r="A31" s="4"/>
      <c r="B31" s="5"/>
    </row>
    <row r="32" spans="1:5" ht="12.75">
      <c r="A32" s="329" t="s">
        <v>339</v>
      </c>
      <c r="B32" s="329" t="s">
        <v>340</v>
      </c>
      <c r="C32" s="329"/>
      <c r="D32" s="329"/>
      <c r="E32" s="329"/>
    </row>
    <row r="33" spans="1:2" ht="12.75">
      <c r="A33" s="329" t="s">
        <v>341</v>
      </c>
      <c r="B33" s="329" t="s">
        <v>342</v>
      </c>
    </row>
    <row r="34" spans="1:2" ht="12.75">
      <c r="A34" s="329" t="s">
        <v>168</v>
      </c>
      <c r="B34" s="329" t="s">
        <v>169</v>
      </c>
    </row>
    <row r="35" spans="1:2" ht="12.75">
      <c r="A35" s="329" t="s">
        <v>170</v>
      </c>
      <c r="B35" s="329" t="s">
        <v>171</v>
      </c>
    </row>
    <row r="36" spans="1:2" ht="12.75">
      <c r="A36" s="329" t="s">
        <v>20</v>
      </c>
      <c r="B36" s="329" t="s">
        <v>23</v>
      </c>
    </row>
    <row r="37" spans="1:2" ht="12.75">
      <c r="A37" s="330" t="s">
        <v>21</v>
      </c>
      <c r="B37" s="330" t="s">
        <v>24</v>
      </c>
    </row>
    <row r="38" spans="1:2" ht="15">
      <c r="A38" s="4"/>
      <c r="B38" s="5"/>
    </row>
    <row r="39" spans="1:2" ht="15.75">
      <c r="A39" s="2">
        <v>6</v>
      </c>
      <c r="B39" s="3" t="s">
        <v>343</v>
      </c>
    </row>
    <row r="40" spans="1:2" ht="15">
      <c r="A40" s="4"/>
      <c r="B40" s="5"/>
    </row>
    <row r="41" spans="1:4" ht="12.75">
      <c r="A41" s="329" t="s">
        <v>344</v>
      </c>
      <c r="B41" s="329" t="s">
        <v>345</v>
      </c>
      <c r="C41" s="329"/>
      <c r="D41" s="329"/>
    </row>
    <row r="42" spans="1:4" ht="12.75">
      <c r="A42" s="329" t="s">
        <v>346</v>
      </c>
      <c r="B42" s="329" t="s">
        <v>347</v>
      </c>
      <c r="C42" s="329"/>
      <c r="D42" s="329"/>
    </row>
    <row r="43" spans="1:5" ht="12.75">
      <c r="A43" s="329" t="s">
        <v>348</v>
      </c>
      <c r="B43" s="329" t="s">
        <v>349</v>
      </c>
      <c r="C43" s="329"/>
      <c r="D43" s="329"/>
      <c r="E43" s="329"/>
    </row>
    <row r="44" spans="1:2" ht="15">
      <c r="A44" s="4"/>
      <c r="B44" s="5"/>
    </row>
    <row r="45" spans="1:2" ht="15.75">
      <c r="A45" s="2">
        <v>7</v>
      </c>
      <c r="B45" s="3" t="s">
        <v>350</v>
      </c>
    </row>
    <row r="46" spans="1:2" ht="15">
      <c r="A46" s="4"/>
      <c r="B46" s="5"/>
    </row>
    <row r="47" spans="1:2" ht="12.75">
      <c r="A47" s="329" t="s">
        <v>351</v>
      </c>
      <c r="B47" s="329" t="s">
        <v>352</v>
      </c>
    </row>
    <row r="48" spans="1:2" ht="15">
      <c r="A48" s="4"/>
      <c r="B48" s="5"/>
    </row>
    <row r="49" spans="1:2" ht="15.75">
      <c r="A49" s="2">
        <v>8</v>
      </c>
      <c r="B49" s="3" t="s">
        <v>353</v>
      </c>
    </row>
    <row r="50" spans="1:2" ht="15">
      <c r="A50" s="4"/>
      <c r="B50" s="5"/>
    </row>
    <row r="51" spans="1:2" ht="12.75">
      <c r="A51" s="329" t="s">
        <v>354</v>
      </c>
      <c r="B51" s="329" t="s">
        <v>355</v>
      </c>
    </row>
    <row r="52" spans="1:7" ht="12.75">
      <c r="A52" s="329" t="s">
        <v>356</v>
      </c>
      <c r="B52" s="329" t="s">
        <v>357</v>
      </c>
      <c r="C52" s="329"/>
      <c r="D52" s="329"/>
      <c r="E52" s="329"/>
      <c r="F52" s="329"/>
      <c r="G52" s="329"/>
    </row>
  </sheetData>
  <sheetProtection selectLockedCells="1" selectUnlockedCells="1"/>
  <hyperlinks>
    <hyperlink ref="A5" location="'1.1.1.'!A1" display="1.1.1 "/>
    <hyperlink ref="B5" location="'1.1.1.'!A1" display="Valeur ajoutée de la branche transports et entreposage "/>
    <hyperlink ref="A6" location="'1.1.2.'!A1" display="1.1.2"/>
    <hyperlink ref="B6" location="'1.1.2.'!A1" display="Formation brute de capital fixe de la branche transports et entreposage "/>
    <hyperlink ref="A7" location="'1.1.3.'!A1" display="1.1.3"/>
    <hyperlink ref="B7" location="'1.1.3.'!A1" display="Emploi intérieur dans la branche transports et entreposage "/>
    <hyperlink ref="A8" location="'1.1.4.'!A1" display="1.1.4"/>
    <hyperlink ref="B8" location="'1.1.4.'!A1" display="Consommation finale de la fonction transports par les ménages"/>
    <hyperlink ref="A9" location="'1.1.5.'!A1" display="1.1.5"/>
    <hyperlink ref="B9" location="'1.1.5.'!A1" display="Consommation des ménages en transports : transports individuels"/>
    <hyperlink ref="A10" location="'1.1.6.'!A1" display="1.1.6"/>
    <hyperlink ref="B10" location="'1.1.6.'!A1" display="Consommation des ménages en transports : transports collectifs"/>
    <hyperlink ref="A11" location="'1.1.7.'!A1" display="1.1.7"/>
    <hyperlink ref="B11" location="'1.1.7.'!A1" display="Balance des échanges effectifs de services de transports"/>
    <hyperlink ref="A15" location="'1.2.1.'!A1" display="1.2.1"/>
    <hyperlink ref="B15" location="'1.2.1.'!A1" display="Les entreprises : présentation générale"/>
    <hyperlink ref="A19" location="'1.3.1.'!A1" display="1.3.1"/>
    <hyperlink ref="B19" location="'1.3.1.'!A1" display="Transport aérien "/>
    <hyperlink ref="A20" location="'1.3.2.'!A1" display="1.3.2"/>
    <hyperlink ref="B20" location="'1.3.2.'!A1" display="Transport maritime"/>
    <hyperlink ref="A21" location="'1.3.3.'!A1" display="1.3.3"/>
    <hyperlink ref="B21" location="'1.3.3.'!A1" display="Navigation intérieure"/>
    <hyperlink ref="A22" location="'1.3.4.'!A1" display="1.3.4"/>
    <hyperlink ref="B22" location="'1.3.4.'!A1" display="Transport ferroviaire"/>
    <hyperlink ref="A23" location="'1.3.5.'!A1" display="1.3.5"/>
    <hyperlink ref="B23" location="'1.3.5.'!A1" display="Transport routier"/>
    <hyperlink ref="A27" location="'1.4.1.'!A1" display="1.4.1"/>
    <hyperlink ref="B27" location="'1.4.1.'!A1" display="Éléments sur la voiture particulière"/>
    <hyperlink ref="A28" location="'1.4.2.'!A1" display="1.4.2"/>
    <hyperlink ref="B28" location="'1.4.2.'!A1" display="Transport en commun de voyageurs"/>
    <hyperlink ref="A32" location="'1.5.1.'!A1" display="1.5.1"/>
    <hyperlink ref="B32" location="'1.5.1.'!A1" display="Données générales : tonnes transportées "/>
    <hyperlink ref="A33" location="'1.5.2.'!A1" display="1.5.2"/>
    <hyperlink ref="B33" location="'1.5.2.'!A1" display="Données générales : tonnes-kilomètres"/>
    <hyperlink ref="A34" location="'1.5.3.1'!A1" display="1.5.3.1"/>
    <hyperlink ref="B34" location="'1.5.3.1'!A1" display="Transport de marchandises : tonnes transportées selon la nature de marchandises (ancienne série)"/>
    <hyperlink ref="A36" location="'1.5.4.1'!A1" display="1.5.4.1"/>
    <hyperlink ref="B36" location="'1.5.4.1'!A1" display="Transport de marchandises : tonnes-kilomètres produites selon la nature de marchandises (ancienne série)"/>
    <hyperlink ref="A41" location="'1.6.1.'!A1" display="1.6.1"/>
    <hyperlink ref="B41" location="'1.6.1.'!A1" display="Indices des prix à la consommation "/>
    <hyperlink ref="A42" location="'1.6.2.'!A1" display="1.6.2"/>
    <hyperlink ref="B42" location="'1.6.2.'!A1" display="Tarifs voyageurs"/>
    <hyperlink ref="A43" location="'1.6.3.'!A1" display="1.6.3"/>
    <hyperlink ref="B43" location="'1.6.3.'!A1" display="Indices de prix du fret et de l'entreposage"/>
    <hyperlink ref="A47" location="'1.7.1.'!A1" display="1.7.1"/>
    <hyperlink ref="B47" location="'1.7.1.'!A1" display="Victimes des accidents de la circulation"/>
    <hyperlink ref="A51" location="'1.8.1.'!A1" display="1.8.1"/>
    <hyperlink ref="B51" location="'1.8.1.'!A1" display="Consommation finale énergétique des secteurs d'activité"/>
    <hyperlink ref="A52" location="'1.8.2.'!A1" display="1.8.2"/>
    <hyperlink ref="B52" location="'1.8.2.'!A1" display="Consommation d'énergie de traction selon le mode de transport "/>
    <hyperlink ref="B35" location="'1.5.3.2'!A1" display="Transport de marchandises : tonnes transportées selon la nature de marchandises (ancienne série)"/>
    <hyperlink ref="A35" location="'1.5.3.2'!A1" display="1.5.3.2"/>
    <hyperlink ref="A37" location="'1.5.4.2'!A1" display="'1.5.4.2"/>
    <hyperlink ref="B37" location="'1.5.4.2'!A1" display="Transport de marchandises : tonnes-kilomètres produites selon la nature de marchandises (nouvelle série)"/>
  </hyperlinks>
  <printOptions/>
  <pageMargins left="0.7875" right="0.7875" top="0.9840277777777777" bottom="0.9840277777777777" header="0.5118055555555555" footer="0.5118055555555555"/>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2:AD24"/>
  <sheetViews>
    <sheetView showGridLines="0" zoomScalePageLayoutView="0" workbookViewId="0" topLeftCell="A1">
      <selection activeCell="A1" sqref="A1"/>
    </sheetView>
  </sheetViews>
  <sheetFormatPr defaultColWidth="12" defaultRowHeight="11.25"/>
  <cols>
    <col min="1" max="1" width="12" style="231" customWidth="1"/>
    <col min="2" max="2" width="25.33203125" style="231" customWidth="1"/>
    <col min="3" max="30" width="7.83203125" style="231" customWidth="1"/>
    <col min="31" max="16384" width="12" style="231" customWidth="1"/>
  </cols>
  <sheetData>
    <row r="2" ht="15.75">
      <c r="B2" s="331" t="s">
        <v>460</v>
      </c>
    </row>
    <row r="3" ht="12">
      <c r="B3" s="295" t="s">
        <v>461</v>
      </c>
    </row>
    <row r="4" spans="2:9" ht="11.25">
      <c r="B4" s="311" t="s">
        <v>359</v>
      </c>
      <c r="C4" s="283" t="s">
        <v>462</v>
      </c>
      <c r="H4" s="248" t="s">
        <v>377</v>
      </c>
      <c r="I4" s="296" t="s">
        <v>426</v>
      </c>
    </row>
    <row r="6" spans="2:30" ht="12.75">
      <c r="B6" s="336"/>
      <c r="C6" s="226">
        <v>1980</v>
      </c>
      <c r="D6" s="226">
        <v>1981</v>
      </c>
      <c r="E6" s="226">
        <v>1982</v>
      </c>
      <c r="F6" s="226">
        <v>1983</v>
      </c>
      <c r="G6" s="226">
        <v>1984</v>
      </c>
      <c r="H6" s="226">
        <v>1985</v>
      </c>
      <c r="I6" s="226">
        <v>1986</v>
      </c>
      <c r="J6" s="226">
        <v>1987</v>
      </c>
      <c r="K6" s="226">
        <v>1988</v>
      </c>
      <c r="L6" s="226">
        <v>1989</v>
      </c>
      <c r="M6" s="226">
        <v>1990</v>
      </c>
      <c r="N6" s="226">
        <v>1991</v>
      </c>
      <c r="O6" s="226">
        <v>1992</v>
      </c>
      <c r="P6" s="226">
        <v>1993</v>
      </c>
      <c r="Q6" s="226">
        <v>1994</v>
      </c>
      <c r="R6" s="226">
        <v>1995</v>
      </c>
      <c r="S6" s="226">
        <v>1996</v>
      </c>
      <c r="T6" s="226">
        <v>1997</v>
      </c>
      <c r="U6" s="226">
        <v>1998</v>
      </c>
      <c r="V6" s="226">
        <v>1999</v>
      </c>
      <c r="W6" s="226">
        <v>2000</v>
      </c>
      <c r="X6" s="226">
        <v>2001</v>
      </c>
      <c r="Y6" s="226">
        <v>2002</v>
      </c>
      <c r="Z6" s="226">
        <v>2003</v>
      </c>
      <c r="AA6" s="226">
        <v>2004</v>
      </c>
      <c r="AB6" s="226">
        <v>2005</v>
      </c>
      <c r="AC6" s="226">
        <v>2006</v>
      </c>
      <c r="AD6" s="226">
        <v>2007</v>
      </c>
    </row>
    <row r="7" spans="2:30" ht="12.75">
      <c r="B7" s="280" t="s">
        <v>463</v>
      </c>
      <c r="C7" s="284">
        <v>166</v>
      </c>
      <c r="D7" s="284">
        <v>163</v>
      </c>
      <c r="E7" s="284">
        <v>158</v>
      </c>
      <c r="F7" s="284">
        <v>156</v>
      </c>
      <c r="G7" s="284">
        <v>151</v>
      </c>
      <c r="H7" s="284">
        <v>153</v>
      </c>
      <c r="I7" s="284">
        <v>160</v>
      </c>
      <c r="J7" s="284">
        <v>159</v>
      </c>
      <c r="K7" s="284">
        <v>161</v>
      </c>
      <c r="L7" s="284">
        <v>176</v>
      </c>
      <c r="M7" s="284">
        <v>189</v>
      </c>
      <c r="N7" s="284">
        <v>191</v>
      </c>
      <c r="O7" s="284">
        <v>211</v>
      </c>
      <c r="P7" s="284">
        <v>204</v>
      </c>
      <c r="Q7" s="284">
        <v>197</v>
      </c>
      <c r="R7" s="284">
        <v>198</v>
      </c>
      <c r="S7" s="284">
        <v>205</v>
      </c>
      <c r="T7" s="284">
        <v>204</v>
      </c>
      <c r="U7" s="284">
        <v>206</v>
      </c>
      <c r="V7" s="284">
        <v>214</v>
      </c>
      <c r="W7" s="284">
        <v>226</v>
      </c>
      <c r="X7" s="284">
        <v>255</v>
      </c>
      <c r="Y7" s="284">
        <v>248</v>
      </c>
      <c r="Z7" s="284">
        <v>246</v>
      </c>
      <c r="AA7" s="284">
        <v>246</v>
      </c>
      <c r="AB7" s="284">
        <v>258</v>
      </c>
      <c r="AC7" s="284">
        <v>292</v>
      </c>
      <c r="AD7" s="284">
        <v>278</v>
      </c>
    </row>
    <row r="9" spans="1:2" ht="18.75">
      <c r="A9" s="256">
        <v>1</v>
      </c>
      <c r="B9" s="257" t="s">
        <v>464</v>
      </c>
    </row>
    <row r="10" spans="1:2" ht="18.75">
      <c r="A10" s="256" t="s">
        <v>465</v>
      </c>
      <c r="B10" s="257" t="s">
        <v>466</v>
      </c>
    </row>
    <row r="11" spans="1:2" ht="18.75">
      <c r="A11" s="256" t="s">
        <v>465</v>
      </c>
      <c r="B11" s="257" t="s">
        <v>467</v>
      </c>
    </row>
    <row r="12" spans="1:2" ht="18.75">
      <c r="A12" s="256" t="s">
        <v>465</v>
      </c>
      <c r="B12" s="257" t="s">
        <v>468</v>
      </c>
    </row>
    <row r="13" spans="1:2" ht="18.75">
      <c r="A13" s="256" t="s">
        <v>465</v>
      </c>
      <c r="B13" s="257" t="s">
        <v>469</v>
      </c>
    </row>
    <row r="15" ht="15.75">
      <c r="B15" s="331" t="s">
        <v>460</v>
      </c>
    </row>
    <row r="16" ht="12">
      <c r="B16" s="295" t="s">
        <v>166</v>
      </c>
    </row>
    <row r="17" ht="12">
      <c r="B17" s="295"/>
    </row>
    <row r="18" spans="2:9" ht="11.25">
      <c r="B18" s="311" t="s">
        <v>359</v>
      </c>
      <c r="C18" s="283" t="s">
        <v>164</v>
      </c>
      <c r="H18" s="248" t="s">
        <v>377</v>
      </c>
      <c r="I18" s="249" t="s">
        <v>470</v>
      </c>
    </row>
    <row r="20" spans="2:10" ht="12.75">
      <c r="B20" s="336"/>
      <c r="C20" s="378">
        <v>2008</v>
      </c>
      <c r="D20" s="378">
        <v>2009</v>
      </c>
      <c r="E20" s="378">
        <v>2010</v>
      </c>
      <c r="F20" s="378">
        <v>2011</v>
      </c>
      <c r="G20" s="378">
        <v>2012</v>
      </c>
      <c r="H20" s="378">
        <v>2013</v>
      </c>
      <c r="I20" s="378">
        <v>2014</v>
      </c>
      <c r="J20" s="379">
        <v>2015</v>
      </c>
    </row>
    <row r="21" spans="2:10" ht="12.75">
      <c r="B21" s="280" t="s">
        <v>471</v>
      </c>
      <c r="C21" s="282">
        <v>873</v>
      </c>
      <c r="D21" s="282">
        <v>863</v>
      </c>
      <c r="E21" s="282">
        <v>794</v>
      </c>
      <c r="F21" s="282">
        <v>780</v>
      </c>
      <c r="G21" s="282">
        <v>765</v>
      </c>
      <c r="H21" s="282">
        <v>765</v>
      </c>
      <c r="I21" s="282">
        <v>735</v>
      </c>
      <c r="J21" s="282">
        <v>851</v>
      </c>
    </row>
    <row r="22" spans="2:10" ht="12.75">
      <c r="B22" s="280" t="s">
        <v>472</v>
      </c>
      <c r="C22" s="282">
        <v>9140</v>
      </c>
      <c r="D22" s="282">
        <v>8329</v>
      </c>
      <c r="E22" s="282">
        <v>8500</v>
      </c>
      <c r="F22" s="282">
        <v>8210</v>
      </c>
      <c r="G22" s="282">
        <v>8659</v>
      </c>
      <c r="H22" s="282">
        <v>8203</v>
      </c>
      <c r="I22" s="282">
        <v>7852</v>
      </c>
      <c r="J22" s="282">
        <v>7933</v>
      </c>
    </row>
    <row r="23" spans="2:10" ht="12.75">
      <c r="B23" s="297" t="s">
        <v>473</v>
      </c>
      <c r="C23" s="298">
        <v>10013</v>
      </c>
      <c r="D23" s="298">
        <v>9192</v>
      </c>
      <c r="E23" s="298">
        <v>9294</v>
      </c>
      <c r="F23" s="298">
        <v>8990</v>
      </c>
      <c r="G23" s="298">
        <v>9424</v>
      </c>
      <c r="H23" s="298">
        <v>8968</v>
      </c>
      <c r="I23" s="298">
        <v>8557</v>
      </c>
      <c r="J23" s="298">
        <v>8784</v>
      </c>
    </row>
    <row r="24" spans="1:2" ht="18.75">
      <c r="A24" s="256">
        <v>2</v>
      </c>
      <c r="B24" s="257" t="s">
        <v>167</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2:AL15"/>
  <sheetViews>
    <sheetView showGridLines="0" zoomScalePageLayoutView="0" workbookViewId="0" topLeftCell="A1">
      <selection activeCell="A1" sqref="A1"/>
    </sheetView>
  </sheetViews>
  <sheetFormatPr defaultColWidth="12" defaultRowHeight="11.25"/>
  <cols>
    <col min="1" max="1" width="12" style="231" customWidth="1"/>
    <col min="2" max="2" width="32.66015625" style="231" customWidth="1"/>
    <col min="3" max="38" width="5.83203125" style="231" customWidth="1"/>
    <col min="39" max="16384" width="12" style="231" customWidth="1"/>
  </cols>
  <sheetData>
    <row r="2" ht="15.75">
      <c r="B2" s="331" t="s">
        <v>474</v>
      </c>
    </row>
    <row r="4" spans="2:12" ht="11.25">
      <c r="B4" s="311" t="s">
        <v>359</v>
      </c>
      <c r="C4" s="283" t="s">
        <v>475</v>
      </c>
      <c r="K4" s="248" t="s">
        <v>377</v>
      </c>
      <c r="L4" s="249" t="s">
        <v>476</v>
      </c>
    </row>
    <row r="5" ht="11.25">
      <c r="C5" s="283" t="s">
        <v>477</v>
      </c>
    </row>
    <row r="6" ht="11.25">
      <c r="C6" s="283" t="s">
        <v>478</v>
      </c>
    </row>
    <row r="7" ht="11.25">
      <c r="D7" s="247"/>
    </row>
    <row r="8" spans="2:38" ht="12.75">
      <c r="B8" s="336"/>
      <c r="C8" s="226">
        <v>1980</v>
      </c>
      <c r="D8" s="226">
        <v>1981</v>
      </c>
      <c r="E8" s="226">
        <v>1982</v>
      </c>
      <c r="F8" s="226">
        <v>1983</v>
      </c>
      <c r="G8" s="226">
        <v>1984</v>
      </c>
      <c r="H8" s="226">
        <v>1985</v>
      </c>
      <c r="I8" s="226">
        <v>1986</v>
      </c>
      <c r="J8" s="226">
        <v>1987</v>
      </c>
      <c r="K8" s="226">
        <v>1988</v>
      </c>
      <c r="L8" s="226">
        <v>1989</v>
      </c>
      <c r="M8" s="226">
        <v>1990</v>
      </c>
      <c r="N8" s="226">
        <v>1991</v>
      </c>
      <c r="O8" s="226">
        <v>1992</v>
      </c>
      <c r="P8" s="226">
        <v>1993</v>
      </c>
      <c r="Q8" s="226">
        <v>1994</v>
      </c>
      <c r="R8" s="226">
        <v>1995</v>
      </c>
      <c r="S8" s="226">
        <v>1996</v>
      </c>
      <c r="T8" s="226">
        <v>1997</v>
      </c>
      <c r="U8" s="226">
        <v>1998</v>
      </c>
      <c r="V8" s="226">
        <v>1999</v>
      </c>
      <c r="W8" s="226">
        <v>2000</v>
      </c>
      <c r="X8" s="226">
        <v>2001</v>
      </c>
      <c r="Y8" s="226">
        <v>2002</v>
      </c>
      <c r="Z8" s="226">
        <v>2003</v>
      </c>
      <c r="AA8" s="226">
        <v>2004</v>
      </c>
      <c r="AB8" s="226">
        <v>2005</v>
      </c>
      <c r="AC8" s="226">
        <v>2006</v>
      </c>
      <c r="AD8" s="226">
        <v>2007</v>
      </c>
      <c r="AE8" s="226">
        <v>2008</v>
      </c>
      <c r="AF8" s="226">
        <v>2009</v>
      </c>
      <c r="AG8" s="226">
        <v>2010</v>
      </c>
      <c r="AH8" s="226">
        <v>2011</v>
      </c>
      <c r="AI8" s="226">
        <v>2012</v>
      </c>
      <c r="AJ8" s="226">
        <v>2013</v>
      </c>
      <c r="AK8" s="226">
        <v>2014</v>
      </c>
      <c r="AL8" s="226">
        <v>2015</v>
      </c>
    </row>
    <row r="9" spans="2:38" ht="12.75">
      <c r="B9" s="280" t="s">
        <v>479</v>
      </c>
      <c r="C9" s="284">
        <v>424</v>
      </c>
      <c r="D9" s="284">
        <v>424</v>
      </c>
      <c r="E9" s="284">
        <v>393</v>
      </c>
      <c r="F9" s="284">
        <v>395</v>
      </c>
      <c r="G9" s="284">
        <v>388</v>
      </c>
      <c r="H9" s="284">
        <v>310</v>
      </c>
      <c r="I9" s="284">
        <v>283</v>
      </c>
      <c r="J9" s="284">
        <v>261</v>
      </c>
      <c r="K9" s="284">
        <v>241</v>
      </c>
      <c r="L9" s="284">
        <v>221</v>
      </c>
      <c r="M9" s="284">
        <v>218</v>
      </c>
      <c r="N9" s="284">
        <v>216</v>
      </c>
      <c r="O9" s="284">
        <v>221</v>
      </c>
      <c r="P9" s="284">
        <v>215</v>
      </c>
      <c r="Q9" s="284">
        <v>207</v>
      </c>
      <c r="R9" s="284">
        <v>209</v>
      </c>
      <c r="S9" s="284">
        <v>210</v>
      </c>
      <c r="T9" s="284">
        <v>210</v>
      </c>
      <c r="U9" s="284">
        <v>210</v>
      </c>
      <c r="V9" s="284">
        <v>209</v>
      </c>
      <c r="W9" s="284">
        <v>226</v>
      </c>
      <c r="X9" s="284">
        <v>228</v>
      </c>
      <c r="Y9" s="284">
        <v>221</v>
      </c>
      <c r="Z9" s="284">
        <v>215</v>
      </c>
      <c r="AA9" s="284">
        <v>219</v>
      </c>
      <c r="AB9" s="284">
        <v>219</v>
      </c>
      <c r="AC9" s="284">
        <v>218</v>
      </c>
      <c r="AD9" s="284">
        <v>214</v>
      </c>
      <c r="AE9" s="284">
        <v>215</v>
      </c>
      <c r="AF9" s="284">
        <v>217</v>
      </c>
      <c r="AG9" s="284">
        <v>211</v>
      </c>
      <c r="AH9" s="284">
        <v>211</v>
      </c>
      <c r="AI9" s="284">
        <v>197</v>
      </c>
      <c r="AJ9" s="284">
        <v>189</v>
      </c>
      <c r="AK9" s="284">
        <v>179</v>
      </c>
      <c r="AL9" s="284">
        <v>169</v>
      </c>
    </row>
    <row r="10" spans="2:38" ht="12.75">
      <c r="B10" s="280" t="s">
        <v>480</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94"/>
      <c r="AD10" s="294"/>
      <c r="AE10" s="294"/>
      <c r="AF10" s="294"/>
      <c r="AG10" s="284">
        <v>105</v>
      </c>
      <c r="AH10" s="284">
        <v>106</v>
      </c>
      <c r="AI10" s="284">
        <v>109</v>
      </c>
      <c r="AJ10" s="284">
        <v>111</v>
      </c>
      <c r="AK10" s="284">
        <v>117</v>
      </c>
      <c r="AL10" s="284">
        <v>132</v>
      </c>
    </row>
    <row r="11" spans="1:2" ht="18.75">
      <c r="A11" s="256">
        <v>1</v>
      </c>
      <c r="B11" s="257" t="s">
        <v>481</v>
      </c>
    </row>
    <row r="12" spans="1:2" ht="18.75">
      <c r="A12" s="256">
        <v>2</v>
      </c>
      <c r="B12" s="257" t="s">
        <v>482</v>
      </c>
    </row>
    <row r="13" spans="1:2" ht="18.75">
      <c r="A13" s="256"/>
      <c r="B13" s="257" t="s">
        <v>483</v>
      </c>
    </row>
    <row r="14" spans="1:2" ht="18.75">
      <c r="A14" s="256"/>
      <c r="B14" s="257" t="s">
        <v>484</v>
      </c>
    </row>
    <row r="15" spans="1:2" ht="18.75">
      <c r="A15" s="256">
        <v>3</v>
      </c>
      <c r="B15" s="257" t="s">
        <v>485</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2:AL9"/>
  <sheetViews>
    <sheetView showGridLines="0" zoomScalePageLayoutView="0" workbookViewId="0" topLeftCell="A1">
      <selection activeCell="A1" sqref="A1"/>
    </sheetView>
  </sheetViews>
  <sheetFormatPr defaultColWidth="12" defaultRowHeight="11.25"/>
  <cols>
    <col min="1" max="1" width="12" style="231" customWidth="1"/>
    <col min="2" max="2" width="56.66015625" style="231" customWidth="1"/>
    <col min="3" max="4" width="6.5" style="231" customWidth="1"/>
    <col min="5" max="38" width="6.5" style="231" bestFit="1" customWidth="1"/>
    <col min="39" max="16384" width="12" style="231" customWidth="1"/>
  </cols>
  <sheetData>
    <row r="2" ht="15.75">
      <c r="B2" s="331" t="s">
        <v>486</v>
      </c>
    </row>
    <row r="4" spans="2:3" ht="11.25">
      <c r="B4" s="311" t="s">
        <v>359</v>
      </c>
      <c r="C4" s="283" t="s">
        <v>487</v>
      </c>
    </row>
    <row r="6" spans="2:38" ht="25.5">
      <c r="B6" s="336"/>
      <c r="C6" s="226">
        <v>1980</v>
      </c>
      <c r="D6" s="226">
        <v>1981</v>
      </c>
      <c r="E6" s="226">
        <v>1982</v>
      </c>
      <c r="F6" s="226">
        <v>1983</v>
      </c>
      <c r="G6" s="226">
        <v>1984</v>
      </c>
      <c r="H6" s="226">
        <v>1985</v>
      </c>
      <c r="I6" s="226">
        <v>1986</v>
      </c>
      <c r="J6" s="226">
        <v>1987</v>
      </c>
      <c r="K6" s="226">
        <v>1988</v>
      </c>
      <c r="L6" s="226">
        <v>1989</v>
      </c>
      <c r="M6" s="226">
        <v>1990</v>
      </c>
      <c r="N6" s="226">
        <v>1991</v>
      </c>
      <c r="O6" s="226">
        <v>1992</v>
      </c>
      <c r="P6" s="226">
        <v>1993</v>
      </c>
      <c r="Q6" s="226">
        <v>1994</v>
      </c>
      <c r="R6" s="226">
        <v>1995</v>
      </c>
      <c r="S6" s="226">
        <v>1996</v>
      </c>
      <c r="T6" s="226">
        <v>1997</v>
      </c>
      <c r="U6" s="226">
        <v>1998</v>
      </c>
      <c r="V6" s="226">
        <v>1999</v>
      </c>
      <c r="W6" s="226">
        <v>2000</v>
      </c>
      <c r="X6" s="226">
        <v>2001</v>
      </c>
      <c r="Y6" s="226">
        <v>2002</v>
      </c>
      <c r="Z6" s="226">
        <v>2003</v>
      </c>
      <c r="AA6" s="226">
        <v>2004</v>
      </c>
      <c r="AB6" s="226">
        <v>2005</v>
      </c>
      <c r="AC6" s="226">
        <v>2006</v>
      </c>
      <c r="AD6" s="226">
        <v>2007</v>
      </c>
      <c r="AE6" s="226">
        <v>2008</v>
      </c>
      <c r="AF6" s="226">
        <v>2009</v>
      </c>
      <c r="AG6" s="226">
        <v>2010</v>
      </c>
      <c r="AH6" s="226">
        <v>2011</v>
      </c>
      <c r="AI6" s="226" t="s">
        <v>488</v>
      </c>
      <c r="AJ6" s="226">
        <v>2013</v>
      </c>
      <c r="AK6" s="226">
        <v>2014</v>
      </c>
      <c r="AL6" s="378">
        <v>2015</v>
      </c>
    </row>
    <row r="7" spans="2:38" ht="12.75">
      <c r="B7" s="280" t="s">
        <v>489</v>
      </c>
      <c r="C7" s="284">
        <v>8568</v>
      </c>
      <c r="D7" s="284">
        <v>8568</v>
      </c>
      <c r="E7" s="284">
        <v>8568</v>
      </c>
      <c r="F7" s="284">
        <v>8568</v>
      </c>
      <c r="G7" s="284">
        <v>8500</v>
      </c>
      <c r="H7" s="284">
        <v>8500</v>
      </c>
      <c r="I7" s="284">
        <v>8500</v>
      </c>
      <c r="J7" s="284">
        <v>8500</v>
      </c>
      <c r="K7" s="284">
        <v>8500</v>
      </c>
      <c r="L7" s="284">
        <v>8500</v>
      </c>
      <c r="M7" s="284">
        <v>8500</v>
      </c>
      <c r="N7" s="284">
        <v>8500</v>
      </c>
      <c r="O7" s="284">
        <v>8500</v>
      </c>
      <c r="P7" s="284">
        <v>8500</v>
      </c>
      <c r="Q7" s="284">
        <v>8500</v>
      </c>
      <c r="R7" s="284">
        <v>8500</v>
      </c>
      <c r="S7" s="284">
        <v>8500</v>
      </c>
      <c r="T7" s="284">
        <v>8500</v>
      </c>
      <c r="U7" s="284">
        <v>8501</v>
      </c>
      <c r="V7" s="284">
        <v>8501</v>
      </c>
      <c r="W7" s="284">
        <v>8501</v>
      </c>
      <c r="X7" s="284">
        <v>8501</v>
      </c>
      <c r="Y7" s="284">
        <v>8501</v>
      </c>
      <c r="Z7" s="284">
        <v>8501</v>
      </c>
      <c r="AA7" s="284">
        <v>8501</v>
      </c>
      <c r="AB7" s="284">
        <v>8501</v>
      </c>
      <c r="AC7" s="284">
        <v>8501</v>
      </c>
      <c r="AD7" s="284">
        <v>8501</v>
      </c>
      <c r="AE7" s="284">
        <v>8501</v>
      </c>
      <c r="AF7" s="284">
        <v>8501</v>
      </c>
      <c r="AG7" s="284">
        <v>8501</v>
      </c>
      <c r="AH7" s="284">
        <v>8501</v>
      </c>
      <c r="AI7" s="284">
        <v>8501</v>
      </c>
      <c r="AJ7" s="284">
        <v>8501</v>
      </c>
      <c r="AK7" s="284">
        <v>8501</v>
      </c>
      <c r="AL7" s="291">
        <v>8501</v>
      </c>
    </row>
    <row r="8" spans="2:38" ht="12.75">
      <c r="B8" s="280" t="s">
        <v>490</v>
      </c>
      <c r="C8" s="282">
        <v>5224</v>
      </c>
      <c r="D8" s="282">
        <v>5192</v>
      </c>
      <c r="E8" s="282">
        <v>4976</v>
      </c>
      <c r="F8" s="282">
        <v>4831</v>
      </c>
      <c r="G8" s="282">
        <v>4729</v>
      </c>
      <c r="H8" s="282">
        <v>4769</v>
      </c>
      <c r="I8" s="282">
        <v>4599</v>
      </c>
      <c r="J8" s="282">
        <v>4296</v>
      </c>
      <c r="K8" s="282">
        <v>3845</v>
      </c>
      <c r="L8" s="282">
        <v>3673</v>
      </c>
      <c r="M8" s="282">
        <v>3078</v>
      </c>
      <c r="N8" s="282">
        <v>2813</v>
      </c>
      <c r="O8" s="282">
        <v>2664</v>
      </c>
      <c r="P8" s="282">
        <v>2374</v>
      </c>
      <c r="Q8" s="282">
        <v>2368</v>
      </c>
      <c r="R8" s="282">
        <v>2227</v>
      </c>
      <c r="S8" s="282">
        <v>2193</v>
      </c>
      <c r="T8" s="282">
        <v>1982</v>
      </c>
      <c r="U8" s="282">
        <v>1941</v>
      </c>
      <c r="V8" s="282">
        <v>1890</v>
      </c>
      <c r="W8" s="282">
        <v>1871</v>
      </c>
      <c r="X8" s="282">
        <v>1894</v>
      </c>
      <c r="Y8" s="282">
        <v>1900</v>
      </c>
      <c r="Z8" s="282">
        <v>1894</v>
      </c>
      <c r="AA8" s="282">
        <v>1505</v>
      </c>
      <c r="AB8" s="282">
        <v>1455</v>
      </c>
      <c r="AC8" s="282">
        <v>1393</v>
      </c>
      <c r="AD8" s="282">
        <v>1369</v>
      </c>
      <c r="AE8" s="282">
        <v>1372</v>
      </c>
      <c r="AF8" s="282">
        <v>1336</v>
      </c>
      <c r="AG8" s="282">
        <v>1329</v>
      </c>
      <c r="AH8" s="282">
        <v>1329</v>
      </c>
      <c r="AI8" s="282">
        <v>1326</v>
      </c>
      <c r="AJ8" s="282">
        <v>1292</v>
      </c>
      <c r="AK8" s="282">
        <v>1230</v>
      </c>
      <c r="AL8" s="292">
        <v>1167</v>
      </c>
    </row>
    <row r="9" spans="1:2" ht="18.75">
      <c r="A9" s="256">
        <v>1</v>
      </c>
      <c r="B9" s="257" t="s">
        <v>491</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2:AL18"/>
  <sheetViews>
    <sheetView showGridLines="0" zoomScalePageLayoutView="0" workbookViewId="0" topLeftCell="A1">
      <selection activeCell="A1" sqref="A1"/>
    </sheetView>
  </sheetViews>
  <sheetFormatPr defaultColWidth="12" defaultRowHeight="11.25"/>
  <cols>
    <col min="1" max="1" width="8.83203125" style="231" customWidth="1"/>
    <col min="2" max="2" width="58.5" style="231" customWidth="1"/>
    <col min="3" max="38" width="8.83203125" style="231" customWidth="1"/>
    <col min="39" max="16384" width="12" style="231" customWidth="1"/>
  </cols>
  <sheetData>
    <row r="2" ht="15.75">
      <c r="B2" s="331" t="s">
        <v>492</v>
      </c>
    </row>
    <row r="4" spans="2:10" ht="11.25">
      <c r="B4" s="311" t="s">
        <v>359</v>
      </c>
      <c r="C4" s="283" t="s">
        <v>295</v>
      </c>
      <c r="I4" s="248" t="s">
        <v>377</v>
      </c>
      <c r="J4" s="249" t="s">
        <v>494</v>
      </c>
    </row>
    <row r="5" ht="11.25">
      <c r="J5" s="231" t="s">
        <v>495</v>
      </c>
    </row>
    <row r="7" spans="2:38" ht="12.75">
      <c r="B7" s="336"/>
      <c r="C7" s="226">
        <v>1980</v>
      </c>
      <c r="D7" s="226">
        <v>1981</v>
      </c>
      <c r="E7" s="226">
        <v>1982</v>
      </c>
      <c r="F7" s="226">
        <v>1983</v>
      </c>
      <c r="G7" s="226">
        <v>1984</v>
      </c>
      <c r="H7" s="226">
        <v>1985</v>
      </c>
      <c r="I7" s="226">
        <v>1986</v>
      </c>
      <c r="J7" s="226">
        <v>1987</v>
      </c>
      <c r="K7" s="226">
        <v>1988</v>
      </c>
      <c r="L7" s="226">
        <v>1989</v>
      </c>
      <c r="M7" s="226">
        <v>1990</v>
      </c>
      <c r="N7" s="226">
        <v>1991</v>
      </c>
      <c r="O7" s="226">
        <v>1992</v>
      </c>
      <c r="P7" s="226">
        <v>1993</v>
      </c>
      <c r="Q7" s="226">
        <v>1994</v>
      </c>
      <c r="R7" s="226">
        <v>1995</v>
      </c>
      <c r="S7" s="226">
        <v>1996</v>
      </c>
      <c r="T7" s="226">
        <v>1997</v>
      </c>
      <c r="U7" s="226">
        <v>1998</v>
      </c>
      <c r="V7" s="226">
        <v>1999</v>
      </c>
      <c r="W7" s="226">
        <v>2000</v>
      </c>
      <c r="X7" s="226">
        <v>2001</v>
      </c>
      <c r="Y7" s="226">
        <v>2002</v>
      </c>
      <c r="Z7" s="226">
        <v>2003</v>
      </c>
      <c r="AA7" s="226">
        <v>2004</v>
      </c>
      <c r="AB7" s="226">
        <v>2005</v>
      </c>
      <c r="AC7" s="226">
        <v>2006</v>
      </c>
      <c r="AD7" s="226">
        <v>2007</v>
      </c>
      <c r="AE7" s="226">
        <v>2008</v>
      </c>
      <c r="AF7" s="226">
        <v>2009</v>
      </c>
      <c r="AG7" s="226">
        <v>2010</v>
      </c>
      <c r="AH7" s="226">
        <v>2011</v>
      </c>
      <c r="AI7" s="226">
        <v>2012</v>
      </c>
      <c r="AJ7" s="226">
        <v>2013</v>
      </c>
      <c r="AK7" s="226">
        <v>2014</v>
      </c>
      <c r="AL7" s="226">
        <v>2015</v>
      </c>
    </row>
    <row r="8" spans="2:38" ht="12.75">
      <c r="B8" s="280" t="s">
        <v>498</v>
      </c>
      <c r="C8" s="284">
        <v>34362</v>
      </c>
      <c r="D8" s="284">
        <v>34596</v>
      </c>
      <c r="E8" s="284">
        <v>34599</v>
      </c>
      <c r="F8" s="284">
        <v>34710</v>
      </c>
      <c r="G8" s="284">
        <v>34688</v>
      </c>
      <c r="H8" s="284">
        <v>34676</v>
      </c>
      <c r="I8" s="284">
        <v>34639</v>
      </c>
      <c r="J8" s="284">
        <v>34647</v>
      </c>
      <c r="K8" s="284">
        <v>34563</v>
      </c>
      <c r="L8" s="284">
        <v>34322</v>
      </c>
      <c r="M8" s="284">
        <v>34070</v>
      </c>
      <c r="N8" s="284">
        <v>33446</v>
      </c>
      <c r="O8" s="284">
        <v>32731</v>
      </c>
      <c r="P8" s="284">
        <v>32579</v>
      </c>
      <c r="Q8" s="284">
        <v>32275</v>
      </c>
      <c r="R8" s="284">
        <v>31940</v>
      </c>
      <c r="S8" s="284">
        <v>31852</v>
      </c>
      <c r="T8" s="284">
        <v>31821</v>
      </c>
      <c r="U8" s="284">
        <v>31770</v>
      </c>
      <c r="V8" s="284">
        <v>31735</v>
      </c>
      <c r="W8" s="284">
        <v>31397</v>
      </c>
      <c r="X8" s="284">
        <v>31385</v>
      </c>
      <c r="Y8" s="284">
        <v>31320</v>
      </c>
      <c r="Z8" s="284">
        <v>30990</v>
      </c>
      <c r="AA8" s="284">
        <v>30880</v>
      </c>
      <c r="AB8" s="284">
        <v>30871</v>
      </c>
      <c r="AC8" s="284">
        <v>30883</v>
      </c>
      <c r="AD8" s="284">
        <v>31154</v>
      </c>
      <c r="AE8" s="284">
        <v>31041</v>
      </c>
      <c r="AF8" s="284">
        <v>30939</v>
      </c>
      <c r="AG8" s="284">
        <v>30335</v>
      </c>
      <c r="AH8" s="284">
        <v>30404</v>
      </c>
      <c r="AI8" s="284">
        <v>30581</v>
      </c>
      <c r="AJ8" s="285">
        <v>29581</v>
      </c>
      <c r="AK8" s="285">
        <v>29335</v>
      </c>
      <c r="AL8" s="285">
        <v>28987</v>
      </c>
    </row>
    <row r="9" spans="2:38" ht="12.75">
      <c r="B9" s="280" t="s">
        <v>499</v>
      </c>
      <c r="C9" s="282">
        <v>6096</v>
      </c>
      <c r="D9" s="282">
        <v>6090</v>
      </c>
      <c r="E9" s="282">
        <v>6070</v>
      </c>
      <c r="F9" s="282">
        <v>6041</v>
      </c>
      <c r="G9" s="282">
        <v>5932</v>
      </c>
      <c r="H9" s="282">
        <v>5938</v>
      </c>
      <c r="I9" s="282">
        <v>5924</v>
      </c>
      <c r="J9" s="282">
        <v>5900</v>
      </c>
      <c r="K9" s="282">
        <v>5812</v>
      </c>
      <c r="L9" s="282">
        <v>5823</v>
      </c>
      <c r="M9" s="282">
        <v>5901</v>
      </c>
      <c r="N9" s="282">
        <v>5955</v>
      </c>
      <c r="O9" s="282">
        <v>5979</v>
      </c>
      <c r="P9" s="282">
        <v>5797</v>
      </c>
      <c r="Q9" s="282">
        <v>5719</v>
      </c>
      <c r="R9" s="282">
        <v>5805</v>
      </c>
      <c r="S9" s="282">
        <v>5737</v>
      </c>
      <c r="T9" s="282">
        <v>5743</v>
      </c>
      <c r="U9" s="282">
        <v>5789</v>
      </c>
      <c r="V9" s="282">
        <v>5805</v>
      </c>
      <c r="W9" s="282">
        <v>5885</v>
      </c>
      <c r="X9" s="282">
        <v>5917</v>
      </c>
      <c r="Y9" s="282">
        <v>5977</v>
      </c>
      <c r="Z9" s="282">
        <v>5898</v>
      </c>
      <c r="AA9" s="282">
        <v>5814</v>
      </c>
      <c r="AB9" s="282">
        <v>5662</v>
      </c>
      <c r="AC9" s="282">
        <v>6523</v>
      </c>
      <c r="AD9" s="285">
        <v>6947</v>
      </c>
      <c r="AE9" s="285">
        <v>7294</v>
      </c>
      <c r="AF9" s="285">
        <v>7615</v>
      </c>
      <c r="AG9" s="285">
        <v>7922</v>
      </c>
      <c r="AH9" s="285">
        <v>8101</v>
      </c>
      <c r="AI9" s="285">
        <v>8342</v>
      </c>
      <c r="AJ9" s="285">
        <v>8476</v>
      </c>
      <c r="AK9" s="285">
        <v>8550</v>
      </c>
      <c r="AL9" s="285">
        <v>8734</v>
      </c>
    </row>
    <row r="10" spans="2:38" ht="12.75">
      <c r="B10" s="280" t="s">
        <v>500</v>
      </c>
      <c r="C10" s="282">
        <v>15460</v>
      </c>
      <c r="D10" s="282">
        <v>15460</v>
      </c>
      <c r="E10" s="282">
        <v>15430</v>
      </c>
      <c r="F10" s="282">
        <v>15533</v>
      </c>
      <c r="G10" s="282">
        <v>15384</v>
      </c>
      <c r="H10" s="282">
        <v>15182</v>
      </c>
      <c r="I10" s="282">
        <v>15223</v>
      </c>
      <c r="J10" s="282">
        <v>15086</v>
      </c>
      <c r="K10" s="282">
        <v>14972</v>
      </c>
      <c r="L10" s="282">
        <v>15230</v>
      </c>
      <c r="M10" s="282">
        <v>15428</v>
      </c>
      <c r="N10" s="282">
        <v>15465</v>
      </c>
      <c r="O10" s="282">
        <v>15243</v>
      </c>
      <c r="P10" s="282">
        <v>15194</v>
      </c>
      <c r="Q10" s="282">
        <v>15285</v>
      </c>
      <c r="R10" s="282">
        <v>15509</v>
      </c>
      <c r="S10" s="282">
        <v>15486</v>
      </c>
      <c r="T10" s="282">
        <v>15518</v>
      </c>
      <c r="U10" s="282">
        <v>15620</v>
      </c>
      <c r="V10" s="282">
        <v>15546</v>
      </c>
      <c r="W10" s="282">
        <v>15490</v>
      </c>
      <c r="X10" s="282">
        <v>15451</v>
      </c>
      <c r="Y10" s="282">
        <v>15465</v>
      </c>
      <c r="Z10" s="282">
        <v>15352</v>
      </c>
      <c r="AA10" s="282">
        <v>15447</v>
      </c>
      <c r="AB10" s="282">
        <v>15748</v>
      </c>
      <c r="AC10" s="282">
        <v>12657</v>
      </c>
      <c r="AD10" s="285">
        <v>13134</v>
      </c>
      <c r="AE10" s="285">
        <v>13409</v>
      </c>
      <c r="AF10" s="285">
        <v>13747</v>
      </c>
      <c r="AG10" s="285">
        <v>14420</v>
      </c>
      <c r="AH10" s="285">
        <v>14903</v>
      </c>
      <c r="AI10" s="285">
        <v>15634</v>
      </c>
      <c r="AJ10" s="285">
        <v>15918</v>
      </c>
      <c r="AK10" s="285">
        <v>16424</v>
      </c>
      <c r="AL10" s="285">
        <v>17156</v>
      </c>
    </row>
    <row r="11" spans="2:38" ht="12.75">
      <c r="B11" s="280" t="s">
        <v>501</v>
      </c>
      <c r="C11" s="282">
        <v>167</v>
      </c>
      <c r="D11" s="282">
        <v>167</v>
      </c>
      <c r="E11" s="282">
        <v>164</v>
      </c>
      <c r="F11" s="282">
        <v>160</v>
      </c>
      <c r="G11" s="282">
        <v>157</v>
      </c>
      <c r="H11" s="282">
        <v>144</v>
      </c>
      <c r="I11" s="282">
        <v>127</v>
      </c>
      <c r="J11" s="282">
        <v>109</v>
      </c>
      <c r="K11" s="282">
        <v>101</v>
      </c>
      <c r="L11" s="282">
        <v>96</v>
      </c>
      <c r="M11" s="282">
        <v>89</v>
      </c>
      <c r="N11" s="282">
        <v>84</v>
      </c>
      <c r="O11" s="282">
        <v>80</v>
      </c>
      <c r="P11" s="282">
        <v>76</v>
      </c>
      <c r="Q11" s="282">
        <v>66</v>
      </c>
      <c r="R11" s="282">
        <v>64</v>
      </c>
      <c r="S11" s="282">
        <v>59</v>
      </c>
      <c r="T11" s="282">
        <v>57</v>
      </c>
      <c r="U11" s="282">
        <v>51</v>
      </c>
      <c r="V11" s="282">
        <v>48</v>
      </c>
      <c r="W11" s="282">
        <v>46</v>
      </c>
      <c r="X11" s="282">
        <v>45</v>
      </c>
      <c r="Y11" s="282">
        <v>42</v>
      </c>
      <c r="Z11" s="282">
        <v>38</v>
      </c>
      <c r="AA11" s="282">
        <v>38</v>
      </c>
      <c r="AB11" s="282">
        <v>35</v>
      </c>
      <c r="AC11" s="282">
        <v>49</v>
      </c>
      <c r="AD11" s="286">
        <f aca="true" t="shared" si="0" ref="AD11:AL11">SUM(AD4:AD10)</f>
        <v>53242</v>
      </c>
      <c r="AE11" s="286">
        <f t="shared" si="0"/>
        <v>53752</v>
      </c>
      <c r="AF11" s="286">
        <f t="shared" si="0"/>
        <v>54310</v>
      </c>
      <c r="AG11" s="286">
        <f t="shared" si="0"/>
        <v>54687</v>
      </c>
      <c r="AH11" s="286">
        <f t="shared" si="0"/>
        <v>55419</v>
      </c>
      <c r="AI11" s="286">
        <f t="shared" si="0"/>
        <v>56569</v>
      </c>
      <c r="AJ11" s="287">
        <f t="shared" si="0"/>
        <v>55988</v>
      </c>
      <c r="AK11" s="287">
        <f t="shared" si="0"/>
        <v>56323</v>
      </c>
      <c r="AL11" s="288">
        <f t="shared" si="0"/>
        <v>56892</v>
      </c>
    </row>
    <row r="12" spans="1:2" ht="18.75">
      <c r="A12" s="256">
        <v>1</v>
      </c>
      <c r="B12" s="257" t="s">
        <v>502</v>
      </c>
    </row>
    <row r="13" spans="1:38" ht="18.75">
      <c r="A13" s="256" t="s">
        <v>465</v>
      </c>
      <c r="C13" s="257" t="s">
        <v>503</v>
      </c>
      <c r="AB13" s="357"/>
      <c r="AC13" s="357"/>
      <c r="AD13" s="357"/>
      <c r="AE13" s="357"/>
      <c r="AF13" s="357"/>
      <c r="AG13" s="357"/>
      <c r="AH13" s="357"/>
      <c r="AI13" s="357"/>
      <c r="AJ13" s="357"/>
      <c r="AK13" s="357"/>
      <c r="AL13" s="357"/>
    </row>
    <row r="14" spans="1:38" ht="18.75">
      <c r="A14" s="256">
        <v>2</v>
      </c>
      <c r="B14" s="257" t="s">
        <v>504</v>
      </c>
      <c r="AB14" s="357"/>
      <c r="AC14" s="357"/>
      <c r="AD14" s="289"/>
      <c r="AE14" s="289"/>
      <c r="AF14" s="289"/>
      <c r="AG14" s="289"/>
      <c r="AH14" s="289"/>
      <c r="AI14" s="289"/>
      <c r="AJ14" s="290"/>
      <c r="AK14" s="290"/>
      <c r="AL14" s="357"/>
    </row>
    <row r="15" spans="1:38" ht="18.75">
      <c r="A15" s="256" t="s">
        <v>465</v>
      </c>
      <c r="C15" s="257" t="s">
        <v>505</v>
      </c>
      <c r="AB15" s="357"/>
      <c r="AC15" s="357"/>
      <c r="AD15" s="289"/>
      <c r="AE15" s="289"/>
      <c r="AF15" s="289"/>
      <c r="AG15" s="289"/>
      <c r="AH15" s="289"/>
      <c r="AI15" s="289"/>
      <c r="AJ15" s="289"/>
      <c r="AK15" s="289"/>
      <c r="AL15" s="289"/>
    </row>
    <row r="16" spans="1:38" ht="18.75">
      <c r="A16" s="256">
        <v>3</v>
      </c>
      <c r="B16" s="257" t="s">
        <v>506</v>
      </c>
      <c r="AB16" s="357"/>
      <c r="AC16" s="357"/>
      <c r="AD16" s="289"/>
      <c r="AE16" s="289"/>
      <c r="AF16" s="289"/>
      <c r="AG16" s="289"/>
      <c r="AH16" s="289"/>
      <c r="AI16" s="289"/>
      <c r="AJ16" s="289"/>
      <c r="AK16" s="289"/>
      <c r="AL16" s="289"/>
    </row>
    <row r="17" spans="1:38" ht="18.75">
      <c r="A17" s="256">
        <v>4</v>
      </c>
      <c r="B17" s="257" t="s">
        <v>507</v>
      </c>
      <c r="AB17" s="357"/>
      <c r="AC17" s="357"/>
      <c r="AD17" s="289"/>
      <c r="AE17" s="289"/>
      <c r="AF17" s="289"/>
      <c r="AG17" s="289"/>
      <c r="AH17" s="289"/>
      <c r="AI17" s="289"/>
      <c r="AJ17" s="289"/>
      <c r="AK17" s="289"/>
      <c r="AL17" s="289"/>
    </row>
    <row r="18" spans="1:38" ht="18.75">
      <c r="A18" s="256">
        <v>5</v>
      </c>
      <c r="B18" s="257" t="s">
        <v>508</v>
      </c>
      <c r="AB18" s="357"/>
      <c r="AC18" s="357"/>
      <c r="AD18" s="357"/>
      <c r="AE18" s="357"/>
      <c r="AF18" s="357"/>
      <c r="AG18" s="357"/>
      <c r="AH18" s="357"/>
      <c r="AI18" s="357"/>
      <c r="AJ18" s="357"/>
      <c r="AK18" s="357"/>
      <c r="AL18" s="357"/>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ignoredErrors>
    <ignoredError sqref="A13 A15"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2:AL21"/>
  <sheetViews>
    <sheetView showGridLines="0" zoomScalePageLayoutView="0" workbookViewId="0" topLeftCell="A1">
      <selection activeCell="A1" sqref="A1"/>
    </sheetView>
  </sheetViews>
  <sheetFormatPr defaultColWidth="12" defaultRowHeight="11.25"/>
  <cols>
    <col min="1" max="1" width="12" style="231" customWidth="1"/>
    <col min="2" max="2" width="82.5" style="231" customWidth="1"/>
    <col min="3" max="38" width="9.83203125" style="231" customWidth="1"/>
    <col min="39" max="16384" width="12" style="231" customWidth="1"/>
  </cols>
  <sheetData>
    <row r="2" ht="15.75">
      <c r="B2" s="331" t="s">
        <v>509</v>
      </c>
    </row>
    <row r="4" spans="2:7" ht="11.25">
      <c r="B4" s="311" t="s">
        <v>510</v>
      </c>
      <c r="C4" s="247" t="s">
        <v>511</v>
      </c>
      <c r="F4" s="248" t="s">
        <v>425</v>
      </c>
      <c r="G4" s="249" t="s">
        <v>512</v>
      </c>
    </row>
    <row r="5" spans="3:37" ht="22.5">
      <c r="C5" s="247" t="s">
        <v>513</v>
      </c>
      <c r="D5" s="247"/>
      <c r="F5" s="248" t="s">
        <v>514</v>
      </c>
      <c r="G5" s="249" t="s">
        <v>515</v>
      </c>
      <c r="AI5" s="278"/>
      <c r="AJ5" s="278"/>
      <c r="AK5" s="357"/>
    </row>
    <row r="6" spans="3:7" ht="11.25">
      <c r="C6" s="247" t="s">
        <v>441</v>
      </c>
      <c r="F6" s="248" t="s">
        <v>425</v>
      </c>
      <c r="G6" s="249" t="s">
        <v>516</v>
      </c>
    </row>
    <row r="8" spans="2:38" ht="12.75">
      <c r="B8" s="336"/>
      <c r="C8" s="226">
        <v>1980</v>
      </c>
      <c r="D8" s="226">
        <v>1981</v>
      </c>
      <c r="E8" s="226">
        <v>1982</v>
      </c>
      <c r="F8" s="226">
        <v>1983</v>
      </c>
      <c r="G8" s="226">
        <v>1984</v>
      </c>
      <c r="H8" s="226">
        <v>1985</v>
      </c>
      <c r="I8" s="226">
        <v>1986</v>
      </c>
      <c r="J8" s="226">
        <v>1987</v>
      </c>
      <c r="K8" s="226">
        <v>1988</v>
      </c>
      <c r="L8" s="226">
        <v>1989</v>
      </c>
      <c r="M8" s="226">
        <v>1990</v>
      </c>
      <c r="N8" s="226">
        <v>1991</v>
      </c>
      <c r="O8" s="226">
        <v>1992</v>
      </c>
      <c r="P8" s="226">
        <v>1993</v>
      </c>
      <c r="Q8" s="226">
        <v>1994</v>
      </c>
      <c r="R8" s="226">
        <v>1995</v>
      </c>
      <c r="S8" s="226">
        <v>1996</v>
      </c>
      <c r="T8" s="226">
        <v>1997</v>
      </c>
      <c r="U8" s="226">
        <v>1998</v>
      </c>
      <c r="V8" s="226">
        <v>1999</v>
      </c>
      <c r="W8" s="226">
        <v>2000</v>
      </c>
      <c r="X8" s="226">
        <v>2001</v>
      </c>
      <c r="Y8" s="226">
        <v>2002</v>
      </c>
      <c r="Z8" s="226">
        <v>2003</v>
      </c>
      <c r="AA8" s="226">
        <v>2004</v>
      </c>
      <c r="AB8" s="226">
        <v>2005</v>
      </c>
      <c r="AC8" s="226">
        <v>2006</v>
      </c>
      <c r="AD8" s="226">
        <v>2007</v>
      </c>
      <c r="AE8" s="226">
        <v>2008</v>
      </c>
      <c r="AF8" s="226">
        <v>2009</v>
      </c>
      <c r="AG8" s="226">
        <v>2010</v>
      </c>
      <c r="AH8" s="226">
        <v>2011</v>
      </c>
      <c r="AI8" s="226">
        <v>2012</v>
      </c>
      <c r="AJ8" s="226">
        <v>2013</v>
      </c>
      <c r="AK8" s="226">
        <v>2014</v>
      </c>
      <c r="AL8" s="226">
        <v>2015</v>
      </c>
    </row>
    <row r="9" spans="2:38" ht="12.75">
      <c r="B9" s="280" t="s">
        <v>517</v>
      </c>
      <c r="C9" s="250">
        <v>33377</v>
      </c>
      <c r="D9" s="281" t="s">
        <v>518</v>
      </c>
      <c r="E9" s="250">
        <v>33697</v>
      </c>
      <c r="F9" s="281" t="s">
        <v>518</v>
      </c>
      <c r="G9" s="281" t="s">
        <v>518</v>
      </c>
      <c r="H9" s="250">
        <v>34218</v>
      </c>
      <c r="I9" s="250">
        <v>34276</v>
      </c>
      <c r="J9" s="250">
        <v>34601</v>
      </c>
      <c r="K9" s="250">
        <v>34481</v>
      </c>
      <c r="L9" s="250">
        <v>34872</v>
      </c>
      <c r="M9" s="250">
        <v>35098</v>
      </c>
      <c r="N9" s="250">
        <v>35440</v>
      </c>
      <c r="O9" s="250">
        <v>35651</v>
      </c>
      <c r="P9" s="250">
        <v>35826</v>
      </c>
      <c r="Q9" s="250">
        <v>36046</v>
      </c>
      <c r="R9" s="250">
        <v>36372</v>
      </c>
      <c r="S9" s="250">
        <v>35477</v>
      </c>
      <c r="T9" s="250">
        <v>35720</v>
      </c>
      <c r="U9" s="250">
        <v>35887</v>
      </c>
      <c r="V9" s="250">
        <v>35924</v>
      </c>
      <c r="W9" s="250">
        <v>35892</v>
      </c>
      <c r="X9" s="250">
        <v>36118</v>
      </c>
      <c r="Y9" s="250">
        <v>36377</v>
      </c>
      <c r="Z9" s="250">
        <v>36506</v>
      </c>
      <c r="AA9" s="250">
        <v>36500</v>
      </c>
      <c r="AB9" s="250">
        <v>21136</v>
      </c>
      <c r="AC9" s="250">
        <v>21213</v>
      </c>
      <c r="AD9" s="250">
        <v>20819</v>
      </c>
      <c r="AE9" s="250">
        <v>20807</v>
      </c>
      <c r="AF9" s="250">
        <v>20931</v>
      </c>
      <c r="AG9" s="250">
        <v>21146</v>
      </c>
      <c r="AH9" s="250">
        <v>21170</v>
      </c>
      <c r="AI9" s="250">
        <v>21044</v>
      </c>
      <c r="AJ9" s="250">
        <v>21210</v>
      </c>
      <c r="AK9" s="250">
        <v>21243.49</v>
      </c>
      <c r="AL9" s="250">
        <v>21232.284</v>
      </c>
    </row>
    <row r="10" spans="2:38" ht="12.75">
      <c r="B10" s="280" t="s">
        <v>519</v>
      </c>
      <c r="C10" s="252"/>
      <c r="D10" s="252"/>
      <c r="E10" s="252"/>
      <c r="F10" s="252"/>
      <c r="G10" s="252"/>
      <c r="H10" s="252"/>
      <c r="I10" s="252"/>
      <c r="J10" s="252"/>
      <c r="K10" s="252"/>
      <c r="L10" s="252"/>
      <c r="M10" s="252"/>
      <c r="N10" s="252"/>
      <c r="O10" s="252"/>
      <c r="P10" s="252"/>
      <c r="Q10" s="252"/>
      <c r="R10" s="252"/>
      <c r="S10" s="252"/>
      <c r="T10" s="252"/>
      <c r="U10" s="252"/>
      <c r="V10" s="252"/>
      <c r="W10" s="252"/>
      <c r="X10" s="255">
        <v>100</v>
      </c>
      <c r="Y10" s="255">
        <v>102.99850282898498</v>
      </c>
      <c r="Z10" s="255">
        <v>104.79155566064432</v>
      </c>
      <c r="AA10" s="255">
        <v>106.98929913808176</v>
      </c>
      <c r="AB10" s="255">
        <v>107.7463655306644</v>
      </c>
      <c r="AC10" s="255">
        <v>108.96968595939869</v>
      </c>
      <c r="AD10" s="255">
        <v>111.59550469491185</v>
      </c>
      <c r="AE10" s="255">
        <v>110.26775546650708</v>
      </c>
      <c r="AF10" s="255">
        <v>111.32322756167922</v>
      </c>
      <c r="AG10" s="255">
        <v>113.02548744094541</v>
      </c>
      <c r="AH10" s="255">
        <v>114.42380254622653</v>
      </c>
      <c r="AI10" s="255">
        <v>112.60154788174282</v>
      </c>
      <c r="AJ10" s="255">
        <v>112.72147889738373</v>
      </c>
      <c r="AK10" s="255">
        <v>114.75969883722837</v>
      </c>
      <c r="AL10" s="255">
        <v>116.89777915182067</v>
      </c>
    </row>
    <row r="11" spans="2:38" ht="12.75">
      <c r="B11" s="280" t="s">
        <v>520</v>
      </c>
      <c r="C11" s="282">
        <v>19130</v>
      </c>
      <c r="D11" s="282">
        <v>19440</v>
      </c>
      <c r="E11" s="282">
        <v>20025</v>
      </c>
      <c r="F11" s="282">
        <v>20450</v>
      </c>
      <c r="G11" s="282">
        <v>20700</v>
      </c>
      <c r="H11" s="282">
        <v>20945</v>
      </c>
      <c r="I11" s="282">
        <v>21295</v>
      </c>
      <c r="J11" s="282">
        <v>21735</v>
      </c>
      <c r="K11" s="282">
        <v>22245</v>
      </c>
      <c r="L11" s="282">
        <v>22765</v>
      </c>
      <c r="M11" s="282">
        <v>23280</v>
      </c>
      <c r="N11" s="282">
        <v>23680</v>
      </c>
      <c r="O11" s="282">
        <v>23915</v>
      </c>
      <c r="P11" s="282">
        <v>24202.5</v>
      </c>
      <c r="Q11" s="282">
        <v>24642.5</v>
      </c>
      <c r="R11" s="282">
        <v>25000</v>
      </c>
      <c r="S11" s="282">
        <v>25300</v>
      </c>
      <c r="T11" s="282">
        <v>25795</v>
      </c>
      <c r="U11" s="282">
        <v>26450</v>
      </c>
      <c r="V11" s="282">
        <v>27145</v>
      </c>
      <c r="W11" s="282">
        <v>27770</v>
      </c>
      <c r="X11" s="282">
        <v>28380</v>
      </c>
      <c r="Y11" s="282">
        <v>28930</v>
      </c>
      <c r="Z11" s="282">
        <v>29360</v>
      </c>
      <c r="AA11" s="282">
        <v>29730</v>
      </c>
      <c r="AB11" s="282">
        <v>30000</v>
      </c>
      <c r="AC11" s="282">
        <v>30250</v>
      </c>
      <c r="AD11" s="282">
        <v>30550</v>
      </c>
      <c r="AE11" s="282">
        <v>30775</v>
      </c>
      <c r="AF11" s="282">
        <v>30950</v>
      </c>
      <c r="AG11" s="282">
        <v>31175</v>
      </c>
      <c r="AH11" s="282">
        <v>31425</v>
      </c>
      <c r="AI11" s="282">
        <v>31575</v>
      </c>
      <c r="AJ11" s="282">
        <v>31625</v>
      </c>
      <c r="AK11" s="250">
        <v>31725</v>
      </c>
      <c r="AL11" s="250">
        <v>31900</v>
      </c>
    </row>
    <row r="12" spans="2:38" ht="12.75">
      <c r="B12" s="280" t="s">
        <v>521</v>
      </c>
      <c r="C12" s="252">
        <v>1873.2</v>
      </c>
      <c r="D12" s="252">
        <v>1834.8</v>
      </c>
      <c r="E12" s="252">
        <v>2056.5</v>
      </c>
      <c r="F12" s="252">
        <v>2017.6</v>
      </c>
      <c r="G12" s="252">
        <v>1757.7</v>
      </c>
      <c r="H12" s="252">
        <v>1766.3</v>
      </c>
      <c r="I12" s="252">
        <v>1911.5</v>
      </c>
      <c r="J12" s="252">
        <v>2105.2</v>
      </c>
      <c r="K12" s="252">
        <v>2217.1</v>
      </c>
      <c r="L12" s="252">
        <v>2274.3</v>
      </c>
      <c r="M12" s="252">
        <v>2309.1</v>
      </c>
      <c r="N12" s="252">
        <v>2031.2</v>
      </c>
      <c r="O12" s="252">
        <v>2105.7</v>
      </c>
      <c r="P12" s="252">
        <v>1721.2</v>
      </c>
      <c r="Q12" s="252">
        <v>1972.9</v>
      </c>
      <c r="R12" s="252">
        <v>1930.5</v>
      </c>
      <c r="S12" s="252">
        <v>2132.1</v>
      </c>
      <c r="T12" s="252">
        <v>1713</v>
      </c>
      <c r="U12" s="252">
        <v>1943.6</v>
      </c>
      <c r="V12" s="252">
        <v>2148.4</v>
      </c>
      <c r="W12" s="252">
        <v>2133.8</v>
      </c>
      <c r="X12" s="252">
        <v>2254.7</v>
      </c>
      <c r="Y12" s="252">
        <v>2145.1</v>
      </c>
      <c r="Z12" s="252">
        <v>2009.2</v>
      </c>
      <c r="AA12" s="252">
        <v>2013.7</v>
      </c>
      <c r="AB12" s="252">
        <v>2067.8</v>
      </c>
      <c r="AC12" s="252">
        <v>2000.5</v>
      </c>
      <c r="AD12" s="252">
        <v>2064.5</v>
      </c>
      <c r="AE12" s="252">
        <v>2050.3</v>
      </c>
      <c r="AF12" s="252">
        <v>2268.7</v>
      </c>
      <c r="AG12" s="254">
        <v>2210.186</v>
      </c>
      <c r="AH12" s="254">
        <v>2160.928</v>
      </c>
      <c r="AI12" s="254">
        <v>1857.013</v>
      </c>
      <c r="AJ12" s="254">
        <v>1756.951</v>
      </c>
      <c r="AK12" s="252">
        <v>1765.855</v>
      </c>
      <c r="AL12" s="252">
        <v>1886.229</v>
      </c>
    </row>
    <row r="13" spans="2:38" ht="12.75">
      <c r="B13" s="280" t="s">
        <v>522</v>
      </c>
      <c r="C13" s="252">
        <v>4441.4</v>
      </c>
      <c r="D13" s="252">
        <v>4627.8</v>
      </c>
      <c r="E13" s="252">
        <v>4809.7</v>
      </c>
      <c r="F13" s="252">
        <v>4857.2</v>
      </c>
      <c r="G13" s="252">
        <v>4776.7</v>
      </c>
      <c r="H13" s="252">
        <v>4802.8</v>
      </c>
      <c r="I13" s="252">
        <v>4119.4</v>
      </c>
      <c r="J13" s="252">
        <v>4373.7</v>
      </c>
      <c r="K13" s="252">
        <v>4490.5</v>
      </c>
      <c r="L13" s="252">
        <v>4568.3</v>
      </c>
      <c r="M13" s="252">
        <v>4758.8</v>
      </c>
      <c r="N13" s="252">
        <v>4428.5</v>
      </c>
      <c r="O13" s="252">
        <v>4309.6</v>
      </c>
      <c r="P13" s="252">
        <v>4277.4</v>
      </c>
      <c r="Q13" s="252">
        <v>4263.6</v>
      </c>
      <c r="R13" s="252">
        <v>4128.7</v>
      </c>
      <c r="S13" s="252">
        <v>4038</v>
      </c>
      <c r="T13" s="252">
        <v>4238.1</v>
      </c>
      <c r="U13" s="252">
        <v>4686</v>
      </c>
      <c r="V13" s="252">
        <v>4896</v>
      </c>
      <c r="W13" s="252">
        <v>5082.1</v>
      </c>
      <c r="X13" s="252">
        <v>5395.6</v>
      </c>
      <c r="Y13" s="252">
        <v>5457.1</v>
      </c>
      <c r="Z13" s="252">
        <v>5321.6</v>
      </c>
      <c r="AA13" s="252">
        <v>5444.1</v>
      </c>
      <c r="AB13" s="252">
        <v>5383.4</v>
      </c>
      <c r="AC13" s="252">
        <v>5465.6</v>
      </c>
      <c r="AD13" s="252">
        <v>5570.8</v>
      </c>
      <c r="AE13" s="252">
        <v>5393</v>
      </c>
      <c r="AF13" s="252">
        <v>5240.4</v>
      </c>
      <c r="AG13" s="252">
        <v>5386</v>
      </c>
      <c r="AH13" s="252">
        <v>5425</v>
      </c>
      <c r="AI13" s="252">
        <v>5369.7</v>
      </c>
      <c r="AJ13" s="252">
        <v>5349.78</v>
      </c>
      <c r="AK13" s="282">
        <v>5412.478</v>
      </c>
      <c r="AL13" s="282">
        <v>5508.169</v>
      </c>
    </row>
    <row r="14" spans="2:38" ht="12.75">
      <c r="B14" s="280" t="s">
        <v>523</v>
      </c>
      <c r="C14" s="282">
        <v>2650</v>
      </c>
      <c r="D14" s="282">
        <v>2683</v>
      </c>
      <c r="E14" s="282">
        <v>2803</v>
      </c>
      <c r="F14" s="282">
        <v>3060</v>
      </c>
      <c r="G14" s="282">
        <v>3270</v>
      </c>
      <c r="H14" s="282">
        <v>3645</v>
      </c>
      <c r="I14" s="282">
        <v>4090</v>
      </c>
      <c r="J14" s="282">
        <v>4285</v>
      </c>
      <c r="K14" s="282">
        <v>4470</v>
      </c>
      <c r="L14" s="282">
        <v>4659</v>
      </c>
      <c r="M14" s="282">
        <v>4829</v>
      </c>
      <c r="N14" s="282">
        <v>4963.5</v>
      </c>
      <c r="O14" s="282">
        <v>5026</v>
      </c>
      <c r="P14" s="282">
        <v>5050</v>
      </c>
      <c r="Q14" s="282">
        <v>4459</v>
      </c>
      <c r="R14" s="282">
        <v>4524</v>
      </c>
      <c r="S14" s="282">
        <v>5225</v>
      </c>
      <c r="T14" s="282">
        <v>5317.5</v>
      </c>
      <c r="U14" s="282">
        <v>5440</v>
      </c>
      <c r="V14" s="282">
        <v>5555</v>
      </c>
      <c r="W14" s="282">
        <v>5681.5</v>
      </c>
      <c r="X14" s="282">
        <v>5825</v>
      </c>
      <c r="Y14" s="282">
        <v>5940.5</v>
      </c>
      <c r="Z14" s="282">
        <v>6026</v>
      </c>
      <c r="AA14" s="282">
        <v>6103.5</v>
      </c>
      <c r="AB14" s="282">
        <v>6168.5</v>
      </c>
      <c r="AC14" s="282">
        <v>6229.5</v>
      </c>
      <c r="AD14" s="282">
        <v>6297</v>
      </c>
      <c r="AE14" s="282">
        <v>6347.5</v>
      </c>
      <c r="AF14" s="282">
        <v>6375</v>
      </c>
      <c r="AG14" s="282">
        <v>6416</v>
      </c>
      <c r="AH14" s="282">
        <v>6480.5</v>
      </c>
      <c r="AI14" s="282">
        <v>6527.5</v>
      </c>
      <c r="AJ14" s="282">
        <v>6544</v>
      </c>
      <c r="AK14" s="254">
        <v>6579</v>
      </c>
      <c r="AL14" s="254">
        <v>6630</v>
      </c>
    </row>
    <row r="15" spans="2:38" ht="12.75">
      <c r="B15" s="280" t="s">
        <v>524</v>
      </c>
      <c r="C15" s="252">
        <v>325.883</v>
      </c>
      <c r="D15" s="252">
        <v>336.717</v>
      </c>
      <c r="E15" s="252">
        <v>364.934</v>
      </c>
      <c r="F15" s="252">
        <v>348.599</v>
      </c>
      <c r="G15" s="252">
        <v>318.392</v>
      </c>
      <c r="H15" s="252">
        <v>344.331</v>
      </c>
      <c r="I15" s="252">
        <v>392.901</v>
      </c>
      <c r="J15" s="252">
        <v>420.982</v>
      </c>
      <c r="K15" s="252">
        <v>432.735</v>
      </c>
      <c r="L15" s="252">
        <v>451.96</v>
      </c>
      <c r="M15" s="252">
        <v>450.427</v>
      </c>
      <c r="N15" s="252">
        <v>396.011</v>
      </c>
      <c r="O15" s="252">
        <v>362.876</v>
      </c>
      <c r="P15" s="252">
        <v>287.912</v>
      </c>
      <c r="Q15" s="252">
        <v>327.969</v>
      </c>
      <c r="R15" s="252">
        <v>360.238</v>
      </c>
      <c r="S15" s="252">
        <v>380.637</v>
      </c>
      <c r="T15" s="252">
        <v>357.514</v>
      </c>
      <c r="U15" s="252">
        <v>401.39</v>
      </c>
      <c r="V15" s="252">
        <v>436.855</v>
      </c>
      <c r="W15" s="252">
        <v>480.237</v>
      </c>
      <c r="X15" s="252">
        <v>499.138</v>
      </c>
      <c r="Y15" s="252">
        <v>463.841</v>
      </c>
      <c r="Z15" s="252">
        <v>434.022</v>
      </c>
      <c r="AA15" s="252">
        <v>462.468</v>
      </c>
      <c r="AB15" s="252">
        <v>483.137</v>
      </c>
      <c r="AC15" s="252">
        <v>501.626</v>
      </c>
      <c r="AD15" s="252">
        <v>522.922</v>
      </c>
      <c r="AE15" s="252">
        <v>527.273</v>
      </c>
      <c r="AF15" s="252">
        <v>419.137</v>
      </c>
      <c r="AG15" s="252">
        <v>456.371</v>
      </c>
      <c r="AH15" s="252">
        <v>484.065</v>
      </c>
      <c r="AI15" s="252">
        <v>434.228</v>
      </c>
      <c r="AJ15" s="252">
        <v>418.511</v>
      </c>
      <c r="AK15" s="252">
        <v>416.867</v>
      </c>
      <c r="AL15" s="252">
        <v>429.975</v>
      </c>
    </row>
    <row r="16" spans="2:38" ht="12.75">
      <c r="B16" s="280" t="s">
        <v>525</v>
      </c>
      <c r="C16" s="252">
        <v>499.809</v>
      </c>
      <c r="D16" s="252">
        <v>535.17</v>
      </c>
      <c r="E16" s="252">
        <v>569.151</v>
      </c>
      <c r="F16" s="252">
        <v>586.676</v>
      </c>
      <c r="G16" s="252">
        <v>626.31</v>
      </c>
      <c r="H16" s="252">
        <v>668.005</v>
      </c>
      <c r="I16" s="252">
        <v>598.415</v>
      </c>
      <c r="J16" s="252">
        <v>633.991</v>
      </c>
      <c r="K16" s="252">
        <v>668.611</v>
      </c>
      <c r="L16" s="252">
        <v>682.288</v>
      </c>
      <c r="M16" s="252">
        <v>726.649</v>
      </c>
      <c r="N16" s="252">
        <v>723.026</v>
      </c>
      <c r="O16" s="252">
        <v>723.22</v>
      </c>
      <c r="P16" s="252">
        <v>714.878</v>
      </c>
      <c r="Q16" s="252">
        <v>713.093</v>
      </c>
      <c r="R16" s="252">
        <v>684.157</v>
      </c>
      <c r="S16" s="252">
        <v>673.074</v>
      </c>
      <c r="T16" s="252">
        <v>683.958</v>
      </c>
      <c r="U16" s="252">
        <v>699.502</v>
      </c>
      <c r="V16" s="252">
        <v>713.762</v>
      </c>
      <c r="W16" s="252">
        <v>719.455</v>
      </c>
      <c r="X16" s="252">
        <v>733.964</v>
      </c>
      <c r="Y16" s="252">
        <v>759.729</v>
      </c>
      <c r="Z16" s="252">
        <v>764.737</v>
      </c>
      <c r="AA16" s="252">
        <v>815.655</v>
      </c>
      <c r="AB16" s="252">
        <v>784.926</v>
      </c>
      <c r="AC16" s="252">
        <v>808.477</v>
      </c>
      <c r="AD16" s="252">
        <v>834.338</v>
      </c>
      <c r="AE16" s="252">
        <v>846.5</v>
      </c>
      <c r="AF16" s="252">
        <v>826.296</v>
      </c>
      <c r="AG16" s="252">
        <v>859.016</v>
      </c>
      <c r="AH16" s="252">
        <v>860.615</v>
      </c>
      <c r="AI16" s="252">
        <v>834.416</v>
      </c>
      <c r="AJ16" s="252">
        <v>814.208</v>
      </c>
      <c r="AK16" s="252">
        <v>816.806</v>
      </c>
      <c r="AL16" s="252">
        <v>826.183</v>
      </c>
    </row>
    <row r="17" spans="1:2" ht="18.75">
      <c r="A17" s="256">
        <v>1</v>
      </c>
      <c r="B17" s="257" t="s">
        <v>526</v>
      </c>
    </row>
    <row r="18" spans="1:2" ht="18.75">
      <c r="A18" s="256">
        <v>2</v>
      </c>
      <c r="B18" s="257" t="s">
        <v>527</v>
      </c>
    </row>
    <row r="19" spans="1:2" ht="18.75">
      <c r="A19" s="256">
        <v>3</v>
      </c>
      <c r="B19" s="257" t="s">
        <v>528</v>
      </c>
    </row>
    <row r="20" spans="1:2" ht="18.75">
      <c r="A20" s="256">
        <v>4</v>
      </c>
      <c r="B20" s="257" t="s">
        <v>529</v>
      </c>
    </row>
    <row r="21" spans="1:2" ht="18.75">
      <c r="A21" s="256">
        <v>5</v>
      </c>
      <c r="B21" s="257" t="s">
        <v>530</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2:AL14"/>
  <sheetViews>
    <sheetView showGridLines="0" zoomScalePageLayoutView="0" workbookViewId="0" topLeftCell="A1">
      <selection activeCell="A1" sqref="A1"/>
    </sheetView>
  </sheetViews>
  <sheetFormatPr defaultColWidth="12" defaultRowHeight="11.25"/>
  <cols>
    <col min="1" max="1" width="12" style="32" customWidth="1"/>
    <col min="2" max="2" width="68.5" style="32" customWidth="1"/>
    <col min="3" max="12" width="5.83203125" style="32" customWidth="1"/>
    <col min="13" max="38" width="7.66015625" style="32" bestFit="1" customWidth="1"/>
    <col min="39" max="16384" width="12" style="32" customWidth="1"/>
  </cols>
  <sheetData>
    <row r="2" ht="15.75">
      <c r="B2" s="346" t="s">
        <v>531</v>
      </c>
    </row>
    <row r="4" spans="2:3" ht="11.25">
      <c r="B4" s="6" t="s">
        <v>510</v>
      </c>
      <c r="C4" s="8" t="s">
        <v>532</v>
      </c>
    </row>
    <row r="5" ht="11.25">
      <c r="C5" s="8" t="s">
        <v>533</v>
      </c>
    </row>
    <row r="7" spans="2:38" ht="12.75">
      <c r="B7" s="380"/>
      <c r="C7" s="381">
        <v>1980</v>
      </c>
      <c r="D7" s="146">
        <v>1981</v>
      </c>
      <c r="E7" s="146">
        <v>1982</v>
      </c>
      <c r="F7" s="146">
        <v>1983</v>
      </c>
      <c r="G7" s="146">
        <v>1984</v>
      </c>
      <c r="H7" s="146">
        <v>1985</v>
      </c>
      <c r="I7" s="146">
        <v>1986</v>
      </c>
      <c r="J7" s="146">
        <v>1987</v>
      </c>
      <c r="K7" s="146">
        <v>1988</v>
      </c>
      <c r="L7" s="146">
        <v>1989</v>
      </c>
      <c r="M7" s="146">
        <v>1990</v>
      </c>
      <c r="N7" s="146">
        <v>1991</v>
      </c>
      <c r="O7" s="146">
        <v>1992</v>
      </c>
      <c r="P7" s="146">
        <v>1993</v>
      </c>
      <c r="Q7" s="146">
        <v>1994</v>
      </c>
      <c r="R7" s="146">
        <v>1995</v>
      </c>
      <c r="S7" s="146">
        <v>1996</v>
      </c>
      <c r="T7" s="146">
        <v>1997</v>
      </c>
      <c r="U7" s="146">
        <v>1998</v>
      </c>
      <c r="V7" s="146">
        <v>1999</v>
      </c>
      <c r="W7" s="146">
        <v>2000</v>
      </c>
      <c r="X7" s="146">
        <v>2001</v>
      </c>
      <c r="Y7" s="146">
        <v>2002</v>
      </c>
      <c r="Z7" s="146">
        <v>2003</v>
      </c>
      <c r="AA7" s="146">
        <v>2004</v>
      </c>
      <c r="AB7" s="146">
        <v>2005</v>
      </c>
      <c r="AC7" s="146">
        <v>2006</v>
      </c>
      <c r="AD7" s="146">
        <v>2007</v>
      </c>
      <c r="AE7" s="146">
        <v>2008</v>
      </c>
      <c r="AF7" s="146">
        <v>2009</v>
      </c>
      <c r="AG7" s="146">
        <v>2010</v>
      </c>
      <c r="AH7" s="146">
        <v>2011</v>
      </c>
      <c r="AI7" s="146">
        <v>2012</v>
      </c>
      <c r="AJ7" s="146">
        <v>2013</v>
      </c>
      <c r="AK7" s="146">
        <v>2014</v>
      </c>
      <c r="AL7" s="146">
        <v>2015</v>
      </c>
    </row>
    <row r="8" spans="2:38" ht="12.75">
      <c r="B8" s="11" t="s">
        <v>534</v>
      </c>
      <c r="C8" s="31"/>
      <c r="D8" s="31"/>
      <c r="E8" s="31"/>
      <c r="F8" s="31"/>
      <c r="G8" s="31"/>
      <c r="H8" s="31"/>
      <c r="I8" s="31"/>
      <c r="J8" s="31"/>
      <c r="K8" s="31"/>
      <c r="L8" s="31"/>
      <c r="M8" s="31">
        <v>13356</v>
      </c>
      <c r="N8" s="31">
        <v>13300</v>
      </c>
      <c r="O8" s="31">
        <v>13565</v>
      </c>
      <c r="P8" s="31">
        <v>13517</v>
      </c>
      <c r="Q8" s="31">
        <v>13542</v>
      </c>
      <c r="R8" s="31">
        <v>13721</v>
      </c>
      <c r="S8" s="31">
        <v>13707</v>
      </c>
      <c r="T8" s="31">
        <v>13676</v>
      </c>
      <c r="U8" s="31">
        <v>13744</v>
      </c>
      <c r="V8" s="31">
        <v>13835</v>
      </c>
      <c r="W8" s="31">
        <v>13538.847175632825</v>
      </c>
      <c r="X8" s="31">
        <v>13801.60977638341</v>
      </c>
      <c r="Y8" s="31">
        <v>13669.12212684893</v>
      </c>
      <c r="Z8" s="31">
        <v>13588.076930517738</v>
      </c>
      <c r="AA8" s="31">
        <v>13413.355260395268</v>
      </c>
      <c r="AB8" s="31">
        <v>13131.873376440235</v>
      </c>
      <c r="AC8" s="31">
        <v>12990.548540991718</v>
      </c>
      <c r="AD8" s="31">
        <v>12968.24239533422</v>
      </c>
      <c r="AE8" s="31">
        <v>12749.1561483544</v>
      </c>
      <c r="AF8" s="31">
        <v>12757.819179459715</v>
      </c>
      <c r="AG8" s="31">
        <v>12768.728522829348</v>
      </c>
      <c r="AH8" s="31">
        <v>12692.08285868845</v>
      </c>
      <c r="AI8" s="31">
        <v>12666.225076356928</v>
      </c>
      <c r="AJ8" s="31">
        <v>12698.791456824629</v>
      </c>
      <c r="AK8" s="31">
        <v>12753</v>
      </c>
      <c r="AL8" s="31">
        <v>12996.85256613501</v>
      </c>
    </row>
    <row r="9" spans="2:38" ht="12.75">
      <c r="B9" s="11" t="s">
        <v>535</v>
      </c>
      <c r="C9" s="33">
        <v>70.8</v>
      </c>
      <c r="D9" s="31" t="s">
        <v>518</v>
      </c>
      <c r="E9" s="31" t="s">
        <v>518</v>
      </c>
      <c r="F9" s="31" t="s">
        <v>518</v>
      </c>
      <c r="G9" s="31" t="s">
        <v>518</v>
      </c>
      <c r="H9" s="31" t="s">
        <v>518</v>
      </c>
      <c r="I9" s="31" t="s">
        <v>518</v>
      </c>
      <c r="J9" s="31" t="s">
        <v>518</v>
      </c>
      <c r="K9" s="31" t="s">
        <v>518</v>
      </c>
      <c r="L9" s="31" t="s">
        <v>518</v>
      </c>
      <c r="M9" s="33">
        <v>76.8</v>
      </c>
      <c r="N9" s="31" t="s">
        <v>518</v>
      </c>
      <c r="O9" s="31" t="s">
        <v>518</v>
      </c>
      <c r="P9" s="31" t="s">
        <v>518</v>
      </c>
      <c r="Q9" s="31" t="s">
        <v>518</v>
      </c>
      <c r="R9" s="31" t="s">
        <v>518</v>
      </c>
      <c r="S9" s="35">
        <v>78</v>
      </c>
      <c r="T9" s="35">
        <v>78</v>
      </c>
      <c r="U9" s="35">
        <v>78</v>
      </c>
      <c r="V9" s="35">
        <v>78</v>
      </c>
      <c r="W9" s="35">
        <v>80.5</v>
      </c>
      <c r="X9" s="35">
        <v>79</v>
      </c>
      <c r="Y9" s="35">
        <v>79</v>
      </c>
      <c r="Z9" s="35">
        <v>80.4</v>
      </c>
      <c r="AA9" s="35">
        <v>79.5</v>
      </c>
      <c r="AB9" s="31" t="s">
        <v>518</v>
      </c>
      <c r="AC9" s="33">
        <v>82</v>
      </c>
      <c r="AD9" s="33">
        <v>82.4</v>
      </c>
      <c r="AE9" s="33">
        <v>82.7</v>
      </c>
      <c r="AF9" s="33">
        <v>83.2</v>
      </c>
      <c r="AG9" s="33">
        <v>83.5</v>
      </c>
      <c r="AH9" s="33">
        <v>83.5</v>
      </c>
      <c r="AI9" s="33">
        <v>83.3</v>
      </c>
      <c r="AJ9" s="33">
        <v>83.1</v>
      </c>
      <c r="AK9" s="33" t="s">
        <v>536</v>
      </c>
      <c r="AL9" s="33" t="s">
        <v>536</v>
      </c>
    </row>
    <row r="10" spans="2:38" ht="25.5">
      <c r="B10" s="11" t="s">
        <v>537</v>
      </c>
      <c r="C10" s="31">
        <v>343</v>
      </c>
      <c r="D10" s="31">
        <v>354</v>
      </c>
      <c r="E10" s="31">
        <v>363</v>
      </c>
      <c r="F10" s="31">
        <v>371</v>
      </c>
      <c r="G10" s="31">
        <v>375</v>
      </c>
      <c r="H10" s="31">
        <v>377</v>
      </c>
      <c r="I10" s="31">
        <v>381</v>
      </c>
      <c r="J10" s="31">
        <v>386</v>
      </c>
      <c r="K10" s="31">
        <v>393</v>
      </c>
      <c r="L10" s="31">
        <v>400</v>
      </c>
      <c r="M10" s="31">
        <v>401.4042181686412</v>
      </c>
      <c r="N10" s="31">
        <v>406.313403357765</v>
      </c>
      <c r="O10" s="31">
        <v>408.32328673543293</v>
      </c>
      <c r="P10" s="31">
        <v>411.25194007843606</v>
      </c>
      <c r="Q10" s="31">
        <v>417.1739948806906</v>
      </c>
      <c r="R10" s="31">
        <v>421.7232905813315</v>
      </c>
      <c r="S10" s="31">
        <v>425.30005465189754</v>
      </c>
      <c r="T10" s="31">
        <v>432.14091757647867</v>
      </c>
      <c r="U10" s="31">
        <v>441.5740959580077</v>
      </c>
      <c r="V10" s="31">
        <v>451.49362557365015</v>
      </c>
      <c r="W10" s="31">
        <v>458.94643944658696</v>
      </c>
      <c r="X10" s="31">
        <v>465.6931961370766</v>
      </c>
      <c r="Y10" s="31">
        <v>471.28723645668236</v>
      </c>
      <c r="Z10" s="31">
        <v>474.8962498885951</v>
      </c>
      <c r="AA10" s="31">
        <v>477.58221377813607</v>
      </c>
      <c r="AB10" s="31">
        <v>478.2359825805413</v>
      </c>
      <c r="AC10" s="31">
        <v>478.7444051990091</v>
      </c>
      <c r="AD10" s="31">
        <v>480.3407007062345</v>
      </c>
      <c r="AE10" s="31">
        <v>481.1461155311324</v>
      </c>
      <c r="AF10" s="31">
        <v>481.30379677938555</v>
      </c>
      <c r="AG10" s="31">
        <v>482.4884997105611</v>
      </c>
      <c r="AH10" s="31">
        <v>483.84474349838916</v>
      </c>
      <c r="AI10" s="31">
        <v>483.67931199187535</v>
      </c>
      <c r="AJ10" s="31">
        <v>482.4618952443434</v>
      </c>
      <c r="AK10" s="31" t="s">
        <v>536</v>
      </c>
      <c r="AL10" s="31" t="s">
        <v>536</v>
      </c>
    </row>
    <row r="11" spans="2:38" ht="12.75">
      <c r="B11" s="11" t="s">
        <v>538</v>
      </c>
      <c r="C11" s="35">
        <v>13.5</v>
      </c>
      <c r="D11" s="35">
        <v>11.1</v>
      </c>
      <c r="E11" s="35">
        <v>9.9</v>
      </c>
      <c r="F11" s="35">
        <v>8.3</v>
      </c>
      <c r="G11" s="35">
        <v>8.4</v>
      </c>
      <c r="H11" s="35">
        <v>6.5</v>
      </c>
      <c r="I11" s="35">
        <v>7.1</v>
      </c>
      <c r="J11" s="35">
        <v>3.3</v>
      </c>
      <c r="K11" s="35">
        <v>1.4</v>
      </c>
      <c r="L11" s="35">
        <v>3.2</v>
      </c>
      <c r="M11" s="35">
        <v>1</v>
      </c>
      <c r="N11" s="35">
        <v>2.8</v>
      </c>
      <c r="O11" s="35">
        <v>1.7</v>
      </c>
      <c r="P11" s="35">
        <v>2.3</v>
      </c>
      <c r="Q11" s="35">
        <v>-3</v>
      </c>
      <c r="R11" s="35">
        <v>2</v>
      </c>
      <c r="S11" s="35">
        <v>-2.4</v>
      </c>
      <c r="T11" s="35">
        <v>-1</v>
      </c>
      <c r="U11" s="35">
        <v>3.1</v>
      </c>
      <c r="V11" s="35">
        <v>-1.8</v>
      </c>
      <c r="W11" s="33">
        <v>0.19899999999999807</v>
      </c>
      <c r="X11" s="33">
        <v>0.625</v>
      </c>
      <c r="Y11" s="33">
        <v>1.1809999999999974</v>
      </c>
      <c r="Z11" s="33">
        <v>1.5100000000000051</v>
      </c>
      <c r="AA11" s="33">
        <v>1.66</v>
      </c>
      <c r="AB11" s="33">
        <v>0.9470000000000027</v>
      </c>
      <c r="AC11" s="33">
        <v>1.1539999999999964</v>
      </c>
      <c r="AD11" s="33">
        <v>1.6069999999999993</v>
      </c>
      <c r="AE11" s="33">
        <v>1.2890000000000015</v>
      </c>
      <c r="AF11" s="33">
        <v>-1.3629999999999995</v>
      </c>
      <c r="AG11" s="33">
        <v>0.29699999999999704</v>
      </c>
      <c r="AH11" s="33">
        <v>2.9210000000000065</v>
      </c>
      <c r="AI11" s="33">
        <v>2.706000000000003</v>
      </c>
      <c r="AJ11" s="33">
        <v>1.5390000000000015</v>
      </c>
      <c r="AK11" s="33">
        <v>1.6650000000000063</v>
      </c>
      <c r="AL11" s="33">
        <v>0.9</v>
      </c>
    </row>
    <row r="12" spans="1:2" ht="18.75">
      <c r="A12" s="13">
        <v>1</v>
      </c>
      <c r="B12" s="14" t="s">
        <v>539</v>
      </c>
    </row>
    <row r="13" spans="1:2" ht="18.75">
      <c r="A13" s="13">
        <v>2</v>
      </c>
      <c r="B13" s="14" t="s">
        <v>609</v>
      </c>
    </row>
    <row r="14" spans="1:4" ht="18.75">
      <c r="A14" s="13">
        <v>3</v>
      </c>
      <c r="B14" s="14" t="s">
        <v>540</v>
      </c>
      <c r="C14" s="14"/>
      <c r="D14" s="14"/>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2:AJ61"/>
  <sheetViews>
    <sheetView showGridLines="0" zoomScalePageLayoutView="0" workbookViewId="0" topLeftCell="A1">
      <selection activeCell="A1" sqref="A1"/>
    </sheetView>
  </sheetViews>
  <sheetFormatPr defaultColWidth="12" defaultRowHeight="11.25"/>
  <cols>
    <col min="1" max="2" width="10.66015625" style="231" customWidth="1"/>
    <col min="3" max="3" width="40.83203125" style="231" customWidth="1"/>
    <col min="4" max="16384" width="12" style="231" customWidth="1"/>
  </cols>
  <sheetData>
    <row r="2" ht="15.75">
      <c r="B2" s="331" t="s">
        <v>298</v>
      </c>
    </row>
    <row r="4" spans="2:7" ht="11.25">
      <c r="B4" s="311" t="s">
        <v>510</v>
      </c>
      <c r="C4" s="247" t="s">
        <v>541</v>
      </c>
      <c r="F4" s="248" t="s">
        <v>377</v>
      </c>
      <c r="G4" s="249" t="s">
        <v>542</v>
      </c>
    </row>
    <row r="5" ht="11.25">
      <c r="C5" s="247" t="s">
        <v>543</v>
      </c>
    </row>
    <row r="6" ht="11.25">
      <c r="C6" s="247" t="s">
        <v>544</v>
      </c>
    </row>
    <row r="7" ht="11.25">
      <c r="C7" s="247" t="s">
        <v>545</v>
      </c>
    </row>
    <row r="9" spans="2:36" ht="12.75">
      <c r="B9" s="339"/>
      <c r="C9" s="382"/>
      <c r="D9" s="383">
        <v>1980</v>
      </c>
      <c r="E9" s="226">
        <v>1981</v>
      </c>
      <c r="F9" s="226">
        <v>1982</v>
      </c>
      <c r="G9" s="226">
        <v>1983</v>
      </c>
      <c r="H9" s="226">
        <v>1984</v>
      </c>
      <c r="I9" s="226">
        <v>1985</v>
      </c>
      <c r="J9" s="226">
        <v>1986</v>
      </c>
      <c r="K9" s="226">
        <v>1987</v>
      </c>
      <c r="L9" s="226">
        <v>1988</v>
      </c>
      <c r="M9" s="226">
        <v>1989</v>
      </c>
      <c r="N9" s="226">
        <v>1990</v>
      </c>
      <c r="O9" s="226">
        <v>1991</v>
      </c>
      <c r="P9" s="226">
        <v>1992</v>
      </c>
      <c r="Q9" s="226">
        <v>1993</v>
      </c>
      <c r="R9" s="226">
        <v>1994</v>
      </c>
      <c r="S9" s="226">
        <v>1995</v>
      </c>
      <c r="T9" s="226">
        <v>1996</v>
      </c>
      <c r="U9" s="226">
        <v>1997</v>
      </c>
      <c r="V9" s="226">
        <v>1998</v>
      </c>
      <c r="W9" s="226">
        <v>1999</v>
      </c>
      <c r="X9" s="226">
        <v>2000</v>
      </c>
      <c r="Y9" s="226">
        <v>2001</v>
      </c>
      <c r="Z9" s="226">
        <v>2002</v>
      </c>
      <c r="AA9" s="226">
        <v>2003</v>
      </c>
      <c r="AB9" s="226">
        <v>2004</v>
      </c>
      <c r="AC9" s="226">
        <v>2005</v>
      </c>
      <c r="AD9" s="226">
        <v>2006</v>
      </c>
      <c r="AE9" s="226">
        <v>2007</v>
      </c>
      <c r="AF9" s="226">
        <v>2008</v>
      </c>
      <c r="AG9" s="226">
        <v>2009</v>
      </c>
      <c r="AH9" s="226">
        <v>2010</v>
      </c>
      <c r="AI9" s="226">
        <v>2011</v>
      </c>
      <c r="AJ9" s="226">
        <v>2012</v>
      </c>
    </row>
    <row r="10" spans="2:36" ht="12.75">
      <c r="B10" s="480" t="s">
        <v>546</v>
      </c>
      <c r="C10" s="480"/>
      <c r="D10" s="250">
        <v>54.7</v>
      </c>
      <c r="E10" s="250">
        <v>55.7</v>
      </c>
      <c r="F10" s="250">
        <v>57</v>
      </c>
      <c r="G10" s="250">
        <v>58.6</v>
      </c>
      <c r="H10" s="250">
        <v>60.4</v>
      </c>
      <c r="I10" s="250">
        <v>61.9</v>
      </c>
      <c r="J10" s="250">
        <v>59.9</v>
      </c>
      <c r="K10" s="250">
        <v>60</v>
      </c>
      <c r="L10" s="250">
        <v>62.9</v>
      </c>
      <c r="M10" s="250">
        <v>64.2</v>
      </c>
      <c r="N10" s="250">
        <v>63.7</v>
      </c>
      <c r="O10" s="250">
        <v>62.3</v>
      </c>
      <c r="P10" s="250">
        <v>62.2</v>
      </c>
      <c r="Q10" s="250">
        <v>58.6</v>
      </c>
      <c r="R10" s="250">
        <v>58.9</v>
      </c>
      <c r="S10" s="250">
        <v>55.6</v>
      </c>
      <c r="T10" s="250">
        <v>59.8</v>
      </c>
      <c r="U10" s="250">
        <v>61.8</v>
      </c>
      <c r="V10" s="250">
        <v>64.5</v>
      </c>
      <c r="W10" s="250">
        <v>66.6</v>
      </c>
      <c r="X10" s="250">
        <v>69.9</v>
      </c>
      <c r="Y10" s="250">
        <v>71.5</v>
      </c>
      <c r="Z10" s="250">
        <v>73.5</v>
      </c>
      <c r="AA10" s="250">
        <v>71.7</v>
      </c>
      <c r="AB10" s="250">
        <v>74.3</v>
      </c>
      <c r="AC10" s="250">
        <v>76.2</v>
      </c>
      <c r="AD10" s="251">
        <v>79.5</v>
      </c>
      <c r="AE10" s="251">
        <v>81.6</v>
      </c>
      <c r="AF10" s="251">
        <v>86.6</v>
      </c>
      <c r="AG10" s="251">
        <v>86</v>
      </c>
      <c r="AH10" s="251">
        <v>85.876800987</v>
      </c>
      <c r="AI10" s="251">
        <v>88.997466014</v>
      </c>
      <c r="AJ10" s="251">
        <v>89.051784059</v>
      </c>
    </row>
    <row r="11" spans="2:36" ht="12.75">
      <c r="B11" s="480" t="s">
        <v>547</v>
      </c>
      <c r="C11" s="480"/>
      <c r="D11" s="252">
        <v>9.6</v>
      </c>
      <c r="E11" s="252">
        <v>9.8</v>
      </c>
      <c r="F11" s="252">
        <v>10.3</v>
      </c>
      <c r="G11" s="252">
        <v>10.5</v>
      </c>
      <c r="H11" s="252">
        <v>10.7</v>
      </c>
      <c r="I11" s="252">
        <v>10.8</v>
      </c>
      <c r="J11" s="252">
        <v>10.7</v>
      </c>
      <c r="K11" s="252">
        <v>10.8</v>
      </c>
      <c r="L11" s="252">
        <v>10.9</v>
      </c>
      <c r="M11" s="252">
        <v>11.5</v>
      </c>
      <c r="N11" s="252">
        <v>11.6</v>
      </c>
      <c r="O11" s="252">
        <v>11.5</v>
      </c>
      <c r="P11" s="252">
        <v>11.7</v>
      </c>
      <c r="Q11" s="252">
        <v>11.6</v>
      </c>
      <c r="R11" s="252">
        <v>11.6</v>
      </c>
      <c r="S11" s="252">
        <v>10.3</v>
      </c>
      <c r="T11" s="252">
        <v>11.1</v>
      </c>
      <c r="U11" s="252">
        <v>11.3</v>
      </c>
      <c r="V11" s="252">
        <v>11.7</v>
      </c>
      <c r="W11" s="252">
        <v>12.1</v>
      </c>
      <c r="X11" s="252">
        <v>12.7</v>
      </c>
      <c r="Y11" s="252">
        <v>12.9</v>
      </c>
      <c r="Z11" s="252">
        <v>13</v>
      </c>
      <c r="AA11" s="252">
        <v>13.3</v>
      </c>
      <c r="AB11" s="252">
        <v>14.2</v>
      </c>
      <c r="AC11" s="253">
        <v>14.4</v>
      </c>
      <c r="AD11" s="252">
        <v>14.7</v>
      </c>
      <c r="AE11" s="252">
        <v>14.536</v>
      </c>
      <c r="AF11" s="252">
        <v>15.347</v>
      </c>
      <c r="AG11" s="252">
        <v>15.1</v>
      </c>
      <c r="AH11" s="252">
        <v>15.3673701041</v>
      </c>
      <c r="AI11" s="252">
        <v>15.704588383339999</v>
      </c>
      <c r="AJ11" s="252">
        <v>15.872615935382</v>
      </c>
    </row>
    <row r="12" spans="2:36" ht="12.75">
      <c r="B12" s="480" t="s">
        <v>548</v>
      </c>
      <c r="C12" s="480"/>
      <c r="D12" s="252">
        <v>36</v>
      </c>
      <c r="E12" s="252">
        <v>36.5</v>
      </c>
      <c r="F12" s="252">
        <v>37.2</v>
      </c>
      <c r="G12" s="252">
        <v>37</v>
      </c>
      <c r="H12" s="252">
        <v>38.2</v>
      </c>
      <c r="I12" s="252">
        <v>34.9</v>
      </c>
      <c r="J12" s="252">
        <v>37.3</v>
      </c>
      <c r="K12" s="252">
        <v>40</v>
      </c>
      <c r="L12" s="252">
        <v>39.7</v>
      </c>
      <c r="M12" s="252">
        <v>38</v>
      </c>
      <c r="N12" s="252">
        <v>39.1</v>
      </c>
      <c r="O12" s="252">
        <v>40.8</v>
      </c>
      <c r="P12" s="252">
        <v>39.6</v>
      </c>
      <c r="Q12" s="252">
        <v>39.8</v>
      </c>
      <c r="R12" s="252">
        <v>40.5</v>
      </c>
      <c r="S12" s="252">
        <v>39.6</v>
      </c>
      <c r="T12" s="252">
        <v>40.2</v>
      </c>
      <c r="U12" s="252">
        <v>39.7</v>
      </c>
      <c r="V12" s="252">
        <v>40</v>
      </c>
      <c r="W12" s="252">
        <v>39.1</v>
      </c>
      <c r="X12" s="252">
        <v>40.4</v>
      </c>
      <c r="Y12" s="252">
        <v>38.7</v>
      </c>
      <c r="Z12" s="252">
        <v>39.5</v>
      </c>
      <c r="AA12" s="252">
        <v>40</v>
      </c>
      <c r="AB12" s="252">
        <v>41.2</v>
      </c>
      <c r="AC12" s="252">
        <v>41.2</v>
      </c>
      <c r="AD12" s="254" t="s">
        <v>549</v>
      </c>
      <c r="AE12" s="252">
        <v>44.2</v>
      </c>
      <c r="AF12" s="252">
        <v>45.5</v>
      </c>
      <c r="AG12" s="252">
        <v>48.8051782888814</v>
      </c>
      <c r="AH12" s="252">
        <v>49.8793702534952</v>
      </c>
      <c r="AI12" s="252">
        <v>51.0964104526859</v>
      </c>
      <c r="AJ12" s="252">
        <v>51.617715376850576</v>
      </c>
    </row>
    <row r="13" spans="2:36" ht="12.75">
      <c r="B13" s="480" t="s">
        <v>550</v>
      </c>
      <c r="C13" s="480"/>
      <c r="D13" s="252">
        <v>34.2</v>
      </c>
      <c r="E13" s="252">
        <v>36.6</v>
      </c>
      <c r="F13" s="252">
        <v>37.7</v>
      </c>
      <c r="G13" s="252">
        <v>38.5</v>
      </c>
      <c r="H13" s="252">
        <v>38.5</v>
      </c>
      <c r="I13" s="252">
        <v>39.7</v>
      </c>
      <c r="J13" s="252">
        <v>39.6</v>
      </c>
      <c r="K13" s="252">
        <v>44.4</v>
      </c>
      <c r="L13" s="252">
        <v>47.5</v>
      </c>
      <c r="M13" s="252">
        <v>51.1</v>
      </c>
      <c r="N13" s="252">
        <v>51.9</v>
      </c>
      <c r="O13" s="252">
        <v>48.5</v>
      </c>
      <c r="P13" s="252">
        <v>52.4</v>
      </c>
      <c r="Q13" s="252">
        <v>53.1</v>
      </c>
      <c r="R13" s="252">
        <v>60</v>
      </c>
      <c r="S13" s="252">
        <v>58.8</v>
      </c>
      <c r="T13" s="252">
        <v>67</v>
      </c>
      <c r="U13" s="252">
        <v>70.1</v>
      </c>
      <c r="V13" s="252">
        <v>74.6</v>
      </c>
      <c r="W13" s="252">
        <v>83.8</v>
      </c>
      <c r="X13" s="252">
        <v>91.9</v>
      </c>
      <c r="Y13" s="252">
        <v>94.4</v>
      </c>
      <c r="Z13" s="252">
        <v>96.8</v>
      </c>
      <c r="AA13" s="252">
        <v>97.7</v>
      </c>
      <c r="AB13" s="252">
        <v>105.3</v>
      </c>
      <c r="AC13" s="252">
        <v>113.6</v>
      </c>
      <c r="AD13" s="255">
        <v>121.3</v>
      </c>
      <c r="AE13" s="255">
        <v>126.5</v>
      </c>
      <c r="AF13" s="255">
        <v>129.1</v>
      </c>
      <c r="AG13" s="255">
        <v>123.9</v>
      </c>
      <c r="AH13" s="255">
        <v>122.7</v>
      </c>
      <c r="AI13" s="255">
        <v>130.7</v>
      </c>
      <c r="AJ13" s="255">
        <v>134.2</v>
      </c>
    </row>
    <row r="14" spans="1:2" ht="18.75">
      <c r="A14" s="256">
        <v>1</v>
      </c>
      <c r="B14" s="257" t="s">
        <v>464</v>
      </c>
    </row>
    <row r="15" spans="1:2" ht="18.75">
      <c r="A15" s="256" t="s">
        <v>465</v>
      </c>
      <c r="B15" s="257" t="s">
        <v>466</v>
      </c>
    </row>
    <row r="16" spans="1:19" ht="18.75">
      <c r="A16" s="256" t="s">
        <v>465</v>
      </c>
      <c r="B16" s="257" t="s">
        <v>467</v>
      </c>
      <c r="I16" s="384"/>
      <c r="J16" s="384"/>
      <c r="K16" s="384"/>
      <c r="L16" s="384"/>
      <c r="M16" s="384"/>
      <c r="N16" s="384"/>
      <c r="O16" s="384"/>
      <c r="P16" s="384"/>
      <c r="Q16" s="384"/>
      <c r="R16" s="384"/>
      <c r="S16" s="384"/>
    </row>
    <row r="17" spans="1:19" ht="18.75">
      <c r="A17" s="256" t="s">
        <v>465</v>
      </c>
      <c r="B17" s="257" t="s">
        <v>468</v>
      </c>
      <c r="I17" s="384"/>
      <c r="J17" s="384"/>
      <c r="K17" s="384"/>
      <c r="L17" s="384"/>
      <c r="M17" s="384"/>
      <c r="N17" s="384"/>
      <c r="O17" s="384"/>
      <c r="P17" s="384"/>
      <c r="Q17" s="384"/>
      <c r="R17" s="384"/>
      <c r="S17" s="384"/>
    </row>
    <row r="18" spans="1:2" ht="18.75">
      <c r="A18" s="256" t="s">
        <v>465</v>
      </c>
      <c r="B18" s="257" t="s">
        <v>469</v>
      </c>
    </row>
    <row r="19" spans="1:2" ht="18.75">
      <c r="A19" s="256"/>
      <c r="B19" s="257"/>
    </row>
    <row r="20" spans="1:2" ht="18.75">
      <c r="A20" s="256"/>
      <c r="B20" s="257"/>
    </row>
    <row r="21" spans="1:2" ht="18.75">
      <c r="A21" s="256"/>
      <c r="B21" s="257"/>
    </row>
    <row r="22" spans="1:2" ht="18.75">
      <c r="A22" s="256"/>
      <c r="B22" s="331" t="s">
        <v>297</v>
      </c>
    </row>
    <row r="23" spans="1:2" ht="18.75">
      <c r="A23" s="256"/>
      <c r="B23" s="258" t="s">
        <v>296</v>
      </c>
    </row>
    <row r="24" spans="2:7" ht="11.25">
      <c r="B24" s="311" t="s">
        <v>510</v>
      </c>
      <c r="C24" s="247" t="s">
        <v>295</v>
      </c>
      <c r="F24" s="248" t="s">
        <v>377</v>
      </c>
      <c r="G24" s="249" t="s">
        <v>542</v>
      </c>
    </row>
    <row r="25" ht="11.25">
      <c r="C25" s="247" t="s">
        <v>543</v>
      </c>
    </row>
    <row r="26" ht="11.25">
      <c r="C26" s="247" t="s">
        <v>544</v>
      </c>
    </row>
    <row r="27" ht="11.25">
      <c r="C27" s="247" t="s">
        <v>545</v>
      </c>
    </row>
    <row r="29" spans="2:19" ht="12.75">
      <c r="B29" s="385"/>
      <c r="C29" s="386"/>
      <c r="D29" s="387">
        <v>2000</v>
      </c>
      <c r="E29" s="387">
        <v>2001</v>
      </c>
      <c r="F29" s="378">
        <v>2002</v>
      </c>
      <c r="G29" s="378">
        <v>2003</v>
      </c>
      <c r="H29" s="378">
        <v>2004</v>
      </c>
      <c r="I29" s="378">
        <v>2005</v>
      </c>
      <c r="J29" s="378">
        <v>2006</v>
      </c>
      <c r="K29" s="378">
        <v>2007</v>
      </c>
      <c r="L29" s="378">
        <v>2008</v>
      </c>
      <c r="M29" s="378">
        <v>2009</v>
      </c>
      <c r="N29" s="378">
        <v>2010</v>
      </c>
      <c r="O29" s="378">
        <v>2011</v>
      </c>
      <c r="P29" s="378">
        <v>2012</v>
      </c>
      <c r="Q29" s="378">
        <v>2013</v>
      </c>
      <c r="R29" s="378">
        <v>2014</v>
      </c>
      <c r="S29" s="378">
        <v>2015</v>
      </c>
    </row>
    <row r="30" spans="2:19" ht="12.75" customHeight="1">
      <c r="B30" s="259" t="s">
        <v>551</v>
      </c>
      <c r="C30" s="388"/>
      <c r="D30" s="389"/>
      <c r="E30" s="389"/>
      <c r="F30" s="389"/>
      <c r="G30" s="389"/>
      <c r="H30" s="389"/>
      <c r="I30" s="389"/>
      <c r="J30" s="389"/>
      <c r="K30" s="389"/>
      <c r="L30" s="389"/>
      <c r="M30" s="389"/>
      <c r="N30" s="389"/>
      <c r="O30" s="389"/>
      <c r="P30" s="389"/>
      <c r="Q30" s="390"/>
      <c r="R30" s="390"/>
      <c r="S30" s="390"/>
    </row>
    <row r="31" spans="2:19" ht="12.75" customHeight="1">
      <c r="B31" s="487" t="s">
        <v>552</v>
      </c>
      <c r="C31" s="487"/>
      <c r="D31" s="260">
        <v>15.128083</v>
      </c>
      <c r="E31" s="260">
        <v>13.966175</v>
      </c>
      <c r="F31" s="260">
        <v>13.669027</v>
      </c>
      <c r="G31" s="260">
        <v>13.003507</v>
      </c>
      <c r="H31" s="260">
        <v>12.722783</v>
      </c>
      <c r="I31" s="260">
        <v>12.897304</v>
      </c>
      <c r="J31" s="260">
        <v>13.181044688</v>
      </c>
      <c r="K31" s="260">
        <v>13.216065</v>
      </c>
      <c r="L31" s="260">
        <v>13.090384</v>
      </c>
      <c r="M31" s="260">
        <v>12.850999999999999</v>
      </c>
      <c r="N31" s="260">
        <v>12.718</v>
      </c>
      <c r="O31" s="260">
        <v>13.471902386</v>
      </c>
      <c r="P31" s="260">
        <v>14.022887107</v>
      </c>
      <c r="Q31" s="260">
        <v>14.47</v>
      </c>
      <c r="R31" s="260">
        <v>14.14</v>
      </c>
      <c r="S31" s="261">
        <v>14.28</v>
      </c>
    </row>
    <row r="32" spans="2:19" ht="12.75" customHeight="1">
      <c r="B32" s="489" t="s">
        <v>553</v>
      </c>
      <c r="C32" s="489"/>
      <c r="D32" s="260">
        <v>51.4611</v>
      </c>
      <c r="E32" s="260">
        <v>52.6411</v>
      </c>
      <c r="F32" s="260">
        <v>53.8914</v>
      </c>
      <c r="G32" s="260">
        <v>52.7176</v>
      </c>
      <c r="H32" s="260">
        <v>54.575900000000004</v>
      </c>
      <c r="I32" s="260">
        <v>55.769400000000005</v>
      </c>
      <c r="J32" s="260">
        <v>57.763000000000005</v>
      </c>
      <c r="K32" s="260">
        <v>58.9301</v>
      </c>
      <c r="L32" s="260">
        <v>62.4751</v>
      </c>
      <c r="M32" s="260">
        <v>61.608799999999995</v>
      </c>
      <c r="N32" s="260">
        <v>61.4908</v>
      </c>
      <c r="O32" s="260">
        <v>63.680699999999995</v>
      </c>
      <c r="P32" s="261">
        <v>62.76737374911336</v>
      </c>
      <c r="Q32" s="261">
        <v>61.989550742636986</v>
      </c>
      <c r="R32" s="261">
        <v>61.44383112350001</v>
      </c>
      <c r="S32" s="261">
        <v>61.627559648930024</v>
      </c>
    </row>
    <row r="33" spans="2:19" ht="12.75" customHeight="1">
      <c r="B33" s="490" t="s">
        <v>554</v>
      </c>
      <c r="C33" s="490"/>
      <c r="D33" s="252">
        <v>34.4571</v>
      </c>
      <c r="E33" s="252">
        <v>37.2001</v>
      </c>
      <c r="F33" s="252">
        <v>39.5614</v>
      </c>
      <c r="G33" s="252">
        <v>39.254599999999996</v>
      </c>
      <c r="H33" s="252">
        <v>41.2509</v>
      </c>
      <c r="I33" s="252">
        <v>42.517900000000004</v>
      </c>
      <c r="J33" s="252">
        <v>44.8179</v>
      </c>
      <c r="K33" s="252">
        <v>47.963800000000006</v>
      </c>
      <c r="L33" s="252">
        <v>52.2248</v>
      </c>
      <c r="M33" s="252">
        <v>51.864</v>
      </c>
      <c r="N33" s="252">
        <v>52.7825</v>
      </c>
      <c r="O33" s="252">
        <v>54.037699999999994</v>
      </c>
      <c r="P33" s="252">
        <v>54.0351</v>
      </c>
      <c r="Q33" s="252">
        <v>53.767900000000004</v>
      </c>
      <c r="R33" s="262">
        <v>53.7225856554455</v>
      </c>
      <c r="S33" s="262">
        <v>54.0511399162904</v>
      </c>
    </row>
    <row r="34" spans="2:19" ht="12.75" customHeight="1">
      <c r="B34" s="490" t="s">
        <v>555</v>
      </c>
      <c r="C34" s="490"/>
      <c r="D34" s="252">
        <v>17.004</v>
      </c>
      <c r="E34" s="252">
        <v>15.441</v>
      </c>
      <c r="F34" s="252">
        <v>14.33</v>
      </c>
      <c r="G34" s="252">
        <v>13.463</v>
      </c>
      <c r="H34" s="252">
        <v>13.325</v>
      </c>
      <c r="I34" s="252">
        <v>13.2515</v>
      </c>
      <c r="J34" s="252">
        <v>12.9451</v>
      </c>
      <c r="K34" s="252">
        <v>10.966299999999999</v>
      </c>
      <c r="L34" s="252">
        <v>10.2503</v>
      </c>
      <c r="M34" s="252">
        <v>9.7448</v>
      </c>
      <c r="N34" s="252">
        <v>8.7083</v>
      </c>
      <c r="O34" s="252">
        <v>9.643</v>
      </c>
      <c r="P34" s="262">
        <v>8.732253849064005</v>
      </c>
      <c r="Q34" s="262">
        <v>8.221607511679375</v>
      </c>
      <c r="R34" s="262">
        <v>7.721245468054527</v>
      </c>
      <c r="S34" s="262">
        <v>7.57641973263965</v>
      </c>
    </row>
    <row r="35" spans="2:19" ht="12.75" customHeight="1">
      <c r="B35" s="494" t="s">
        <v>556</v>
      </c>
      <c r="C35" s="494"/>
      <c r="D35" s="261">
        <v>39.236770200521</v>
      </c>
      <c r="E35" s="261">
        <v>37.70744081883898</v>
      </c>
      <c r="F35" s="261">
        <v>38.70265256927443</v>
      </c>
      <c r="G35" s="261">
        <v>39.50188088342129</v>
      </c>
      <c r="H35" s="261">
        <v>39.60177871101894</v>
      </c>
      <c r="I35" s="261">
        <v>39.94972825944466</v>
      </c>
      <c r="J35" s="261">
        <v>42.02022972608777</v>
      </c>
      <c r="K35" s="261">
        <v>44.125499527269696</v>
      </c>
      <c r="L35" s="261">
        <v>45.824648519146194</v>
      </c>
      <c r="M35" s="261">
        <v>46.27810743574088</v>
      </c>
      <c r="N35" s="261">
        <v>48.87098871979813</v>
      </c>
      <c r="O35" s="261">
        <v>49.72741792809176</v>
      </c>
      <c r="P35" s="261">
        <v>49.81934603807971</v>
      </c>
      <c r="Q35" s="261">
        <v>49.685728057424086</v>
      </c>
      <c r="R35" s="261">
        <v>49.435309476022226</v>
      </c>
      <c r="S35" s="261">
        <v>50.246359774880844</v>
      </c>
    </row>
    <row r="36" spans="2:19" ht="12.75" customHeight="1">
      <c r="B36" s="495" t="s">
        <v>557</v>
      </c>
      <c r="C36" s="495"/>
      <c r="D36" s="252">
        <v>8.5305</v>
      </c>
      <c r="E36" s="262">
        <v>8.047049999999999</v>
      </c>
      <c r="F36" s="262">
        <v>7.8147675</v>
      </c>
      <c r="G36" s="262">
        <v>8.273325000000002</v>
      </c>
      <c r="H36" s="262">
        <v>8.295322500000001</v>
      </c>
      <c r="I36" s="262">
        <v>8.201152500000001</v>
      </c>
      <c r="J36" s="262">
        <v>8.734649997842926</v>
      </c>
      <c r="K36" s="262">
        <v>9.39430187467297</v>
      </c>
      <c r="L36" s="262">
        <v>10.022859315041034</v>
      </c>
      <c r="M36" s="262">
        <v>10.333344613747894</v>
      </c>
      <c r="N36" s="262">
        <v>10.851669555904069</v>
      </c>
      <c r="O36" s="262">
        <v>11.114700813580846</v>
      </c>
      <c r="P36" s="262">
        <v>11.198660796588278</v>
      </c>
      <c r="Q36" s="262">
        <v>10.819146534436499</v>
      </c>
      <c r="R36" s="262">
        <v>10.571176946310525</v>
      </c>
      <c r="S36" s="262">
        <v>10.413432714118134</v>
      </c>
    </row>
    <row r="37" spans="2:19" ht="12.75" customHeight="1">
      <c r="B37" s="495" t="s">
        <v>558</v>
      </c>
      <c r="C37" s="495"/>
      <c r="D37" s="252">
        <v>18.3435</v>
      </c>
      <c r="E37" s="262">
        <v>17.2211</v>
      </c>
      <c r="F37" s="262">
        <v>18.3716</v>
      </c>
      <c r="G37" s="262">
        <v>18.6348</v>
      </c>
      <c r="H37" s="262">
        <v>18.63475</v>
      </c>
      <c r="I37" s="262">
        <v>19.02613</v>
      </c>
      <c r="J37" s="262">
        <v>20.294497617867336</v>
      </c>
      <c r="K37" s="262">
        <v>21.469531847860793</v>
      </c>
      <c r="L37" s="262">
        <v>22.753316910828516</v>
      </c>
      <c r="M37" s="262">
        <v>22.975049553075184</v>
      </c>
      <c r="N37" s="262">
        <v>24.580980403655158</v>
      </c>
      <c r="O37" s="262">
        <v>24.956087783493672</v>
      </c>
      <c r="P37" s="262">
        <v>24.835975398331293</v>
      </c>
      <c r="Q37" s="262">
        <v>24.769024894285952</v>
      </c>
      <c r="R37" s="262">
        <v>24.019352789485676</v>
      </c>
      <c r="S37" s="262">
        <v>24.24590833352539</v>
      </c>
    </row>
    <row r="38" spans="2:19" ht="12.75" customHeight="1">
      <c r="B38" s="488" t="s">
        <v>559</v>
      </c>
      <c r="C38" s="488"/>
      <c r="D38" s="262">
        <v>12.362770200521004</v>
      </c>
      <c r="E38" s="262">
        <v>12.439290818838984</v>
      </c>
      <c r="F38" s="262">
        <v>12.516285069274424</v>
      </c>
      <c r="G38" s="262">
        <v>12.593755883421291</v>
      </c>
      <c r="H38" s="262">
        <v>12.671706211018936</v>
      </c>
      <c r="I38" s="262">
        <v>12.722445759444659</v>
      </c>
      <c r="J38" s="262">
        <v>12.99108211037751</v>
      </c>
      <c r="K38" s="262">
        <v>13.261665804735932</v>
      </c>
      <c r="L38" s="262">
        <v>13.04847229327665</v>
      </c>
      <c r="M38" s="262">
        <v>12.969713268917799</v>
      </c>
      <c r="N38" s="262">
        <v>13.438338760238901</v>
      </c>
      <c r="O38" s="262">
        <v>13.65662933101724</v>
      </c>
      <c r="P38" s="262">
        <v>13.784709843160138</v>
      </c>
      <c r="Q38" s="262">
        <v>14.097556628701641</v>
      </c>
      <c r="R38" s="262">
        <v>14.844779740226022</v>
      </c>
      <c r="S38" s="262">
        <v>15.587018727237323</v>
      </c>
    </row>
    <row r="39" spans="2:19" ht="12.75" customHeight="1">
      <c r="B39" s="259" t="s">
        <v>560</v>
      </c>
      <c r="C39" s="388"/>
      <c r="D39" s="389"/>
      <c r="E39" s="389"/>
      <c r="F39" s="389"/>
      <c r="G39" s="389"/>
      <c r="H39" s="389"/>
      <c r="I39" s="389"/>
      <c r="J39" s="389"/>
      <c r="K39" s="389"/>
      <c r="L39" s="389"/>
      <c r="M39" s="389"/>
      <c r="N39" s="263"/>
      <c r="O39" s="263"/>
      <c r="P39" s="263"/>
      <c r="Q39" s="264"/>
      <c r="R39" s="264"/>
      <c r="S39" s="264"/>
    </row>
    <row r="40" spans="2:19" ht="12.75" customHeight="1">
      <c r="B40" s="487" t="s">
        <v>561</v>
      </c>
      <c r="C40" s="487"/>
      <c r="D40" s="260">
        <v>29.46378525400651</v>
      </c>
      <c r="E40" s="260">
        <v>30.127586423126306</v>
      </c>
      <c r="F40" s="260">
        <v>30.81046920430221</v>
      </c>
      <c r="G40" s="260">
        <v>30.002665248289485</v>
      </c>
      <c r="H40" s="260">
        <v>32.48661304651509</v>
      </c>
      <c r="I40" s="260">
        <v>33.660830458217724</v>
      </c>
      <c r="J40" s="260">
        <v>35.202382682878465</v>
      </c>
      <c r="K40" s="260">
        <v>36.049421313198636</v>
      </c>
      <c r="L40" s="260">
        <v>38.40311271264369</v>
      </c>
      <c r="M40" s="260">
        <v>38.37835562477499</v>
      </c>
      <c r="N40" s="265">
        <v>38.809092002910866</v>
      </c>
      <c r="O40" s="265">
        <v>40.00349834528468</v>
      </c>
      <c r="P40" s="266">
        <v>41.26194401010186</v>
      </c>
      <c r="Q40" s="266">
        <v>41.27309163630322</v>
      </c>
      <c r="R40" s="266">
        <v>41.18213525170029</v>
      </c>
      <c r="S40" s="266">
        <v>42.846946550099275</v>
      </c>
    </row>
    <row r="41" spans="2:19" ht="12.75" customHeight="1">
      <c r="B41" s="488" t="s">
        <v>562</v>
      </c>
      <c r="C41" s="488"/>
      <c r="D41" s="252">
        <v>13.5386</v>
      </c>
      <c r="E41" s="252">
        <v>13.8643</v>
      </c>
      <c r="F41" s="252">
        <v>14.0434</v>
      </c>
      <c r="G41" s="252">
        <v>13.3403</v>
      </c>
      <c r="H41" s="252">
        <v>14.4926</v>
      </c>
      <c r="I41" s="252">
        <v>14.879</v>
      </c>
      <c r="J41" s="252">
        <v>15.2851</v>
      </c>
      <c r="K41" s="252">
        <v>15.6046</v>
      </c>
      <c r="L41" s="252">
        <v>16.1766</v>
      </c>
      <c r="M41" s="252">
        <v>15.9454</v>
      </c>
      <c r="N41" s="267">
        <v>16.1131</v>
      </c>
      <c r="O41" s="267">
        <v>16.605400000000003</v>
      </c>
      <c r="P41" s="267">
        <v>16.9455</v>
      </c>
      <c r="Q41" s="267">
        <v>17.146900000000002</v>
      </c>
      <c r="R41" s="267">
        <v>17.34170561689824</v>
      </c>
      <c r="S41" s="268">
        <v>19.003519432</v>
      </c>
    </row>
    <row r="42" spans="2:19" ht="12.75" customHeight="1">
      <c r="B42" s="490" t="s">
        <v>563</v>
      </c>
      <c r="C42" s="490"/>
      <c r="D42" s="252">
        <v>8.535</v>
      </c>
      <c r="E42" s="252">
        <v>8.843200000000001</v>
      </c>
      <c r="F42" s="252">
        <v>9.145</v>
      </c>
      <c r="G42" s="252">
        <v>9.122399999999999</v>
      </c>
      <c r="H42" s="252">
        <v>9.6445</v>
      </c>
      <c r="I42" s="252">
        <v>10.2044</v>
      </c>
      <c r="J42" s="252">
        <v>11.1132</v>
      </c>
      <c r="K42" s="252">
        <v>11.5863</v>
      </c>
      <c r="L42" s="252">
        <v>12.7077</v>
      </c>
      <c r="M42" s="252">
        <v>12.8645</v>
      </c>
      <c r="N42" s="267">
        <v>12.889646995</v>
      </c>
      <c r="O42" s="267">
        <v>13.467799999999999</v>
      </c>
      <c r="P42" s="267">
        <v>14.206100000000001</v>
      </c>
      <c r="Q42" s="267">
        <v>14.036700000000002</v>
      </c>
      <c r="R42" s="268">
        <v>13.635883055739999</v>
      </c>
      <c r="S42" s="268">
        <v>13.602653723769997</v>
      </c>
    </row>
    <row r="43" spans="2:19" ht="12.75" customHeight="1">
      <c r="B43" s="490" t="s">
        <v>564</v>
      </c>
      <c r="C43" s="490"/>
      <c r="D43" s="252">
        <v>6.011</v>
      </c>
      <c r="E43" s="252">
        <v>6.081</v>
      </c>
      <c r="F43" s="252">
        <v>6.1855</v>
      </c>
      <c r="G43" s="252">
        <v>6.015</v>
      </c>
      <c r="H43" s="252">
        <v>6.6783</v>
      </c>
      <c r="I43" s="252">
        <v>6.8636</v>
      </c>
      <c r="J43" s="252">
        <v>6.99119119584</v>
      </c>
      <c r="K43" s="252">
        <v>6.886</v>
      </c>
      <c r="L43" s="252">
        <v>7.3184</v>
      </c>
      <c r="M43" s="252">
        <v>7.3533</v>
      </c>
      <c r="N43" s="267">
        <v>7.48576338552</v>
      </c>
      <c r="O43" s="267">
        <v>7.575</v>
      </c>
      <c r="P43" s="267">
        <v>7.675</v>
      </c>
      <c r="Q43" s="267">
        <v>7.60459698984</v>
      </c>
      <c r="R43" s="267">
        <v>7.72180237381153</v>
      </c>
      <c r="S43" s="268">
        <v>7.720788026</v>
      </c>
    </row>
    <row r="44" spans="2:19" ht="12.75" customHeight="1">
      <c r="B44" s="490" t="s">
        <v>565</v>
      </c>
      <c r="C44" s="490"/>
      <c r="D44" s="252">
        <v>1.3791852540065122</v>
      </c>
      <c r="E44" s="252">
        <v>1.339086423126303</v>
      </c>
      <c r="F44" s="252">
        <v>1.4365692043022062</v>
      </c>
      <c r="G44" s="252">
        <v>1.5249652482894878</v>
      </c>
      <c r="H44" s="252">
        <v>1.6712130465150914</v>
      </c>
      <c r="I44" s="252">
        <v>1.7138304582177317</v>
      </c>
      <c r="J44" s="252">
        <v>1.81289148703846</v>
      </c>
      <c r="K44" s="252">
        <v>1.9725213131986326</v>
      </c>
      <c r="L44" s="252">
        <v>2.2004127126436863</v>
      </c>
      <c r="M44" s="252">
        <v>2.2151556247749906</v>
      </c>
      <c r="N44" s="267">
        <v>2.3205816223908693</v>
      </c>
      <c r="O44" s="267">
        <v>2.355298345284682</v>
      </c>
      <c r="P44" s="268">
        <v>2.435358973566957</v>
      </c>
      <c r="Q44" s="268">
        <v>2.484861136223223</v>
      </c>
      <c r="R44" s="268">
        <v>2.482744205250522</v>
      </c>
      <c r="S44" s="268">
        <v>2.5199853683292797</v>
      </c>
    </row>
    <row r="45" spans="2:19" ht="12.75" customHeight="1">
      <c r="B45" s="493" t="s">
        <v>566</v>
      </c>
      <c r="C45" s="493"/>
      <c r="D45" s="260">
        <v>15.25155</v>
      </c>
      <c r="E45" s="260">
        <v>15.349450000000001</v>
      </c>
      <c r="F45" s="260">
        <v>15.000525000000001</v>
      </c>
      <c r="G45" s="260">
        <v>14.818925</v>
      </c>
      <c r="H45" s="260">
        <v>15.46498</v>
      </c>
      <c r="I45" s="260">
        <v>15.24394</v>
      </c>
      <c r="J45" s="260">
        <v>14.97800126432163</v>
      </c>
      <c r="K45" s="260">
        <v>16.10742823007971</v>
      </c>
      <c r="L45" s="260">
        <v>17.68861735813172</v>
      </c>
      <c r="M45" s="260">
        <v>16.5319551851357</v>
      </c>
      <c r="N45" s="260">
        <v>16.713077256483935</v>
      </c>
      <c r="O45" s="260">
        <v>17.544786762336454</v>
      </c>
      <c r="P45" s="260">
        <v>17.631366377528526</v>
      </c>
      <c r="Q45" s="260">
        <v>18.17709259648777</v>
      </c>
      <c r="R45" s="260">
        <v>18.867741707752227</v>
      </c>
      <c r="S45" s="260">
        <v>18.867741707752227</v>
      </c>
    </row>
    <row r="46" spans="2:19" ht="12.75" customHeight="1">
      <c r="B46" s="490" t="s">
        <v>567</v>
      </c>
      <c r="C46" s="490"/>
      <c r="D46" s="252">
        <v>3.8268</v>
      </c>
      <c r="E46" s="252">
        <v>3.9209</v>
      </c>
      <c r="F46" s="252">
        <v>4.0561</v>
      </c>
      <c r="G46" s="252">
        <v>4.0446</v>
      </c>
      <c r="H46" s="252">
        <v>4.1996</v>
      </c>
      <c r="I46" s="252">
        <v>4.1937999999999995</v>
      </c>
      <c r="J46" s="252">
        <v>4.261726305</v>
      </c>
      <c r="K46" s="252">
        <v>4.335066553</v>
      </c>
      <c r="L46" s="252">
        <v>4.558234972</v>
      </c>
      <c r="M46" s="252">
        <v>4.5847512676190405</v>
      </c>
      <c r="N46" s="252">
        <v>4.647726969077951</v>
      </c>
      <c r="O46" s="252">
        <v>4.851837828</v>
      </c>
      <c r="P46" s="252">
        <v>4.974029247</v>
      </c>
      <c r="Q46" s="252">
        <v>5.290710383</v>
      </c>
      <c r="R46" s="252">
        <v>5.727882269999999</v>
      </c>
      <c r="S46" s="262">
        <v>5.87</v>
      </c>
    </row>
    <row r="47" spans="2:19" ht="12.75" customHeight="1">
      <c r="B47" s="492" t="s">
        <v>568</v>
      </c>
      <c r="C47" s="492"/>
      <c r="D47" s="269">
        <v>5.4111</v>
      </c>
      <c r="E47" s="269">
        <v>5.3716</v>
      </c>
      <c r="F47" s="269">
        <v>5.349</v>
      </c>
      <c r="G47" s="269">
        <v>5.646</v>
      </c>
      <c r="H47" s="269">
        <v>5.716</v>
      </c>
      <c r="I47" s="269">
        <v>5.7507</v>
      </c>
      <c r="J47" s="269">
        <v>5.9491000000000005</v>
      </c>
      <c r="K47" s="269">
        <v>6.245100000000001</v>
      </c>
      <c r="L47" s="269">
        <v>6.4866</v>
      </c>
      <c r="M47" s="269">
        <v>6.5558000000000005</v>
      </c>
      <c r="N47" s="270">
        <v>6.648</v>
      </c>
      <c r="O47" s="270">
        <v>6.982</v>
      </c>
      <c r="P47" s="270">
        <v>7.224</v>
      </c>
      <c r="Q47" s="270">
        <v>7.4262</v>
      </c>
      <c r="R47" s="270">
        <v>7.6984893411817374</v>
      </c>
      <c r="S47" s="271">
        <v>7.875054082578057</v>
      </c>
    </row>
    <row r="48" spans="2:19" ht="12.75" customHeight="1">
      <c r="B48" s="491" t="s">
        <v>569</v>
      </c>
      <c r="C48" s="491"/>
      <c r="D48" s="262">
        <v>5.648666666666667</v>
      </c>
      <c r="E48" s="262">
        <v>5.611999999999999</v>
      </c>
      <c r="F48" s="262">
        <v>5.378</v>
      </c>
      <c r="G48" s="262">
        <v>4.990666666666667</v>
      </c>
      <c r="H48" s="262">
        <v>5.675533333333333</v>
      </c>
      <c r="I48" s="262">
        <v>5.666466666666667</v>
      </c>
      <c r="J48" s="262">
        <v>5.596836142766141</v>
      </c>
      <c r="K48" s="262">
        <v>5.5486331766092665</v>
      </c>
      <c r="L48" s="262">
        <v>5.515939700495453</v>
      </c>
      <c r="M48" s="262">
        <v>5.507686015571778</v>
      </c>
      <c r="N48" s="262">
        <v>5.52988212670507</v>
      </c>
      <c r="O48" s="262">
        <v>5.594324915225535</v>
      </c>
      <c r="P48" s="262">
        <v>5.600936127179416</v>
      </c>
      <c r="Q48" s="262">
        <v>5.653206021689796</v>
      </c>
      <c r="R48" s="262">
        <v>5.67851456745075</v>
      </c>
      <c r="S48" s="262">
        <v>5.703936415731739</v>
      </c>
    </row>
    <row r="49" spans="2:19" ht="12.75" customHeight="1">
      <c r="B49" s="491" t="s">
        <v>570</v>
      </c>
      <c r="C49" s="491"/>
      <c r="D49" s="252">
        <v>1.7772</v>
      </c>
      <c r="E49" s="252">
        <v>1.848</v>
      </c>
      <c r="F49" s="252">
        <v>1.5620249999999998</v>
      </c>
      <c r="G49" s="252">
        <v>1.385475</v>
      </c>
      <c r="H49" s="252">
        <v>1.2920699999999998</v>
      </c>
      <c r="I49" s="252">
        <v>1.076865</v>
      </c>
      <c r="J49" s="262">
        <v>1.112209077621374</v>
      </c>
      <c r="K49" s="262">
        <v>1.1487131927803278</v>
      </c>
      <c r="L49" s="262">
        <v>1.1864154193828493</v>
      </c>
      <c r="M49" s="262">
        <v>1.2253550809689002</v>
      </c>
      <c r="N49" s="262">
        <v>1.2655727917269897</v>
      </c>
      <c r="O49" s="262">
        <v>1.3071104988549007</v>
      </c>
      <c r="P49" s="262">
        <v>1.3500115263107477</v>
      </c>
      <c r="Q49" s="262">
        <v>1.39432062</v>
      </c>
      <c r="R49" s="262">
        <v>1.4400839944456014</v>
      </c>
      <c r="S49" s="262">
        <v>1.4873493809898608</v>
      </c>
    </row>
    <row r="50" spans="4:19" ht="11.25">
      <c r="D50" s="345"/>
      <c r="E50" s="345"/>
      <c r="F50" s="345"/>
      <c r="G50" s="345"/>
      <c r="H50" s="345"/>
      <c r="I50" s="345"/>
      <c r="J50" s="345"/>
      <c r="K50" s="345"/>
      <c r="L50" s="345"/>
      <c r="M50" s="345"/>
      <c r="N50" s="345"/>
      <c r="O50" s="345"/>
      <c r="P50" s="345"/>
      <c r="Q50" s="345"/>
      <c r="R50" s="345"/>
      <c r="S50" s="345"/>
    </row>
    <row r="51" spans="1:19" ht="18.75">
      <c r="A51" s="272">
        <v>1</v>
      </c>
      <c r="B51" s="257" t="s">
        <v>571</v>
      </c>
      <c r="D51" s="345"/>
      <c r="E51" s="345"/>
      <c r="F51" s="345"/>
      <c r="G51" s="345"/>
      <c r="H51" s="345"/>
      <c r="I51" s="345"/>
      <c r="J51" s="345"/>
      <c r="K51" s="345"/>
      <c r="L51" s="345"/>
      <c r="M51" s="345"/>
      <c r="N51" s="345"/>
      <c r="O51" s="345"/>
      <c r="P51" s="345"/>
      <c r="Q51" s="345"/>
      <c r="R51" s="345"/>
      <c r="S51" s="345"/>
    </row>
    <row r="52" spans="1:2" ht="18.75">
      <c r="A52" s="273">
        <v>2</v>
      </c>
      <c r="B52" s="274" t="s">
        <v>572</v>
      </c>
    </row>
    <row r="53" spans="1:2" ht="18.75">
      <c r="A53" s="273">
        <v>3</v>
      </c>
      <c r="B53" s="275" t="s">
        <v>573</v>
      </c>
    </row>
    <row r="54" spans="1:2" ht="18.75">
      <c r="A54" s="273">
        <v>4</v>
      </c>
      <c r="B54" s="257" t="s">
        <v>574</v>
      </c>
    </row>
    <row r="55" spans="1:2" ht="18.75">
      <c r="A55" s="273">
        <v>5</v>
      </c>
      <c r="B55" s="275" t="s">
        <v>575</v>
      </c>
    </row>
    <row r="56" spans="1:2" ht="18.75">
      <c r="A56" s="273">
        <v>6</v>
      </c>
      <c r="B56" s="275" t="s">
        <v>576</v>
      </c>
    </row>
    <row r="57" spans="1:2" ht="18.75">
      <c r="A57" s="273">
        <v>7</v>
      </c>
      <c r="B57" s="275" t="s">
        <v>577</v>
      </c>
    </row>
    <row r="58" spans="1:2" ht="18.75">
      <c r="A58" s="273">
        <v>8</v>
      </c>
      <c r="B58" s="275" t="s">
        <v>578</v>
      </c>
    </row>
    <row r="59" spans="1:2" ht="18.75">
      <c r="A59" s="273">
        <v>9</v>
      </c>
      <c r="B59" s="275" t="s">
        <v>579</v>
      </c>
    </row>
    <row r="60" spans="1:22" ht="18.75">
      <c r="A60" s="273">
        <v>10</v>
      </c>
      <c r="B60" s="276" t="s">
        <v>580</v>
      </c>
      <c r="C60" s="391"/>
      <c r="D60" s="391"/>
      <c r="E60" s="391"/>
      <c r="F60" s="391"/>
      <c r="G60" s="391"/>
      <c r="H60" s="391"/>
      <c r="I60" s="391"/>
      <c r="J60" s="391"/>
      <c r="K60" s="391"/>
      <c r="L60" s="391"/>
      <c r="M60" s="391"/>
      <c r="N60" s="391"/>
      <c r="O60" s="391"/>
      <c r="P60" s="391"/>
      <c r="Q60" s="391"/>
      <c r="R60" s="391"/>
      <c r="S60" s="391"/>
      <c r="T60" s="391"/>
      <c r="U60" s="391"/>
      <c r="V60" s="391"/>
    </row>
    <row r="61" spans="1:2" ht="15.75">
      <c r="A61" s="277"/>
      <c r="B61" s="275"/>
    </row>
  </sheetData>
  <sheetProtection selectLockedCells="1" selectUnlockedCells="1"/>
  <mergeCells count="22">
    <mergeCell ref="B35:C35"/>
    <mergeCell ref="B36:C36"/>
    <mergeCell ref="B37:C37"/>
    <mergeCell ref="B38:C38"/>
    <mergeCell ref="B48:C48"/>
    <mergeCell ref="B49:C49"/>
    <mergeCell ref="B42:C42"/>
    <mergeCell ref="B43:C43"/>
    <mergeCell ref="B46:C46"/>
    <mergeCell ref="B47:C47"/>
    <mergeCell ref="B44:C44"/>
    <mergeCell ref="B45:C45"/>
    <mergeCell ref="B10:C10"/>
    <mergeCell ref="B11:C11"/>
    <mergeCell ref="B12:C12"/>
    <mergeCell ref="B13:C13"/>
    <mergeCell ref="B40:C40"/>
    <mergeCell ref="B41:C41"/>
    <mergeCell ref="B31:C31"/>
    <mergeCell ref="B32:C32"/>
    <mergeCell ref="B33:C33"/>
    <mergeCell ref="B34:C34"/>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2:AU63"/>
  <sheetViews>
    <sheetView showGridLines="0" zoomScalePageLayoutView="0" workbookViewId="0" topLeftCell="A1">
      <selection activeCell="A1" sqref="A1"/>
    </sheetView>
  </sheetViews>
  <sheetFormatPr defaultColWidth="12" defaultRowHeight="11.25"/>
  <cols>
    <col min="1" max="1" width="12" style="32" customWidth="1"/>
    <col min="2" max="2" width="77.33203125" style="32" customWidth="1"/>
    <col min="3" max="38" width="8.83203125" style="32" customWidth="1"/>
    <col min="39" max="16384" width="12" style="32" customWidth="1"/>
  </cols>
  <sheetData>
    <row r="2" ht="15.75">
      <c r="B2" s="346" t="s">
        <v>581</v>
      </c>
    </row>
    <row r="3" ht="12">
      <c r="B3" s="29" t="s">
        <v>299</v>
      </c>
    </row>
    <row r="4" ht="12">
      <c r="B4" s="29" t="s">
        <v>582</v>
      </c>
    </row>
    <row r="6" spans="2:7" ht="11.25">
      <c r="B6" s="6" t="s">
        <v>510</v>
      </c>
      <c r="C6" s="8" t="s">
        <v>583</v>
      </c>
      <c r="F6" s="15" t="s">
        <v>377</v>
      </c>
      <c r="G6" s="24" t="s">
        <v>584</v>
      </c>
    </row>
    <row r="7" ht="11.25">
      <c r="C7" s="8" t="s">
        <v>441</v>
      </c>
    </row>
    <row r="8" ht="11.25">
      <c r="C8" s="8" t="s">
        <v>487</v>
      </c>
    </row>
    <row r="9" ht="11.25">
      <c r="C9" s="8" t="s">
        <v>585</v>
      </c>
    </row>
    <row r="11" spans="2:38" ht="12.75">
      <c r="B11" s="347"/>
      <c r="C11" s="9">
        <v>1980</v>
      </c>
      <c r="D11" s="9">
        <v>1981</v>
      </c>
      <c r="E11" s="9">
        <v>1982</v>
      </c>
      <c r="F11" s="9">
        <v>1983</v>
      </c>
      <c r="G11" s="9">
        <v>1984</v>
      </c>
      <c r="H11" s="9">
        <v>1985</v>
      </c>
      <c r="I11" s="9">
        <v>1986</v>
      </c>
      <c r="J11" s="9">
        <v>1987</v>
      </c>
      <c r="K11" s="9">
        <v>1988</v>
      </c>
      <c r="L11" s="9">
        <v>1989</v>
      </c>
      <c r="M11" s="9">
        <v>1990</v>
      </c>
      <c r="N11" s="9">
        <v>1991</v>
      </c>
      <c r="O11" s="9">
        <v>1992</v>
      </c>
      <c r="P11" s="9">
        <v>1993</v>
      </c>
      <c r="Q11" s="9">
        <v>1994</v>
      </c>
      <c r="R11" s="9">
        <v>1995</v>
      </c>
      <c r="S11" s="9">
        <v>1996</v>
      </c>
      <c r="T11" s="9">
        <v>1997</v>
      </c>
      <c r="U11" s="9">
        <v>1998</v>
      </c>
      <c r="V11" s="9">
        <v>1999</v>
      </c>
      <c r="W11" s="9">
        <v>2000</v>
      </c>
      <c r="X11" s="9">
        <v>2001</v>
      </c>
      <c r="Y11" s="9">
        <v>2002</v>
      </c>
      <c r="Z11" s="9">
        <v>2003</v>
      </c>
      <c r="AA11" s="9">
        <v>2004</v>
      </c>
      <c r="AB11" s="9">
        <v>2005</v>
      </c>
      <c r="AC11" s="9">
        <v>2006</v>
      </c>
      <c r="AD11" s="9">
        <v>2007</v>
      </c>
      <c r="AE11" s="9">
        <v>2008</v>
      </c>
      <c r="AF11" s="9">
        <v>2009</v>
      </c>
      <c r="AG11" s="9">
        <v>2010</v>
      </c>
      <c r="AH11" s="9">
        <v>2011</v>
      </c>
      <c r="AI11" s="9">
        <v>2012</v>
      </c>
      <c r="AJ11" s="9">
        <v>2013</v>
      </c>
      <c r="AK11" s="9">
        <v>2014</v>
      </c>
      <c r="AL11" s="9">
        <v>2015</v>
      </c>
    </row>
    <row r="12" spans="2:38" ht="12.75">
      <c r="B12" s="12" t="s">
        <v>586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392"/>
      <c r="AJ12" s="392"/>
      <c r="AK12" s="392"/>
      <c r="AL12" s="392"/>
    </row>
    <row r="13" spans="2:38" ht="12.75">
      <c r="B13" s="38" t="s">
        <v>386</v>
      </c>
      <c r="C13" s="70">
        <v>209.1</v>
      </c>
      <c r="D13" s="70">
        <v>197.4</v>
      </c>
      <c r="E13" s="70">
        <v>174.6</v>
      </c>
      <c r="F13" s="70">
        <v>166.3</v>
      </c>
      <c r="G13" s="70">
        <v>167.1</v>
      </c>
      <c r="H13" s="70">
        <v>161.7</v>
      </c>
      <c r="I13" s="70">
        <v>145.9</v>
      </c>
      <c r="J13" s="70">
        <v>142.4</v>
      </c>
      <c r="K13" s="70">
        <v>144.9</v>
      </c>
      <c r="L13" s="70">
        <v>146.5</v>
      </c>
      <c r="M13" s="70">
        <v>142.4</v>
      </c>
      <c r="N13" s="70">
        <v>141.2</v>
      </c>
      <c r="O13" s="70">
        <v>137.4</v>
      </c>
      <c r="P13" s="70">
        <v>121.4</v>
      </c>
      <c r="Q13" s="70">
        <v>129.3</v>
      </c>
      <c r="R13" s="70">
        <v>125.5</v>
      </c>
      <c r="S13" s="70">
        <v>128.5</v>
      </c>
      <c r="T13" s="70">
        <v>136.9</v>
      </c>
      <c r="U13" s="70">
        <v>138.9</v>
      </c>
      <c r="V13" s="70">
        <v>138.6</v>
      </c>
      <c r="W13" s="70">
        <v>141.9</v>
      </c>
      <c r="X13" s="70">
        <v>126.3</v>
      </c>
      <c r="Y13" s="70">
        <v>127.6</v>
      </c>
      <c r="Z13" s="70">
        <v>120.7</v>
      </c>
      <c r="AA13" s="70">
        <v>122</v>
      </c>
      <c r="AB13" s="70">
        <v>107.5</v>
      </c>
      <c r="AC13" s="41">
        <v>109</v>
      </c>
      <c r="AD13" s="41">
        <v>111</v>
      </c>
      <c r="AE13" s="39"/>
      <c r="AF13" s="39"/>
      <c r="AG13" s="39"/>
      <c r="AH13" s="39"/>
      <c r="AI13" s="39"/>
      <c r="AJ13" s="39"/>
      <c r="AK13" s="39"/>
      <c r="AL13" s="39"/>
    </row>
    <row r="14" spans="2:38" ht="12.75">
      <c r="B14" s="20" t="s">
        <v>587</v>
      </c>
      <c r="C14" s="150">
        <v>131.4</v>
      </c>
      <c r="D14" s="150">
        <v>127.3</v>
      </c>
      <c r="E14" s="150">
        <v>112.4</v>
      </c>
      <c r="F14" s="150">
        <v>106.7</v>
      </c>
      <c r="G14" s="150">
        <v>103.7</v>
      </c>
      <c r="H14" s="150">
        <v>101.1</v>
      </c>
      <c r="I14" s="150">
        <v>93</v>
      </c>
      <c r="J14" s="150">
        <v>90.9</v>
      </c>
      <c r="K14" s="150">
        <v>92</v>
      </c>
      <c r="L14" s="150">
        <v>92.7</v>
      </c>
      <c r="M14" s="150">
        <v>89.4</v>
      </c>
      <c r="N14" s="150">
        <v>88.1</v>
      </c>
      <c r="O14" s="150">
        <v>84</v>
      </c>
      <c r="P14" s="150">
        <v>75</v>
      </c>
      <c r="Q14" s="150">
        <v>78.5</v>
      </c>
      <c r="R14" s="150">
        <v>75.5</v>
      </c>
      <c r="S14" s="150">
        <v>77.3</v>
      </c>
      <c r="T14" s="150">
        <v>80.2</v>
      </c>
      <c r="U14" s="150">
        <v>79.3</v>
      </c>
      <c r="V14" s="150">
        <v>79.6</v>
      </c>
      <c r="W14" s="150">
        <v>77.8</v>
      </c>
      <c r="X14" s="150">
        <v>69.4</v>
      </c>
      <c r="Y14" s="150">
        <v>71.6</v>
      </c>
      <c r="Z14" s="150">
        <v>68.5</v>
      </c>
      <c r="AA14" s="150">
        <v>69.9</v>
      </c>
      <c r="AB14" s="150">
        <v>61.9</v>
      </c>
      <c r="AC14" s="33">
        <v>71</v>
      </c>
      <c r="AD14" s="33">
        <v>71</v>
      </c>
      <c r="AE14" s="40"/>
      <c r="AF14" s="40"/>
      <c r="AG14" s="40"/>
      <c r="AH14" s="40"/>
      <c r="AI14" s="40"/>
      <c r="AJ14" s="40"/>
      <c r="AK14" s="40"/>
      <c r="AL14" s="40"/>
    </row>
    <row r="15" spans="2:38" ht="12.75">
      <c r="B15" s="20" t="s">
        <v>588</v>
      </c>
      <c r="C15" s="150">
        <v>36.2</v>
      </c>
      <c r="D15" s="150">
        <v>30.5</v>
      </c>
      <c r="E15" s="150">
        <v>27.2</v>
      </c>
      <c r="F15" s="150">
        <v>25</v>
      </c>
      <c r="G15" s="150">
        <v>26.2</v>
      </c>
      <c r="H15" s="150">
        <v>23.6</v>
      </c>
      <c r="I15" s="150">
        <v>20.9</v>
      </c>
      <c r="J15" s="150">
        <v>19.2</v>
      </c>
      <c r="K15" s="150">
        <v>19</v>
      </c>
      <c r="L15" s="150">
        <v>19.8</v>
      </c>
      <c r="M15" s="150">
        <v>20.4</v>
      </c>
      <c r="N15" s="150">
        <v>19.6</v>
      </c>
      <c r="O15" s="150">
        <v>20.1</v>
      </c>
      <c r="P15" s="150">
        <v>15.7</v>
      </c>
      <c r="Q15" s="150">
        <v>17.2</v>
      </c>
      <c r="R15" s="150">
        <v>17.7</v>
      </c>
      <c r="S15" s="150">
        <v>17.9</v>
      </c>
      <c r="T15" s="150">
        <v>19.3</v>
      </c>
      <c r="U15" s="150">
        <v>22.6</v>
      </c>
      <c r="V15" s="150">
        <v>22.6</v>
      </c>
      <c r="W15" s="150">
        <v>24.6</v>
      </c>
      <c r="X15" s="150">
        <v>21.7</v>
      </c>
      <c r="Y15" s="150">
        <v>22.3</v>
      </c>
      <c r="Z15" s="150">
        <v>20.7</v>
      </c>
      <c r="AA15" s="150">
        <v>21.8</v>
      </c>
      <c r="AB15" s="150">
        <v>20.2</v>
      </c>
      <c r="AC15" s="33">
        <v>15</v>
      </c>
      <c r="AD15" s="33">
        <v>16</v>
      </c>
      <c r="AE15" s="40"/>
      <c r="AF15" s="40"/>
      <c r="AG15" s="40"/>
      <c r="AH15" s="40"/>
      <c r="AI15" s="40"/>
      <c r="AJ15" s="40"/>
      <c r="AK15" s="40"/>
      <c r="AL15" s="40"/>
    </row>
    <row r="16" spans="2:38" ht="12.75">
      <c r="B16" s="20" t="s">
        <v>589</v>
      </c>
      <c r="C16" s="150">
        <v>32.9</v>
      </c>
      <c r="D16" s="150">
        <v>31.3</v>
      </c>
      <c r="E16" s="150">
        <v>26.9</v>
      </c>
      <c r="F16" s="150">
        <v>26.4</v>
      </c>
      <c r="G16" s="150">
        <v>28.2</v>
      </c>
      <c r="H16" s="150">
        <v>28.4</v>
      </c>
      <c r="I16" s="150">
        <v>23.5</v>
      </c>
      <c r="J16" s="150">
        <v>23.3</v>
      </c>
      <c r="K16" s="150">
        <v>24.7</v>
      </c>
      <c r="L16" s="150">
        <v>24.6</v>
      </c>
      <c r="M16" s="150">
        <v>23.2</v>
      </c>
      <c r="N16" s="150">
        <v>23.9</v>
      </c>
      <c r="O16" s="150">
        <v>22.9</v>
      </c>
      <c r="P16" s="150">
        <v>21.2</v>
      </c>
      <c r="Q16" s="150">
        <v>21.8</v>
      </c>
      <c r="R16" s="150">
        <v>20.9</v>
      </c>
      <c r="S16" s="150">
        <v>20.5</v>
      </c>
      <c r="T16" s="150">
        <v>22.5</v>
      </c>
      <c r="U16" s="150">
        <v>22.7</v>
      </c>
      <c r="V16" s="150">
        <v>22.4</v>
      </c>
      <c r="W16" s="150">
        <v>25.2</v>
      </c>
      <c r="X16" s="150">
        <v>22.6</v>
      </c>
      <c r="Y16" s="150">
        <v>21.8</v>
      </c>
      <c r="Z16" s="150">
        <v>20.8</v>
      </c>
      <c r="AA16" s="150">
        <v>20.2</v>
      </c>
      <c r="AB16" s="150">
        <v>18</v>
      </c>
      <c r="AC16" s="33">
        <v>16</v>
      </c>
      <c r="AD16" s="33">
        <v>17</v>
      </c>
      <c r="AE16" s="40"/>
      <c r="AF16" s="40"/>
      <c r="AG16" s="40"/>
      <c r="AH16" s="40"/>
      <c r="AI16" s="40"/>
      <c r="AJ16" s="40"/>
      <c r="AK16" s="40"/>
      <c r="AL16" s="40"/>
    </row>
    <row r="17" spans="2:38" ht="12.75">
      <c r="B17" s="20" t="s">
        <v>590</v>
      </c>
      <c r="C17" s="150">
        <v>8.6</v>
      </c>
      <c r="D17" s="150">
        <v>8.3</v>
      </c>
      <c r="E17" s="150">
        <v>8.1</v>
      </c>
      <c r="F17" s="150">
        <v>8.2</v>
      </c>
      <c r="G17" s="150">
        <v>9</v>
      </c>
      <c r="H17" s="150">
        <v>8.6</v>
      </c>
      <c r="I17" s="150">
        <v>8.5</v>
      </c>
      <c r="J17" s="150">
        <v>9</v>
      </c>
      <c r="K17" s="150">
        <v>9.2</v>
      </c>
      <c r="L17" s="150">
        <v>9.4</v>
      </c>
      <c r="M17" s="150">
        <v>9.4</v>
      </c>
      <c r="N17" s="150">
        <v>9.6</v>
      </c>
      <c r="O17" s="150">
        <v>10.4</v>
      </c>
      <c r="P17" s="150">
        <v>9.5</v>
      </c>
      <c r="Q17" s="150">
        <v>11.8</v>
      </c>
      <c r="R17" s="150">
        <v>11.4</v>
      </c>
      <c r="S17" s="150">
        <v>12.8</v>
      </c>
      <c r="T17" s="150">
        <v>14.9</v>
      </c>
      <c r="U17" s="150">
        <v>14.3</v>
      </c>
      <c r="V17" s="150">
        <v>14</v>
      </c>
      <c r="W17" s="150">
        <v>14.3</v>
      </c>
      <c r="X17" s="150">
        <v>12.6</v>
      </c>
      <c r="Y17" s="150">
        <v>11.9</v>
      </c>
      <c r="Z17" s="150">
        <v>10.7</v>
      </c>
      <c r="AA17" s="150">
        <v>10.1</v>
      </c>
      <c r="AB17" s="150">
        <v>7.5</v>
      </c>
      <c r="AC17" s="33">
        <v>7</v>
      </c>
      <c r="AD17" s="33">
        <v>7</v>
      </c>
      <c r="AE17" s="40"/>
      <c r="AF17" s="40"/>
      <c r="AG17" s="40"/>
      <c r="AH17" s="40"/>
      <c r="AI17" s="40"/>
      <c r="AJ17" s="40"/>
      <c r="AK17" s="40"/>
      <c r="AL17" s="40"/>
    </row>
    <row r="18" spans="2:38" ht="12.75">
      <c r="B18" s="12" t="s">
        <v>591</v>
      </c>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93"/>
      <c r="AK18" s="393"/>
      <c r="AL18" s="393"/>
    </row>
    <row r="19" spans="2:38" ht="12.75">
      <c r="B19" s="38" t="s">
        <v>386</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41"/>
      <c r="AD19" s="41"/>
      <c r="AE19" s="41">
        <v>108.53616449048336</v>
      </c>
      <c r="AF19" s="41">
        <v>86.12575087020495</v>
      </c>
      <c r="AG19" s="41">
        <v>85.0447863893576</v>
      </c>
      <c r="AH19" s="41">
        <v>91.78937264584064</v>
      </c>
      <c r="AI19" s="41">
        <v>87.53893500000001</v>
      </c>
      <c r="AJ19" s="41">
        <v>92.71220168060906</v>
      </c>
      <c r="AK19" s="41">
        <v>90.82621789219988</v>
      </c>
      <c r="AL19" s="41">
        <v>95.544557</v>
      </c>
    </row>
    <row r="20" spans="2:38" ht="12.75">
      <c r="B20" s="20" t="s">
        <v>587</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33"/>
      <c r="AD20" s="33"/>
      <c r="AE20" s="33">
        <v>73.01294276348337</v>
      </c>
      <c r="AF20" s="33">
        <v>63.06412755624574</v>
      </c>
      <c r="AG20" s="33">
        <v>66.12425904057089</v>
      </c>
      <c r="AH20" s="33">
        <v>69.38067136724378</v>
      </c>
      <c r="AI20" s="33">
        <v>59.951438</v>
      </c>
      <c r="AJ20" s="33">
        <v>60.368502</v>
      </c>
      <c r="AK20" s="33">
        <v>57.753899</v>
      </c>
      <c r="AL20" s="33">
        <v>60.729</v>
      </c>
    </row>
    <row r="21" spans="2:38" ht="12.75">
      <c r="B21" s="20" t="s">
        <v>588</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33"/>
      <c r="AD21" s="33"/>
      <c r="AE21" s="33">
        <v>14.442425441</v>
      </c>
      <c r="AF21" s="33">
        <v>10.07725992460173</v>
      </c>
      <c r="AG21" s="33">
        <v>5.8298347628061045</v>
      </c>
      <c r="AH21" s="33">
        <v>7.930350586024605</v>
      </c>
      <c r="AI21" s="33">
        <v>9.939459999999999</v>
      </c>
      <c r="AJ21" s="33">
        <v>11.990947761005614</v>
      </c>
      <c r="AK21" s="33">
        <v>12.767866524284331</v>
      </c>
      <c r="AL21" s="33">
        <v>13.024993</v>
      </c>
    </row>
    <row r="22" spans="2:38" ht="12.75">
      <c r="B22" s="20" t="s">
        <v>589</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33"/>
      <c r="AD22" s="33"/>
      <c r="AE22" s="33">
        <v>16.061851726</v>
      </c>
      <c r="AF22" s="33">
        <v>9.897069399357498</v>
      </c>
      <c r="AG22" s="33">
        <v>11.13805320016844</v>
      </c>
      <c r="AH22" s="33">
        <v>11.750035145070912</v>
      </c>
      <c r="AI22" s="33">
        <v>13.141824</v>
      </c>
      <c r="AJ22" s="33">
        <v>15.305340123188657</v>
      </c>
      <c r="AK22" s="33">
        <v>15.045108199359053</v>
      </c>
      <c r="AL22" s="33">
        <v>16.552636999999997</v>
      </c>
    </row>
    <row r="23" spans="2:38" ht="12.75">
      <c r="B23" s="20" t="s">
        <v>590</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33"/>
      <c r="AD23" s="33"/>
      <c r="AE23" s="33">
        <v>5.0189445599999996</v>
      </c>
      <c r="AF23" s="33">
        <v>3.08729399</v>
      </c>
      <c r="AG23" s="33">
        <v>1.9526393858121611</v>
      </c>
      <c r="AH23" s="33">
        <v>2.72831554750136</v>
      </c>
      <c r="AI23" s="33">
        <v>4.506213</v>
      </c>
      <c r="AJ23" s="33">
        <v>5.047412079345538</v>
      </c>
      <c r="AK23" s="33">
        <v>5.2593439807776585</v>
      </c>
      <c r="AL23" s="33">
        <v>5.237575</v>
      </c>
    </row>
    <row r="24" spans="2:38" ht="12.75">
      <c r="B24" s="12" t="s">
        <v>592</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93"/>
      <c r="AK24" s="393"/>
      <c r="AL24" s="393"/>
    </row>
    <row r="25" spans="2:38" ht="12.75">
      <c r="B25" s="38" t="s">
        <v>386</v>
      </c>
      <c r="C25" s="70">
        <v>1474</v>
      </c>
      <c r="D25" s="70">
        <v>1389</v>
      </c>
      <c r="E25" s="70">
        <v>1319</v>
      </c>
      <c r="F25" s="70">
        <v>1232</v>
      </c>
      <c r="G25" s="70">
        <v>1252</v>
      </c>
      <c r="H25" s="70">
        <v>1195</v>
      </c>
      <c r="I25" s="70">
        <v>1254</v>
      </c>
      <c r="J25" s="70">
        <v>1267</v>
      </c>
      <c r="K25" s="70">
        <v>1454</v>
      </c>
      <c r="L25" s="70">
        <v>1490</v>
      </c>
      <c r="M25" s="70">
        <v>1456.7</v>
      </c>
      <c r="N25" s="70">
        <v>1444.6</v>
      </c>
      <c r="O25" s="70">
        <v>1378.2</v>
      </c>
      <c r="P25" s="70">
        <v>1272.3</v>
      </c>
      <c r="Q25" s="70">
        <v>1349.9</v>
      </c>
      <c r="R25" s="70">
        <v>1388.1</v>
      </c>
      <c r="S25" s="41"/>
      <c r="T25" s="41"/>
      <c r="U25" s="41"/>
      <c r="V25" s="41"/>
      <c r="W25" s="41"/>
      <c r="X25" s="41"/>
      <c r="Y25" s="41"/>
      <c r="Z25" s="41"/>
      <c r="AA25" s="41"/>
      <c r="AB25" s="41"/>
      <c r="AC25" s="41"/>
      <c r="AD25" s="41"/>
      <c r="AE25" s="41"/>
      <c r="AF25" s="41"/>
      <c r="AG25" s="41"/>
      <c r="AH25" s="41"/>
      <c r="AI25" s="41"/>
      <c r="AJ25" s="41"/>
      <c r="AK25" s="41"/>
      <c r="AL25" s="41"/>
    </row>
    <row r="26" spans="2:38" ht="12.75">
      <c r="B26" s="20" t="s">
        <v>587</v>
      </c>
      <c r="C26" s="150">
        <v>1441</v>
      </c>
      <c r="D26" s="150">
        <v>1356</v>
      </c>
      <c r="E26" s="150">
        <v>1288</v>
      </c>
      <c r="F26" s="150">
        <v>1202</v>
      </c>
      <c r="G26" s="150">
        <v>1219</v>
      </c>
      <c r="H26" s="150">
        <v>1162</v>
      </c>
      <c r="I26" s="150">
        <v>1220</v>
      </c>
      <c r="J26" s="150">
        <v>1233</v>
      </c>
      <c r="K26" s="150">
        <v>1412</v>
      </c>
      <c r="L26" s="150">
        <v>1442</v>
      </c>
      <c r="M26" s="150">
        <v>1404.1</v>
      </c>
      <c r="N26" s="150">
        <v>1394.9</v>
      </c>
      <c r="O26" s="150">
        <v>1322.7</v>
      </c>
      <c r="P26" s="150">
        <v>1221.4</v>
      </c>
      <c r="Q26" s="150">
        <v>1290.7</v>
      </c>
      <c r="R26" s="150">
        <v>1324.1</v>
      </c>
      <c r="S26" s="33"/>
      <c r="T26" s="33"/>
      <c r="U26" s="33"/>
      <c r="V26" s="33"/>
      <c r="W26" s="33"/>
      <c r="X26" s="33"/>
      <c r="Y26" s="33"/>
      <c r="Z26" s="33"/>
      <c r="AA26" s="33"/>
      <c r="AB26" s="33"/>
      <c r="AC26" s="33"/>
      <c r="AD26" s="33"/>
      <c r="AE26" s="33"/>
      <c r="AF26" s="41"/>
      <c r="AG26" s="41"/>
      <c r="AH26" s="41"/>
      <c r="AI26" s="41"/>
      <c r="AJ26" s="41"/>
      <c r="AK26" s="41"/>
      <c r="AL26" s="41"/>
    </row>
    <row r="27" spans="2:38" ht="12.75">
      <c r="B27" s="20" t="s">
        <v>593</v>
      </c>
      <c r="C27" s="150">
        <v>16</v>
      </c>
      <c r="D27" s="150">
        <v>16</v>
      </c>
      <c r="E27" s="150">
        <v>16</v>
      </c>
      <c r="F27" s="150">
        <v>15</v>
      </c>
      <c r="G27" s="150">
        <v>16</v>
      </c>
      <c r="H27" s="150">
        <v>15</v>
      </c>
      <c r="I27" s="150">
        <v>16</v>
      </c>
      <c r="J27" s="150">
        <v>17</v>
      </c>
      <c r="K27" s="150">
        <v>20</v>
      </c>
      <c r="L27" s="150">
        <v>23</v>
      </c>
      <c r="M27" s="150">
        <v>26.8</v>
      </c>
      <c r="N27" s="150">
        <v>24.3</v>
      </c>
      <c r="O27" s="150">
        <v>26.9</v>
      </c>
      <c r="P27" s="150">
        <v>24.4</v>
      </c>
      <c r="Q27" s="150">
        <v>28.7</v>
      </c>
      <c r="R27" s="150">
        <v>31.3</v>
      </c>
      <c r="S27" s="33"/>
      <c r="T27" s="33"/>
      <c r="U27" s="33"/>
      <c r="V27" s="33"/>
      <c r="W27" s="33"/>
      <c r="X27" s="33"/>
      <c r="Y27" s="33"/>
      <c r="Z27" s="33"/>
      <c r="AA27" s="33"/>
      <c r="AB27" s="33"/>
      <c r="AC27" s="33"/>
      <c r="AD27" s="33"/>
      <c r="AE27" s="33"/>
      <c r="AF27" s="41"/>
      <c r="AG27" s="41"/>
      <c r="AH27" s="41"/>
      <c r="AI27" s="41"/>
      <c r="AJ27" s="41"/>
      <c r="AK27" s="41"/>
      <c r="AL27" s="41"/>
    </row>
    <row r="28" spans="2:38" ht="12.75">
      <c r="B28" s="20" t="s">
        <v>594</v>
      </c>
      <c r="C28" s="150">
        <v>17</v>
      </c>
      <c r="D28" s="150">
        <v>17</v>
      </c>
      <c r="E28" s="150">
        <v>15</v>
      </c>
      <c r="F28" s="150">
        <v>15</v>
      </c>
      <c r="G28" s="150">
        <v>17</v>
      </c>
      <c r="H28" s="150">
        <v>18</v>
      </c>
      <c r="I28" s="150">
        <v>18</v>
      </c>
      <c r="J28" s="150">
        <v>17</v>
      </c>
      <c r="K28" s="150">
        <v>22</v>
      </c>
      <c r="L28" s="150">
        <v>25</v>
      </c>
      <c r="M28" s="150">
        <v>25.8</v>
      </c>
      <c r="N28" s="150">
        <v>25.4</v>
      </c>
      <c r="O28" s="150">
        <v>28.6</v>
      </c>
      <c r="P28" s="150">
        <v>26.5</v>
      </c>
      <c r="Q28" s="150">
        <v>30.5</v>
      </c>
      <c r="R28" s="150">
        <v>32.7</v>
      </c>
      <c r="S28" s="33"/>
      <c r="T28" s="33"/>
      <c r="U28" s="33"/>
      <c r="V28" s="33"/>
      <c r="W28" s="33"/>
      <c r="X28" s="33"/>
      <c r="Y28" s="33"/>
      <c r="Z28" s="33"/>
      <c r="AA28" s="33"/>
      <c r="AB28" s="33"/>
      <c r="AC28" s="33"/>
      <c r="AD28" s="33"/>
      <c r="AE28" s="33"/>
      <c r="AF28" s="41"/>
      <c r="AG28" s="41"/>
      <c r="AH28" s="41"/>
      <c r="AI28" s="41"/>
      <c r="AJ28" s="41"/>
      <c r="AK28" s="41"/>
      <c r="AL28" s="41"/>
    </row>
    <row r="29" spans="2:38" ht="12.75">
      <c r="B29" s="10" t="s">
        <v>595</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93"/>
      <c r="AK29" s="393"/>
      <c r="AL29" s="393"/>
    </row>
    <row r="30" spans="2:38" ht="12.75">
      <c r="B30" s="16" t="s">
        <v>386</v>
      </c>
      <c r="C30" s="41"/>
      <c r="D30" s="41"/>
      <c r="E30" s="41"/>
      <c r="F30" s="41"/>
      <c r="G30" s="41"/>
      <c r="H30" s="41"/>
      <c r="I30" s="41"/>
      <c r="J30" s="41"/>
      <c r="K30" s="41"/>
      <c r="L30" s="41"/>
      <c r="M30" s="41">
        <v>1706</v>
      </c>
      <c r="N30" s="41">
        <v>1685</v>
      </c>
      <c r="O30" s="41">
        <v>1605</v>
      </c>
      <c r="P30" s="41">
        <v>1482</v>
      </c>
      <c r="Q30" s="41">
        <v>1580</v>
      </c>
      <c r="R30" s="41">
        <v>1619</v>
      </c>
      <c r="S30" s="41">
        <v>1726</v>
      </c>
      <c r="T30" s="41">
        <v>1770.4</v>
      </c>
      <c r="U30" s="41">
        <v>1781.3</v>
      </c>
      <c r="V30" s="41">
        <v>1888</v>
      </c>
      <c r="W30" s="41">
        <v>1917.5</v>
      </c>
      <c r="X30" s="41">
        <v>1987</v>
      </c>
      <c r="Y30" s="41">
        <v>2033.6</v>
      </c>
      <c r="Z30" s="41">
        <v>1980.4</v>
      </c>
      <c r="AA30" s="41">
        <v>2072.8</v>
      </c>
      <c r="AB30" s="41">
        <v>2056.6</v>
      </c>
      <c r="AC30" s="41">
        <v>2177.7</v>
      </c>
      <c r="AD30" s="41">
        <v>2254.8</v>
      </c>
      <c r="AE30" s="41">
        <v>2200.7</v>
      </c>
      <c r="AF30" s="41">
        <v>1936.9</v>
      </c>
      <c r="AG30" s="41">
        <v>2012.864776</v>
      </c>
      <c r="AH30" s="42">
        <v>2089.90186</v>
      </c>
      <c r="AI30" s="42">
        <v>2006.118275</v>
      </c>
      <c r="AJ30" s="43">
        <v>1998.9642039999999</v>
      </c>
      <c r="AK30" s="43">
        <v>1916.342119</v>
      </c>
      <c r="AL30" s="44">
        <v>1794.2</v>
      </c>
    </row>
    <row r="31" spans="2:38" ht="12.75">
      <c r="B31" s="11" t="s">
        <v>587</v>
      </c>
      <c r="C31" s="33"/>
      <c r="D31" s="33"/>
      <c r="E31" s="33"/>
      <c r="F31" s="33"/>
      <c r="G31" s="33"/>
      <c r="H31" s="33"/>
      <c r="I31" s="33"/>
      <c r="J31" s="33"/>
      <c r="K31" s="33"/>
      <c r="L31" s="33"/>
      <c r="M31" s="33">
        <v>1647</v>
      </c>
      <c r="N31" s="33">
        <v>1629</v>
      </c>
      <c r="O31" s="33">
        <v>1544</v>
      </c>
      <c r="P31" s="33">
        <v>1425</v>
      </c>
      <c r="Q31" s="33">
        <v>1514</v>
      </c>
      <c r="R31" s="33">
        <v>1548</v>
      </c>
      <c r="S31" s="33">
        <v>1655</v>
      </c>
      <c r="T31" s="33">
        <v>1695.2</v>
      </c>
      <c r="U31" s="33">
        <v>1702.1</v>
      </c>
      <c r="V31" s="33">
        <v>1809.4</v>
      </c>
      <c r="W31" s="33">
        <v>1842</v>
      </c>
      <c r="X31" s="33">
        <v>1916</v>
      </c>
      <c r="Y31" s="33">
        <v>1968.4</v>
      </c>
      <c r="Z31" s="33">
        <v>1914</v>
      </c>
      <c r="AA31" s="33">
        <v>2007</v>
      </c>
      <c r="AB31" s="33">
        <v>1997</v>
      </c>
      <c r="AC31" s="33">
        <v>2114</v>
      </c>
      <c r="AD31" s="33">
        <v>2191</v>
      </c>
      <c r="AE31" s="33">
        <v>2144</v>
      </c>
      <c r="AF31" s="33">
        <v>1891.909</v>
      </c>
      <c r="AG31" s="33">
        <v>1965</v>
      </c>
      <c r="AH31" s="33">
        <v>2042.6</v>
      </c>
      <c r="AI31" s="33">
        <v>1963.1</v>
      </c>
      <c r="AJ31" s="33">
        <v>1955.147037</v>
      </c>
      <c r="AK31" s="33">
        <v>1871.376216</v>
      </c>
      <c r="AL31" s="45">
        <v>1756.4</v>
      </c>
    </row>
    <row r="32" spans="2:38" ht="12.75">
      <c r="B32" s="46" t="s">
        <v>593</v>
      </c>
      <c r="C32" s="47"/>
      <c r="D32" s="47"/>
      <c r="E32" s="47"/>
      <c r="F32" s="47"/>
      <c r="G32" s="47"/>
      <c r="H32" s="47"/>
      <c r="I32" s="47"/>
      <c r="J32" s="47"/>
      <c r="K32" s="47"/>
      <c r="L32" s="47"/>
      <c r="M32" s="47">
        <v>30</v>
      </c>
      <c r="N32" s="47">
        <v>27</v>
      </c>
      <c r="O32" s="47">
        <v>30</v>
      </c>
      <c r="P32" s="47">
        <v>28</v>
      </c>
      <c r="Q32" s="47">
        <v>32</v>
      </c>
      <c r="R32" s="47">
        <v>35</v>
      </c>
      <c r="S32" s="47">
        <v>34</v>
      </c>
      <c r="T32" s="47">
        <v>34.8</v>
      </c>
      <c r="U32" s="47">
        <v>37.6</v>
      </c>
      <c r="V32" s="47">
        <v>37</v>
      </c>
      <c r="W32" s="47">
        <v>36.9</v>
      </c>
      <c r="X32" s="47">
        <v>34</v>
      </c>
      <c r="Y32" s="47">
        <v>31</v>
      </c>
      <c r="Z32" s="47">
        <v>32</v>
      </c>
      <c r="AA32" s="47">
        <v>30.9</v>
      </c>
      <c r="AB32" s="47">
        <v>28</v>
      </c>
      <c r="AC32" s="47">
        <v>30.8</v>
      </c>
      <c r="AD32" s="47">
        <v>32.5</v>
      </c>
      <c r="AE32" s="47">
        <v>28.8</v>
      </c>
      <c r="AF32" s="47">
        <v>22.593477</v>
      </c>
      <c r="AG32" s="47">
        <v>24.317282</v>
      </c>
      <c r="AH32" s="47">
        <v>24.3</v>
      </c>
      <c r="AI32" s="47">
        <v>23.5</v>
      </c>
      <c r="AJ32" s="47">
        <v>22.048449</v>
      </c>
      <c r="AK32" s="47">
        <v>22.258996</v>
      </c>
      <c r="AL32" s="48">
        <v>18.4</v>
      </c>
    </row>
    <row r="33" spans="2:38" ht="12.75">
      <c r="B33" s="46" t="s">
        <v>594</v>
      </c>
      <c r="C33" s="33"/>
      <c r="D33" s="33"/>
      <c r="E33" s="33"/>
      <c r="F33" s="33"/>
      <c r="G33" s="33"/>
      <c r="H33" s="33"/>
      <c r="I33" s="33"/>
      <c r="J33" s="33"/>
      <c r="K33" s="33"/>
      <c r="L33" s="33"/>
      <c r="M33" s="33">
        <v>29</v>
      </c>
      <c r="N33" s="33">
        <v>29</v>
      </c>
      <c r="O33" s="33">
        <v>31</v>
      </c>
      <c r="P33" s="33">
        <v>29</v>
      </c>
      <c r="Q33" s="33">
        <v>34</v>
      </c>
      <c r="R33" s="33">
        <v>36</v>
      </c>
      <c r="S33" s="33">
        <v>37</v>
      </c>
      <c r="T33" s="33">
        <v>39.1</v>
      </c>
      <c r="U33" s="33">
        <v>40.4</v>
      </c>
      <c r="V33" s="33">
        <v>40.4</v>
      </c>
      <c r="W33" s="33">
        <v>37.8</v>
      </c>
      <c r="X33" s="33">
        <v>37</v>
      </c>
      <c r="Y33" s="33">
        <v>34</v>
      </c>
      <c r="Z33" s="33">
        <v>34</v>
      </c>
      <c r="AA33" s="33">
        <v>34.5</v>
      </c>
      <c r="AB33" s="33">
        <v>30</v>
      </c>
      <c r="AC33" s="33">
        <v>32.7</v>
      </c>
      <c r="AD33" s="33">
        <v>30.8</v>
      </c>
      <c r="AE33" s="33">
        <v>27</v>
      </c>
      <c r="AF33" s="33">
        <v>22.071593</v>
      </c>
      <c r="AG33" s="33">
        <v>23.547494</v>
      </c>
      <c r="AH33" s="33">
        <v>22.8</v>
      </c>
      <c r="AI33" s="33">
        <v>19.3</v>
      </c>
      <c r="AJ33" s="33">
        <v>21.541304000000004</v>
      </c>
      <c r="AK33" s="33">
        <v>22.543849</v>
      </c>
      <c r="AL33" s="45">
        <v>19.2</v>
      </c>
    </row>
    <row r="34" spans="2:47" ht="12.75">
      <c r="B34" s="46" t="s">
        <v>596</v>
      </c>
      <c r="C34" s="33"/>
      <c r="D34" s="33"/>
      <c r="E34" s="33"/>
      <c r="F34" s="33"/>
      <c r="G34" s="33"/>
      <c r="H34" s="33"/>
      <c r="I34" s="33"/>
      <c r="J34" s="33"/>
      <c r="K34" s="33"/>
      <c r="L34" s="33"/>
      <c r="M34" s="33"/>
      <c r="N34" s="33"/>
      <c r="O34" s="33"/>
      <c r="P34" s="33"/>
      <c r="Q34" s="33"/>
      <c r="R34" s="33"/>
      <c r="S34" s="33">
        <v>1.381812</v>
      </c>
      <c r="T34" s="33">
        <v>1.274784</v>
      </c>
      <c r="U34" s="33">
        <v>1.17123</v>
      </c>
      <c r="V34" s="33">
        <v>1.286221</v>
      </c>
      <c r="W34" s="33">
        <v>0.789733</v>
      </c>
      <c r="X34" s="33">
        <v>0.774582</v>
      </c>
      <c r="Y34" s="33">
        <v>0.78106</v>
      </c>
      <c r="Z34" s="33">
        <v>0.53765</v>
      </c>
      <c r="AA34" s="33">
        <v>0.702888</v>
      </c>
      <c r="AB34" s="33">
        <v>0.481919</v>
      </c>
      <c r="AC34" s="33">
        <v>0.513827</v>
      </c>
      <c r="AD34" s="33">
        <v>0.574837</v>
      </c>
      <c r="AE34" s="33">
        <v>0.383048</v>
      </c>
      <c r="AF34" s="33">
        <v>0.3</v>
      </c>
      <c r="AG34" s="33">
        <v>0.2</v>
      </c>
      <c r="AH34" s="33">
        <v>0.2</v>
      </c>
      <c r="AI34" s="33">
        <v>0.1</v>
      </c>
      <c r="AJ34" s="33">
        <v>0.2</v>
      </c>
      <c r="AK34" s="33">
        <v>0.163058</v>
      </c>
      <c r="AL34" s="45">
        <v>0.163058</v>
      </c>
      <c r="AN34" s="59"/>
      <c r="AO34" s="59"/>
      <c r="AP34" s="59"/>
      <c r="AQ34" s="59"/>
      <c r="AR34" s="59"/>
      <c r="AS34" s="59"/>
      <c r="AT34" s="59"/>
      <c r="AU34" s="59"/>
    </row>
    <row r="35" spans="2:47" ht="12.75">
      <c r="B35" s="12" t="s">
        <v>597</v>
      </c>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94"/>
      <c r="AJ35" s="395"/>
      <c r="AK35" s="395"/>
      <c r="AL35" s="395"/>
      <c r="AN35" s="59"/>
      <c r="AO35" s="59"/>
      <c r="AP35" s="59"/>
      <c r="AQ35" s="59"/>
      <c r="AR35" s="59"/>
      <c r="AS35" s="59"/>
      <c r="AT35" s="59"/>
      <c r="AU35" s="59"/>
    </row>
    <row r="36" spans="2:47" ht="12.75">
      <c r="B36" s="49" t="s">
        <v>386</v>
      </c>
      <c r="C36" s="70">
        <v>92.2</v>
      </c>
      <c r="D36" s="70">
        <v>83.6</v>
      </c>
      <c r="E36" s="70">
        <v>76.4</v>
      </c>
      <c r="F36" s="70">
        <v>71.9</v>
      </c>
      <c r="G36" s="70">
        <v>68.9</v>
      </c>
      <c r="H36" s="70">
        <v>64.1</v>
      </c>
      <c r="I36" s="70">
        <v>63.1</v>
      </c>
      <c r="J36" s="396">
        <v>60.8</v>
      </c>
      <c r="K36" s="50">
        <v>62.4</v>
      </c>
      <c r="L36" s="50">
        <v>63.9</v>
      </c>
      <c r="M36" s="50">
        <v>66.1</v>
      </c>
      <c r="N36" s="50">
        <v>61.2</v>
      </c>
      <c r="O36" s="50">
        <v>59.9</v>
      </c>
      <c r="P36" s="50">
        <v>53.9</v>
      </c>
      <c r="Q36" s="50">
        <v>53.3</v>
      </c>
      <c r="R36" s="50">
        <v>54.9</v>
      </c>
      <c r="S36" s="50">
        <v>50.7</v>
      </c>
      <c r="T36" s="50">
        <v>49.5</v>
      </c>
      <c r="U36" s="50">
        <v>50.8</v>
      </c>
      <c r="V36" s="50">
        <v>55</v>
      </c>
      <c r="W36" s="50">
        <v>58.7</v>
      </c>
      <c r="X36" s="50">
        <v>56.2</v>
      </c>
      <c r="Y36" s="50">
        <v>56.8</v>
      </c>
      <c r="Z36" s="50">
        <v>54.7</v>
      </c>
      <c r="AA36" s="50">
        <v>58</v>
      </c>
      <c r="AB36" s="50">
        <v>59.5</v>
      </c>
      <c r="AC36" s="50">
        <v>62.3</v>
      </c>
      <c r="AD36" s="50">
        <v>61.7</v>
      </c>
      <c r="AE36" s="50">
        <v>60.2</v>
      </c>
      <c r="AF36" s="50">
        <v>56.1</v>
      </c>
      <c r="AG36" s="50">
        <v>60.5</v>
      </c>
      <c r="AH36" s="50">
        <v>58.6</v>
      </c>
      <c r="AI36" s="50">
        <v>58.1</v>
      </c>
      <c r="AJ36" s="50">
        <v>58.2</v>
      </c>
      <c r="AK36" s="50">
        <v>56.550258</v>
      </c>
      <c r="AL36" s="51">
        <v>53.67</v>
      </c>
      <c r="AN36" s="52"/>
      <c r="AO36" s="52"/>
      <c r="AP36" s="52"/>
      <c r="AQ36" s="52"/>
      <c r="AR36" s="52"/>
      <c r="AS36" s="53"/>
      <c r="AT36" s="59"/>
      <c r="AU36" s="59"/>
    </row>
    <row r="37" spans="2:47" ht="12.75">
      <c r="B37" s="54" t="s">
        <v>598</v>
      </c>
      <c r="C37" s="55">
        <v>58.4</v>
      </c>
      <c r="D37" s="55">
        <v>52.2</v>
      </c>
      <c r="E37" s="55">
        <v>47</v>
      </c>
      <c r="F37" s="55">
        <v>42.2</v>
      </c>
      <c r="G37" s="55">
        <v>38.6</v>
      </c>
      <c r="H37" s="55">
        <v>34.7</v>
      </c>
      <c r="I37" s="55">
        <v>33.1</v>
      </c>
      <c r="J37" s="56">
        <v>31.9</v>
      </c>
      <c r="K37" s="57">
        <v>32.8</v>
      </c>
      <c r="L37" s="57">
        <v>33.5</v>
      </c>
      <c r="M37" s="57">
        <v>35.5</v>
      </c>
      <c r="N37" s="57">
        <v>35</v>
      </c>
      <c r="O37" s="57">
        <v>33.4</v>
      </c>
      <c r="P37" s="57">
        <v>27.8</v>
      </c>
      <c r="Q37" s="57">
        <v>27.4</v>
      </c>
      <c r="R37" s="57">
        <v>27.3</v>
      </c>
      <c r="S37" s="57">
        <v>24.8</v>
      </c>
      <c r="T37" s="57">
        <v>23.8</v>
      </c>
      <c r="U37" s="57">
        <v>24.8</v>
      </c>
      <c r="V37" s="57">
        <v>27</v>
      </c>
      <c r="W37" s="57">
        <v>27.6</v>
      </c>
      <c r="X37" s="57">
        <v>25.7</v>
      </c>
      <c r="Y37" s="57">
        <v>26.9</v>
      </c>
      <c r="Z37" s="57">
        <v>27.6</v>
      </c>
      <c r="AA37" s="57">
        <v>28</v>
      </c>
      <c r="AB37" s="57">
        <v>29.2</v>
      </c>
      <c r="AC37" s="57">
        <v>31.4</v>
      </c>
      <c r="AD37" s="57">
        <v>30.4</v>
      </c>
      <c r="AE37" s="57">
        <v>29.2</v>
      </c>
      <c r="AF37" s="57">
        <v>29</v>
      </c>
      <c r="AG37" s="57">
        <v>30.1</v>
      </c>
      <c r="AH37" s="57">
        <v>30.8</v>
      </c>
      <c r="AI37" s="57">
        <v>29.7</v>
      </c>
      <c r="AJ37" s="57">
        <v>28.9</v>
      </c>
      <c r="AK37" s="57">
        <v>27.8</v>
      </c>
      <c r="AL37" s="58">
        <v>26.34</v>
      </c>
      <c r="AN37" s="397"/>
      <c r="AO37" s="397"/>
      <c r="AP37" s="397"/>
      <c r="AQ37" s="397"/>
      <c r="AR37" s="397"/>
      <c r="AS37" s="397"/>
      <c r="AT37" s="59"/>
      <c r="AU37" s="59"/>
    </row>
    <row r="38" spans="2:47" ht="12.75">
      <c r="B38" s="17" t="s">
        <v>587</v>
      </c>
      <c r="C38" s="150">
        <v>51</v>
      </c>
      <c r="D38" s="150">
        <v>46</v>
      </c>
      <c r="E38" s="150">
        <v>40.6</v>
      </c>
      <c r="F38" s="150">
        <v>36.7</v>
      </c>
      <c r="G38" s="150">
        <v>33.8</v>
      </c>
      <c r="H38" s="150">
        <v>30.4</v>
      </c>
      <c r="I38" s="150">
        <v>29.7</v>
      </c>
      <c r="J38" s="398">
        <v>28.7</v>
      </c>
      <c r="K38" s="60">
        <v>28.6</v>
      </c>
      <c r="L38" s="60">
        <v>30.7</v>
      </c>
      <c r="M38" s="60">
        <v>32.9</v>
      </c>
      <c r="N38" s="60">
        <v>33</v>
      </c>
      <c r="O38" s="60">
        <v>31.3</v>
      </c>
      <c r="P38" s="60">
        <v>26.2</v>
      </c>
      <c r="Q38" s="60">
        <v>25.5</v>
      </c>
      <c r="R38" s="60">
        <v>25.2</v>
      </c>
      <c r="S38" s="60">
        <v>22.9</v>
      </c>
      <c r="T38" s="60">
        <v>22.1</v>
      </c>
      <c r="U38" s="60">
        <v>23.8</v>
      </c>
      <c r="V38" s="60">
        <v>26.4</v>
      </c>
      <c r="W38" s="60">
        <v>26.7</v>
      </c>
      <c r="X38" s="60">
        <v>24.8</v>
      </c>
      <c r="Y38" s="60">
        <v>26.5</v>
      </c>
      <c r="Z38" s="60">
        <v>27.2</v>
      </c>
      <c r="AA38" s="60">
        <v>27.5</v>
      </c>
      <c r="AB38" s="60">
        <v>28.9</v>
      </c>
      <c r="AC38" s="60">
        <v>30.6</v>
      </c>
      <c r="AD38" s="60">
        <v>29.9</v>
      </c>
      <c r="AE38" s="60">
        <v>29.6</v>
      </c>
      <c r="AF38" s="60">
        <v>30</v>
      </c>
      <c r="AG38" s="60">
        <v>30.3</v>
      </c>
      <c r="AH38" s="60">
        <v>30.7</v>
      </c>
      <c r="AI38" s="60">
        <v>29.4</v>
      </c>
      <c r="AJ38" s="60">
        <v>28.9</v>
      </c>
      <c r="AK38" s="60">
        <v>28.249339</v>
      </c>
      <c r="AL38" s="61">
        <v>26.98</v>
      </c>
      <c r="AN38" s="397"/>
      <c r="AO38" s="397"/>
      <c r="AP38" s="397"/>
      <c r="AQ38" s="397"/>
      <c r="AR38" s="397"/>
      <c r="AS38" s="397"/>
      <c r="AT38" s="59"/>
      <c r="AU38" s="59"/>
    </row>
    <row r="39" spans="2:47" ht="12.75">
      <c r="B39" s="54" t="s">
        <v>598</v>
      </c>
      <c r="C39" s="62">
        <v>50.6</v>
      </c>
      <c r="D39" s="62">
        <v>45.6</v>
      </c>
      <c r="E39" s="63">
        <v>40.3</v>
      </c>
      <c r="F39" s="64">
        <v>36.4</v>
      </c>
      <c r="G39" s="65">
        <v>33.4</v>
      </c>
      <c r="H39" s="62">
        <v>30</v>
      </c>
      <c r="I39" s="62">
        <v>29.3</v>
      </c>
      <c r="J39" s="63">
        <v>28.2</v>
      </c>
      <c r="K39" s="64">
        <v>28.2</v>
      </c>
      <c r="L39" s="64">
        <v>30.1</v>
      </c>
      <c r="M39" s="64">
        <v>31.8</v>
      </c>
      <c r="N39" s="64">
        <v>31.9</v>
      </c>
      <c r="O39" s="64">
        <v>30.2</v>
      </c>
      <c r="P39" s="64">
        <v>25.2</v>
      </c>
      <c r="Q39" s="64">
        <v>24.7</v>
      </c>
      <c r="R39" s="64">
        <v>24</v>
      </c>
      <c r="S39" s="64">
        <v>21.6</v>
      </c>
      <c r="T39" s="64">
        <v>20.9</v>
      </c>
      <c r="U39" s="64">
        <v>22.2</v>
      </c>
      <c r="V39" s="64">
        <v>24.5</v>
      </c>
      <c r="W39" s="64">
        <v>24.6</v>
      </c>
      <c r="X39" s="64">
        <v>22.6</v>
      </c>
      <c r="Y39" s="64">
        <v>24.3</v>
      </c>
      <c r="Z39" s="64">
        <v>24.6</v>
      </c>
      <c r="AA39" s="64">
        <v>24.7</v>
      </c>
      <c r="AB39" s="64">
        <v>25.9</v>
      </c>
      <c r="AC39" s="64">
        <v>27.9</v>
      </c>
      <c r="AD39" s="64">
        <v>26.8</v>
      </c>
      <c r="AE39" s="64">
        <v>25.7</v>
      </c>
      <c r="AF39" s="64">
        <v>26</v>
      </c>
      <c r="AG39" s="64">
        <v>26.7</v>
      </c>
      <c r="AH39" s="64">
        <v>27.4</v>
      </c>
      <c r="AI39" s="64">
        <v>26.1</v>
      </c>
      <c r="AJ39" s="64">
        <v>25.5</v>
      </c>
      <c r="AK39" s="64">
        <v>24.5</v>
      </c>
      <c r="AL39" s="66">
        <v>23.1</v>
      </c>
      <c r="AN39" s="67"/>
      <c r="AO39" s="67"/>
      <c r="AP39" s="67"/>
      <c r="AQ39" s="67"/>
      <c r="AR39" s="67"/>
      <c r="AS39" s="67"/>
      <c r="AT39" s="59"/>
      <c r="AU39" s="59"/>
    </row>
    <row r="40" spans="2:47" ht="12.75">
      <c r="B40" s="17" t="s">
        <v>588</v>
      </c>
      <c r="C40" s="150">
        <v>12.2</v>
      </c>
      <c r="D40" s="150">
        <v>10.3</v>
      </c>
      <c r="E40" s="150">
        <v>10.6</v>
      </c>
      <c r="F40" s="150">
        <v>10.1</v>
      </c>
      <c r="G40" s="150">
        <v>10.4</v>
      </c>
      <c r="H40" s="150">
        <v>10.3</v>
      </c>
      <c r="I40" s="150">
        <v>11</v>
      </c>
      <c r="J40" s="398">
        <v>10.7</v>
      </c>
      <c r="K40" s="60">
        <v>10.9</v>
      </c>
      <c r="L40" s="60">
        <v>12.2</v>
      </c>
      <c r="M40" s="60">
        <v>12.2</v>
      </c>
      <c r="N40" s="60">
        <v>12</v>
      </c>
      <c r="O40" s="60">
        <v>11.8</v>
      </c>
      <c r="P40" s="60">
        <v>10.7</v>
      </c>
      <c r="Q40" s="60">
        <v>11.2</v>
      </c>
      <c r="R40" s="60">
        <v>12</v>
      </c>
      <c r="S40" s="60">
        <v>11.1</v>
      </c>
      <c r="T40" s="60">
        <v>11.1</v>
      </c>
      <c r="U40" s="60">
        <v>10.5</v>
      </c>
      <c r="V40" s="60">
        <v>12</v>
      </c>
      <c r="W40" s="60">
        <v>12.7</v>
      </c>
      <c r="X40" s="60">
        <v>13.6</v>
      </c>
      <c r="Y40" s="60">
        <v>13.2</v>
      </c>
      <c r="Z40" s="60">
        <v>12.1</v>
      </c>
      <c r="AA40" s="60">
        <v>14.4</v>
      </c>
      <c r="AB40" s="60">
        <v>14.3</v>
      </c>
      <c r="AC40" s="60">
        <v>14.3</v>
      </c>
      <c r="AD40" s="60">
        <v>14.2</v>
      </c>
      <c r="AE40" s="60">
        <v>13.8</v>
      </c>
      <c r="AF40" s="60">
        <v>10.4</v>
      </c>
      <c r="AG40" s="60">
        <v>13.5</v>
      </c>
      <c r="AH40" s="60">
        <v>13.1</v>
      </c>
      <c r="AI40" s="60">
        <v>12.5</v>
      </c>
      <c r="AJ40" s="60">
        <v>13</v>
      </c>
      <c r="AK40" s="60">
        <v>12.155232</v>
      </c>
      <c r="AL40" s="61">
        <v>11.29</v>
      </c>
      <c r="AN40" s="59"/>
      <c r="AO40" s="59"/>
      <c r="AP40" s="59"/>
      <c r="AQ40" s="59"/>
      <c r="AR40" s="59"/>
      <c r="AS40" s="59"/>
      <c r="AT40" s="59"/>
      <c r="AU40" s="59"/>
    </row>
    <row r="41" spans="2:47" ht="12.75">
      <c r="B41" s="54" t="s">
        <v>598</v>
      </c>
      <c r="C41" s="62">
        <v>3.8</v>
      </c>
      <c r="D41" s="62">
        <v>3.1</v>
      </c>
      <c r="E41" s="63">
        <v>3.2</v>
      </c>
      <c r="F41" s="64">
        <v>2.6</v>
      </c>
      <c r="G41" s="65">
        <v>2.2</v>
      </c>
      <c r="H41" s="62">
        <v>1.9</v>
      </c>
      <c r="I41" s="62">
        <v>1.7</v>
      </c>
      <c r="J41" s="63">
        <v>1.8</v>
      </c>
      <c r="K41" s="64">
        <v>2</v>
      </c>
      <c r="L41" s="64">
        <v>1.3</v>
      </c>
      <c r="M41" s="64">
        <v>1.4</v>
      </c>
      <c r="N41" s="64">
        <v>1.6</v>
      </c>
      <c r="O41" s="64">
        <v>1.4</v>
      </c>
      <c r="P41" s="64">
        <v>1</v>
      </c>
      <c r="Q41" s="64">
        <v>1</v>
      </c>
      <c r="R41" s="64">
        <v>1.2</v>
      </c>
      <c r="S41" s="64">
        <v>1.3</v>
      </c>
      <c r="T41" s="64">
        <v>1.6</v>
      </c>
      <c r="U41" s="64">
        <v>1</v>
      </c>
      <c r="V41" s="64">
        <v>0.9</v>
      </c>
      <c r="W41" s="64">
        <v>1.3</v>
      </c>
      <c r="X41" s="64">
        <v>1.5</v>
      </c>
      <c r="Y41" s="64">
        <v>1.2</v>
      </c>
      <c r="Z41" s="64">
        <v>1.3</v>
      </c>
      <c r="AA41" s="64">
        <v>1.5</v>
      </c>
      <c r="AB41" s="64">
        <v>1.5</v>
      </c>
      <c r="AC41" s="64">
        <v>1.6</v>
      </c>
      <c r="AD41" s="64">
        <v>1.7</v>
      </c>
      <c r="AE41" s="64">
        <v>1.7</v>
      </c>
      <c r="AF41" s="64">
        <v>1.2</v>
      </c>
      <c r="AG41" s="64">
        <v>1.5</v>
      </c>
      <c r="AH41" s="64">
        <v>1.6</v>
      </c>
      <c r="AI41" s="64">
        <v>1.5</v>
      </c>
      <c r="AJ41" s="64">
        <v>1.4</v>
      </c>
      <c r="AK41" s="64">
        <v>1.4</v>
      </c>
      <c r="AL41" s="66">
        <v>1.3</v>
      </c>
      <c r="AN41" s="59"/>
      <c r="AO41" s="59"/>
      <c r="AP41" s="59"/>
      <c r="AQ41" s="59"/>
      <c r="AR41" s="59"/>
      <c r="AS41" s="59"/>
      <c r="AT41" s="59"/>
      <c r="AU41" s="59"/>
    </row>
    <row r="42" spans="2:47" ht="12.75">
      <c r="B42" s="17" t="s">
        <v>589</v>
      </c>
      <c r="C42" s="150">
        <v>21.3</v>
      </c>
      <c r="D42" s="150">
        <v>20.1</v>
      </c>
      <c r="E42" s="150">
        <v>18.9</v>
      </c>
      <c r="F42" s="150">
        <v>19.2</v>
      </c>
      <c r="G42" s="150">
        <v>19.1</v>
      </c>
      <c r="H42" s="150">
        <v>18.6</v>
      </c>
      <c r="I42" s="150">
        <v>17.8</v>
      </c>
      <c r="J42" s="398">
        <v>17.3</v>
      </c>
      <c r="K42" s="60">
        <v>18.8</v>
      </c>
      <c r="L42" s="60">
        <v>17.6</v>
      </c>
      <c r="M42" s="60">
        <v>18.5</v>
      </c>
      <c r="N42" s="60">
        <v>16.2</v>
      </c>
      <c r="O42" s="60">
        <v>16.8</v>
      </c>
      <c r="P42" s="60">
        <v>17</v>
      </c>
      <c r="Q42" s="60">
        <v>16.6</v>
      </c>
      <c r="R42" s="60">
        <v>17.7</v>
      </c>
      <c r="S42" s="60">
        <v>16.7</v>
      </c>
      <c r="T42" s="60">
        <v>16.3</v>
      </c>
      <c r="U42" s="60">
        <v>16.5</v>
      </c>
      <c r="V42" s="60">
        <v>16.6</v>
      </c>
      <c r="W42" s="60">
        <v>19.3</v>
      </c>
      <c r="X42" s="60">
        <v>17.8</v>
      </c>
      <c r="Y42" s="60">
        <v>17.1</v>
      </c>
      <c r="Z42" s="60">
        <v>15.4</v>
      </c>
      <c r="AA42" s="60">
        <v>16.1</v>
      </c>
      <c r="AB42" s="60">
        <v>16.3</v>
      </c>
      <c r="AC42" s="60">
        <v>17.4</v>
      </c>
      <c r="AD42" s="60">
        <v>17.6</v>
      </c>
      <c r="AE42" s="60">
        <v>16.8</v>
      </c>
      <c r="AF42" s="60">
        <v>15.7</v>
      </c>
      <c r="AG42" s="60">
        <v>16.7</v>
      </c>
      <c r="AH42" s="60">
        <v>14.8</v>
      </c>
      <c r="AI42" s="60">
        <v>16.2</v>
      </c>
      <c r="AJ42" s="60">
        <v>16.3</v>
      </c>
      <c r="AK42" s="60">
        <v>16.145687</v>
      </c>
      <c r="AL42" s="61">
        <v>15.4</v>
      </c>
      <c r="AN42" s="59"/>
      <c r="AO42" s="59"/>
      <c r="AP42" s="59"/>
      <c r="AQ42" s="59"/>
      <c r="AR42" s="59"/>
      <c r="AS42" s="59"/>
      <c r="AT42" s="59"/>
      <c r="AU42" s="59"/>
    </row>
    <row r="43" spans="2:38" ht="12.75">
      <c r="B43" s="54" t="s">
        <v>598</v>
      </c>
      <c r="C43" s="62">
        <v>3.6</v>
      </c>
      <c r="D43" s="62">
        <v>3.1</v>
      </c>
      <c r="E43" s="62">
        <v>3.2</v>
      </c>
      <c r="F43" s="62">
        <v>3</v>
      </c>
      <c r="G43" s="62">
        <v>2.9</v>
      </c>
      <c r="H43" s="62">
        <v>2.7</v>
      </c>
      <c r="I43" s="62">
        <v>2</v>
      </c>
      <c r="J43" s="63">
        <v>-1.9</v>
      </c>
      <c r="K43" s="64">
        <v>2.5</v>
      </c>
      <c r="L43" s="64">
        <v>2</v>
      </c>
      <c r="M43" s="64">
        <v>-2.1</v>
      </c>
      <c r="N43" s="64">
        <v>1.6</v>
      </c>
      <c r="O43" s="64">
        <v>1.8</v>
      </c>
      <c r="P43" s="64">
        <v>1.6</v>
      </c>
      <c r="Q43" s="64">
        <v>1.7</v>
      </c>
      <c r="R43" s="64">
        <v>2.1</v>
      </c>
      <c r="S43" s="64">
        <v>1.9</v>
      </c>
      <c r="T43" s="64">
        <v>1.6</v>
      </c>
      <c r="U43" s="64">
        <v>1.6</v>
      </c>
      <c r="V43" s="64">
        <v>1.6</v>
      </c>
      <c r="W43" s="64">
        <v>1.7</v>
      </c>
      <c r="X43" s="64">
        <v>1.6</v>
      </c>
      <c r="Y43" s="64">
        <v>1.4</v>
      </c>
      <c r="Z43" s="64">
        <v>1.7</v>
      </c>
      <c r="AA43" s="64">
        <v>1.8</v>
      </c>
      <c r="AB43" s="64">
        <v>1.8</v>
      </c>
      <c r="AC43" s="64">
        <v>1.9</v>
      </c>
      <c r="AD43" s="64">
        <v>1.9</v>
      </c>
      <c r="AE43" s="64">
        <v>1.8</v>
      </c>
      <c r="AF43" s="64">
        <v>1.8</v>
      </c>
      <c r="AG43" s="64">
        <v>1.9</v>
      </c>
      <c r="AH43" s="64">
        <v>1.8</v>
      </c>
      <c r="AI43" s="64">
        <v>2.1</v>
      </c>
      <c r="AJ43" s="64">
        <v>2.1</v>
      </c>
      <c r="AK43" s="64">
        <v>2</v>
      </c>
      <c r="AL43" s="66">
        <v>1.94</v>
      </c>
    </row>
    <row r="44" spans="2:38" ht="12.75">
      <c r="B44" s="17" t="s">
        <v>599</v>
      </c>
      <c r="C44" s="150">
        <v>7.7</v>
      </c>
      <c r="D44" s="150">
        <v>7.2</v>
      </c>
      <c r="E44" s="150">
        <v>6.3</v>
      </c>
      <c r="F44" s="150">
        <v>5.9</v>
      </c>
      <c r="G44" s="150">
        <v>5.6</v>
      </c>
      <c r="H44" s="150">
        <v>4.8</v>
      </c>
      <c r="I44" s="150">
        <v>4.6</v>
      </c>
      <c r="J44" s="398">
        <v>4.1</v>
      </c>
      <c r="K44" s="60">
        <v>4.1</v>
      </c>
      <c r="L44" s="60">
        <v>3.4</v>
      </c>
      <c r="M44" s="60">
        <v>2.5</v>
      </c>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68"/>
    </row>
    <row r="45" spans="2:38" ht="12.75">
      <c r="B45" s="54" t="s">
        <v>598</v>
      </c>
      <c r="C45" s="62">
        <v>0.4</v>
      </c>
      <c r="D45" s="62">
        <v>0.4</v>
      </c>
      <c r="E45" s="62">
        <v>0.3</v>
      </c>
      <c r="F45" s="62">
        <v>0.2</v>
      </c>
      <c r="G45" s="62">
        <v>0.1</v>
      </c>
      <c r="H45" s="62">
        <v>0.1</v>
      </c>
      <c r="I45" s="62">
        <v>0.1</v>
      </c>
      <c r="J45" s="63">
        <v>0.1</v>
      </c>
      <c r="K45" s="64">
        <v>0.1</v>
      </c>
      <c r="L45" s="64">
        <v>0.1</v>
      </c>
      <c r="M45" s="64">
        <v>0.2</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9"/>
    </row>
    <row r="46" spans="2:38" ht="12.75">
      <c r="B46" s="21" t="s">
        <v>601</v>
      </c>
      <c r="C46" s="399"/>
      <c r="D46" s="399"/>
      <c r="E46" s="399"/>
      <c r="F46" s="399"/>
      <c r="G46" s="399"/>
      <c r="H46" s="399"/>
      <c r="I46" s="399"/>
      <c r="J46" s="399"/>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94"/>
      <c r="AJ46" s="395"/>
      <c r="AK46" s="395"/>
      <c r="AL46" s="395"/>
    </row>
    <row r="47" spans="2:38" ht="12.75">
      <c r="B47" s="38" t="s">
        <v>386</v>
      </c>
      <c r="C47" s="70">
        <v>106.655</v>
      </c>
      <c r="D47" s="70">
        <v>88.994</v>
      </c>
      <c r="E47" s="70">
        <v>86.201</v>
      </c>
      <c r="F47" s="70">
        <v>79.316</v>
      </c>
      <c r="G47" s="70">
        <v>74.844</v>
      </c>
      <c r="H47" s="70">
        <v>71.548</v>
      </c>
      <c r="I47" s="70">
        <v>75.6</v>
      </c>
      <c r="J47" s="70">
        <v>73.857</v>
      </c>
      <c r="K47" s="70">
        <v>77.704</v>
      </c>
      <c r="L47" s="70">
        <v>68.213</v>
      </c>
      <c r="M47" s="70">
        <v>67.975</v>
      </c>
      <c r="N47" s="70">
        <v>70.646</v>
      </c>
      <c r="O47" s="70">
        <v>71.459</v>
      </c>
      <c r="P47" s="70">
        <v>73.425</v>
      </c>
      <c r="Q47" s="70">
        <v>73.978</v>
      </c>
      <c r="R47" s="70">
        <v>73.723</v>
      </c>
      <c r="S47" s="70">
        <v>76.104</v>
      </c>
      <c r="T47" s="70">
        <v>76.873</v>
      </c>
      <c r="U47" s="70">
        <v>78.71</v>
      </c>
      <c r="V47" s="70">
        <v>76.326</v>
      </c>
      <c r="W47" s="70">
        <v>77.879</v>
      </c>
      <c r="X47" s="70">
        <v>80.444</v>
      </c>
      <c r="Y47" s="70">
        <v>78.46</v>
      </c>
      <c r="Z47" s="70">
        <v>80.206</v>
      </c>
      <c r="AA47" s="70">
        <v>78.151</v>
      </c>
      <c r="AB47" s="70">
        <v>77.366</v>
      </c>
      <c r="AC47" s="70">
        <v>81.209</v>
      </c>
      <c r="AD47" s="70">
        <v>76.669</v>
      </c>
      <c r="AE47" s="70">
        <v>75.755</v>
      </c>
      <c r="AF47" s="70">
        <v>72.046</v>
      </c>
      <c r="AG47" s="70">
        <v>73.322</v>
      </c>
      <c r="AH47" s="70">
        <v>70.415</v>
      </c>
      <c r="AI47" s="70">
        <v>64.823716</v>
      </c>
      <c r="AJ47" s="70">
        <v>57.904047</v>
      </c>
      <c r="AK47" s="70">
        <v>56.54297</v>
      </c>
      <c r="AL47" s="70">
        <v>59.5</v>
      </c>
    </row>
    <row r="48" spans="1:2" ht="18.75">
      <c r="A48" s="13">
        <v>1</v>
      </c>
      <c r="B48" s="14" t="s">
        <v>602</v>
      </c>
    </row>
    <row r="49" spans="1:2" ht="18.75">
      <c r="A49" s="13" t="s">
        <v>465</v>
      </c>
      <c r="B49" s="14" t="s">
        <v>603</v>
      </c>
    </row>
    <row r="50" spans="1:3" ht="18.75">
      <c r="A50" s="13" t="s">
        <v>465</v>
      </c>
      <c r="C50" s="14" t="s">
        <v>604</v>
      </c>
    </row>
    <row r="51" spans="1:3" ht="18.75">
      <c r="A51" s="13" t="s">
        <v>465</v>
      </c>
      <c r="C51" s="14" t="s">
        <v>605</v>
      </c>
    </row>
    <row r="52" spans="1:2" ht="18.75">
      <c r="A52" s="13">
        <v>2</v>
      </c>
      <c r="B52" s="14" t="s">
        <v>606</v>
      </c>
    </row>
    <row r="53" spans="1:3" ht="18.75">
      <c r="A53" s="13" t="s">
        <v>465</v>
      </c>
      <c r="C53" s="14" t="s">
        <v>607</v>
      </c>
    </row>
    <row r="54" spans="1:3" ht="18.75">
      <c r="A54" s="13" t="s">
        <v>465</v>
      </c>
      <c r="C54" s="14" t="s">
        <v>608</v>
      </c>
    </row>
    <row r="55" spans="1:3" ht="18.75">
      <c r="A55" s="13" t="s">
        <v>465</v>
      </c>
      <c r="C55" s="14" t="s">
        <v>0</v>
      </c>
    </row>
    <row r="56" spans="1:3" ht="18.75">
      <c r="A56" s="13" t="s">
        <v>465</v>
      </c>
      <c r="C56" s="14" t="s">
        <v>1</v>
      </c>
    </row>
    <row r="57" spans="1:3" ht="18.75">
      <c r="A57" s="13" t="s">
        <v>465</v>
      </c>
      <c r="C57" s="14" t="s">
        <v>2</v>
      </c>
    </row>
    <row r="58" spans="1:2" ht="18.75">
      <c r="A58" s="13">
        <v>3</v>
      </c>
      <c r="B58" s="14" t="s">
        <v>3</v>
      </c>
    </row>
    <row r="59" spans="1:3" ht="18.75">
      <c r="A59" s="13" t="s">
        <v>465</v>
      </c>
      <c r="C59" s="14" t="s">
        <v>4</v>
      </c>
    </row>
    <row r="60" spans="1:3" ht="18.75">
      <c r="A60" s="13" t="s">
        <v>465</v>
      </c>
      <c r="C60" s="14" t="s">
        <v>5</v>
      </c>
    </row>
    <row r="61" spans="1:2" ht="18.75">
      <c r="A61" s="13">
        <v>4</v>
      </c>
      <c r="B61" s="14" t="s">
        <v>6</v>
      </c>
    </row>
    <row r="62" spans="1:3" ht="18.75">
      <c r="A62" s="13">
        <v>5</v>
      </c>
      <c r="B62" s="14" t="s">
        <v>7</v>
      </c>
      <c r="C62" s="14"/>
    </row>
    <row r="63" spans="1:3" ht="18.75">
      <c r="A63" s="13">
        <v>6</v>
      </c>
      <c r="B63" s="14" t="s">
        <v>8</v>
      </c>
      <c r="C63" s="14"/>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2:IV58"/>
  <sheetViews>
    <sheetView showGridLines="0" zoomScalePageLayoutView="0" workbookViewId="0" topLeftCell="A1">
      <selection activeCell="A1" sqref="A1"/>
    </sheetView>
  </sheetViews>
  <sheetFormatPr defaultColWidth="12" defaultRowHeight="11.25"/>
  <cols>
    <col min="1" max="1" width="12" style="32" customWidth="1"/>
    <col min="2" max="2" width="28.33203125" style="32" customWidth="1"/>
    <col min="3" max="38" width="8.83203125" style="32" customWidth="1"/>
    <col min="39" max="16384" width="12" style="32" customWidth="1"/>
  </cols>
  <sheetData>
    <row r="2" ht="15.75">
      <c r="B2" s="346" t="s">
        <v>9</v>
      </c>
    </row>
    <row r="3" ht="12">
      <c r="B3" s="29" t="s">
        <v>299</v>
      </c>
    </row>
    <row r="4" ht="12">
      <c r="B4" s="29" t="s">
        <v>582</v>
      </c>
    </row>
    <row r="6" spans="2:7" ht="11.25">
      <c r="B6" s="6" t="s">
        <v>510</v>
      </c>
      <c r="C6" s="8" t="s">
        <v>10</v>
      </c>
      <c r="F6" s="15" t="s">
        <v>377</v>
      </c>
      <c r="G6" s="24" t="s">
        <v>11</v>
      </c>
    </row>
    <row r="7" ht="11.25">
      <c r="C7" s="8" t="s">
        <v>441</v>
      </c>
    </row>
    <row r="8" ht="11.25">
      <c r="C8" s="8" t="s">
        <v>487</v>
      </c>
    </row>
    <row r="9" ht="11.25">
      <c r="C9" s="8" t="s">
        <v>585</v>
      </c>
    </row>
    <row r="11" spans="1:256" ht="12.75">
      <c r="A11" s="328"/>
      <c r="B11" s="347"/>
      <c r="C11" s="9">
        <v>1980</v>
      </c>
      <c r="D11" s="9">
        <v>1981</v>
      </c>
      <c r="E11" s="9">
        <v>1982</v>
      </c>
      <c r="F11" s="9">
        <v>1983</v>
      </c>
      <c r="G11" s="9">
        <v>1984</v>
      </c>
      <c r="H11" s="9">
        <v>1985</v>
      </c>
      <c r="I11" s="9">
        <v>1986</v>
      </c>
      <c r="J11" s="9">
        <v>1987</v>
      </c>
      <c r="K11" s="9">
        <v>1988</v>
      </c>
      <c r="L11" s="9">
        <v>1989</v>
      </c>
      <c r="M11" s="9">
        <v>1990</v>
      </c>
      <c r="N11" s="9">
        <v>1991</v>
      </c>
      <c r="O11" s="9">
        <v>1992</v>
      </c>
      <c r="P11" s="9">
        <v>1993</v>
      </c>
      <c r="Q11" s="9">
        <v>1994</v>
      </c>
      <c r="R11" s="9">
        <v>1995</v>
      </c>
      <c r="S11" s="9">
        <v>1996</v>
      </c>
      <c r="T11" s="9">
        <v>1997</v>
      </c>
      <c r="U11" s="9">
        <v>1998</v>
      </c>
      <c r="V11" s="9">
        <v>1999</v>
      </c>
      <c r="W11" s="9">
        <v>2000</v>
      </c>
      <c r="X11" s="9">
        <v>2001</v>
      </c>
      <c r="Y11" s="9">
        <v>2002</v>
      </c>
      <c r="Z11" s="9">
        <v>2003</v>
      </c>
      <c r="AA11" s="9">
        <v>2004</v>
      </c>
      <c r="AB11" s="9">
        <v>2005</v>
      </c>
      <c r="AC11" s="9">
        <v>2006</v>
      </c>
      <c r="AD11" s="9">
        <v>2007</v>
      </c>
      <c r="AE11" s="9">
        <v>2008</v>
      </c>
      <c r="AF11" s="9">
        <v>2009</v>
      </c>
      <c r="AG11" s="9">
        <v>2010</v>
      </c>
      <c r="AH11" s="9">
        <v>2011</v>
      </c>
      <c r="AI11" s="9">
        <v>2012</v>
      </c>
      <c r="AJ11" s="9">
        <v>2013</v>
      </c>
      <c r="AK11" s="9">
        <v>2014</v>
      </c>
      <c r="AL11" s="9">
        <v>2015</v>
      </c>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c r="IO11" s="328"/>
      <c r="IP11" s="328"/>
      <c r="IQ11" s="328"/>
      <c r="IR11" s="328"/>
      <c r="IS11" s="328"/>
      <c r="IT11" s="328"/>
      <c r="IU11" s="328"/>
      <c r="IV11" s="328"/>
    </row>
    <row r="12" spans="1:256" ht="12.75">
      <c r="A12" s="328"/>
      <c r="B12" s="12" t="s">
        <v>586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400"/>
      <c r="AK12" s="400"/>
      <c r="AL12" s="400"/>
      <c r="AM12" s="328"/>
      <c r="AN12" s="401"/>
      <c r="AO12" s="401"/>
      <c r="AP12" s="401"/>
      <c r="AQ12" s="401"/>
      <c r="AR12" s="401"/>
      <c r="AS12" s="401"/>
      <c r="AT12" s="401"/>
      <c r="AU12" s="401"/>
      <c r="AV12" s="401"/>
      <c r="AW12" s="401"/>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c r="IO12" s="328"/>
      <c r="IP12" s="328"/>
      <c r="IQ12" s="328"/>
      <c r="IR12" s="328"/>
      <c r="IS12" s="328"/>
      <c r="IT12" s="328"/>
      <c r="IU12" s="328"/>
      <c r="IV12" s="328"/>
    </row>
    <row r="13" spans="1:256" ht="12.75">
      <c r="A13" s="328"/>
      <c r="B13" s="38" t="s">
        <v>386</v>
      </c>
      <c r="C13" s="103">
        <v>66.4</v>
      </c>
      <c r="D13" s="103">
        <v>64.4</v>
      </c>
      <c r="E13" s="103">
        <v>58.4</v>
      </c>
      <c r="F13" s="103">
        <v>56.6</v>
      </c>
      <c r="G13" s="103">
        <v>57.5</v>
      </c>
      <c r="H13" s="103">
        <v>55.7</v>
      </c>
      <c r="I13" s="103">
        <v>51.7</v>
      </c>
      <c r="J13" s="103">
        <v>51.3</v>
      </c>
      <c r="K13" s="103">
        <v>52.3</v>
      </c>
      <c r="L13" s="103">
        <v>53.3</v>
      </c>
      <c r="M13" s="103">
        <v>51.5</v>
      </c>
      <c r="N13" s="103">
        <v>51.5</v>
      </c>
      <c r="O13" s="103">
        <v>50.4</v>
      </c>
      <c r="P13" s="103">
        <v>45.9</v>
      </c>
      <c r="Q13" s="103">
        <v>49.7</v>
      </c>
      <c r="R13" s="103">
        <v>49.2</v>
      </c>
      <c r="S13" s="103">
        <v>50.5</v>
      </c>
      <c r="T13" s="103">
        <v>54.8</v>
      </c>
      <c r="U13" s="103">
        <v>55.1</v>
      </c>
      <c r="V13" s="103">
        <v>54.4</v>
      </c>
      <c r="W13" s="103">
        <v>55.5</v>
      </c>
      <c r="X13" s="103">
        <v>50.4</v>
      </c>
      <c r="Y13" s="103">
        <v>50</v>
      </c>
      <c r="Z13" s="103">
        <v>46.8</v>
      </c>
      <c r="AA13" s="73">
        <v>46.3</v>
      </c>
      <c r="AB13" s="73">
        <v>40.7</v>
      </c>
      <c r="AC13" s="41">
        <v>41.2</v>
      </c>
      <c r="AD13" s="41">
        <v>42.6</v>
      </c>
      <c r="AE13" s="41">
        <v>40.436129085262145</v>
      </c>
      <c r="AF13" s="41">
        <v>32.12916905722752</v>
      </c>
      <c r="AG13" s="41">
        <v>29.9647515529957</v>
      </c>
      <c r="AH13" s="41">
        <v>34.20158681347095</v>
      </c>
      <c r="AI13" s="41">
        <v>32.538903</v>
      </c>
      <c r="AJ13" s="41">
        <v>32.23011261399862</v>
      </c>
      <c r="AK13" s="41">
        <v>32.59631249988158</v>
      </c>
      <c r="AL13" s="41">
        <v>34.252178</v>
      </c>
      <c r="AM13" s="328"/>
      <c r="AN13" s="52"/>
      <c r="AO13" s="52"/>
      <c r="AP13" s="52"/>
      <c r="AQ13" s="52"/>
      <c r="AR13" s="52"/>
      <c r="AS13" s="52"/>
      <c r="AT13" s="52"/>
      <c r="AU13" s="52"/>
      <c r="AV13" s="53"/>
      <c r="AW13" s="71"/>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c r="IP13" s="328"/>
      <c r="IQ13" s="328"/>
      <c r="IR13" s="328"/>
      <c r="IS13" s="328"/>
      <c r="IT13" s="328"/>
      <c r="IU13" s="328"/>
      <c r="IV13" s="328"/>
    </row>
    <row r="14" spans="1:256" ht="12.75">
      <c r="A14" s="328"/>
      <c r="B14" s="20" t="s">
        <v>12</v>
      </c>
      <c r="C14" s="116">
        <v>41.1</v>
      </c>
      <c r="D14" s="116">
        <v>40.8</v>
      </c>
      <c r="E14" s="116">
        <v>36.8</v>
      </c>
      <c r="F14" s="116">
        <v>35.3</v>
      </c>
      <c r="G14" s="116">
        <v>34.4</v>
      </c>
      <c r="H14" s="116">
        <v>33.9</v>
      </c>
      <c r="I14" s="116">
        <v>31.9</v>
      </c>
      <c r="J14" s="116">
        <v>31.6</v>
      </c>
      <c r="K14" s="116">
        <v>31.9</v>
      </c>
      <c r="L14" s="116">
        <v>31.9</v>
      </c>
      <c r="M14" s="116">
        <v>30.8</v>
      </c>
      <c r="N14" s="116">
        <v>30.8</v>
      </c>
      <c r="O14" s="116">
        <v>29.5</v>
      </c>
      <c r="P14" s="116">
        <v>27</v>
      </c>
      <c r="Q14" s="116">
        <v>28.3</v>
      </c>
      <c r="R14" s="116">
        <v>27.3</v>
      </c>
      <c r="S14" s="116">
        <v>27</v>
      </c>
      <c r="T14" s="116">
        <v>28.6</v>
      </c>
      <c r="U14" s="116">
        <v>28.5</v>
      </c>
      <c r="V14" s="116">
        <v>28.4</v>
      </c>
      <c r="W14" s="116">
        <v>27.7</v>
      </c>
      <c r="X14" s="116">
        <v>25.2</v>
      </c>
      <c r="Y14" s="116">
        <v>25.2</v>
      </c>
      <c r="Z14" s="116">
        <v>23.9</v>
      </c>
      <c r="AA14" s="35">
        <v>24.3</v>
      </c>
      <c r="AB14" s="35">
        <v>21.6</v>
      </c>
      <c r="AC14" s="33">
        <v>24.6</v>
      </c>
      <c r="AD14" s="33">
        <v>25.2</v>
      </c>
      <c r="AE14" s="33">
        <v>26.063180043181145</v>
      </c>
      <c r="AF14" s="33">
        <v>22.571388114012457</v>
      </c>
      <c r="AG14" s="33">
        <v>22.570215460992877</v>
      </c>
      <c r="AH14" s="33">
        <v>25.36101843213752</v>
      </c>
      <c r="AI14" s="33">
        <v>22.061508999999997</v>
      </c>
      <c r="AJ14" s="33">
        <v>20.28878944796892</v>
      </c>
      <c r="AK14" s="33">
        <v>20.136962727384947</v>
      </c>
      <c r="AL14" s="33">
        <v>21.372536</v>
      </c>
      <c r="AM14" s="328"/>
      <c r="AN14" s="402"/>
      <c r="AO14" s="67"/>
      <c r="AP14" s="67"/>
      <c r="AQ14" s="67"/>
      <c r="AR14" s="67"/>
      <c r="AS14" s="67"/>
      <c r="AT14" s="67"/>
      <c r="AU14" s="67"/>
      <c r="AV14" s="67"/>
      <c r="AW14" s="403"/>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c r="IO14" s="328"/>
      <c r="IP14" s="328"/>
      <c r="IQ14" s="328"/>
      <c r="IR14" s="328"/>
      <c r="IS14" s="328"/>
      <c r="IT14" s="328"/>
      <c r="IU14" s="328"/>
      <c r="IV14" s="328"/>
    </row>
    <row r="15" spans="1:256" ht="12.75">
      <c r="A15" s="328"/>
      <c r="B15" s="20" t="s">
        <v>588</v>
      </c>
      <c r="C15" s="116">
        <v>8.9</v>
      </c>
      <c r="D15" s="116">
        <v>7.9</v>
      </c>
      <c r="E15" s="116">
        <v>7.2</v>
      </c>
      <c r="F15" s="116">
        <v>6.8</v>
      </c>
      <c r="G15" s="116">
        <v>7</v>
      </c>
      <c r="H15" s="116">
        <v>6.3</v>
      </c>
      <c r="I15" s="116">
        <v>5.8</v>
      </c>
      <c r="J15" s="116">
        <v>5.5</v>
      </c>
      <c r="K15" s="116">
        <v>5.7</v>
      </c>
      <c r="L15" s="116">
        <v>6.2</v>
      </c>
      <c r="M15" s="116">
        <v>6.2</v>
      </c>
      <c r="N15" s="116">
        <v>5.7</v>
      </c>
      <c r="O15" s="116">
        <v>5.7</v>
      </c>
      <c r="P15" s="116">
        <v>4.7</v>
      </c>
      <c r="Q15" s="116">
        <v>5.6</v>
      </c>
      <c r="R15" s="116">
        <v>5.9</v>
      </c>
      <c r="S15" s="116">
        <v>6.2</v>
      </c>
      <c r="T15" s="116">
        <v>6.6</v>
      </c>
      <c r="U15" s="116">
        <v>7.7</v>
      </c>
      <c r="V15" s="116">
        <v>7.6</v>
      </c>
      <c r="W15" s="116">
        <v>8.3</v>
      </c>
      <c r="X15" s="116">
        <v>7.5</v>
      </c>
      <c r="Y15" s="116">
        <v>7.9</v>
      </c>
      <c r="Z15" s="116">
        <v>7.3</v>
      </c>
      <c r="AA15" s="35">
        <v>8.1</v>
      </c>
      <c r="AB15" s="35">
        <v>6.9</v>
      </c>
      <c r="AC15" s="33">
        <v>5.9</v>
      </c>
      <c r="AD15" s="33">
        <v>6.2</v>
      </c>
      <c r="AE15" s="33">
        <v>5.002972126136</v>
      </c>
      <c r="AF15" s="33">
        <v>3.409926483206601</v>
      </c>
      <c r="AG15" s="33">
        <v>1.7413117936967661</v>
      </c>
      <c r="AH15" s="33">
        <v>2.531648015083173</v>
      </c>
      <c r="AI15" s="33">
        <v>3.0277089999999998</v>
      </c>
      <c r="AJ15" s="33">
        <v>3.7317563541183385</v>
      </c>
      <c r="AK15" s="33">
        <v>4.051953297461148</v>
      </c>
      <c r="AL15" s="33">
        <v>4.122566</v>
      </c>
      <c r="AM15" s="328"/>
      <c r="AN15" s="402"/>
      <c r="AO15" s="67"/>
      <c r="AP15" s="67"/>
      <c r="AQ15" s="67"/>
      <c r="AR15" s="67"/>
      <c r="AS15" s="67"/>
      <c r="AT15" s="67"/>
      <c r="AU15" s="67"/>
      <c r="AV15" s="67"/>
      <c r="AW15" s="403"/>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c r="IP15" s="328"/>
      <c r="IQ15" s="328"/>
      <c r="IR15" s="328"/>
      <c r="IS15" s="328"/>
      <c r="IT15" s="328"/>
      <c r="IU15" s="328"/>
      <c r="IV15" s="328"/>
    </row>
    <row r="16" spans="1:256" ht="12.75">
      <c r="A16" s="328"/>
      <c r="B16" s="20" t="s">
        <v>589</v>
      </c>
      <c r="C16" s="116">
        <v>11.2</v>
      </c>
      <c r="D16" s="116">
        <v>10.6</v>
      </c>
      <c r="E16" s="116">
        <v>9.4</v>
      </c>
      <c r="F16" s="116">
        <v>9.4</v>
      </c>
      <c r="G16" s="116">
        <v>10.4</v>
      </c>
      <c r="H16" s="116">
        <v>9.9</v>
      </c>
      <c r="I16" s="116">
        <v>8.5</v>
      </c>
      <c r="J16" s="116">
        <v>8.5</v>
      </c>
      <c r="K16" s="116">
        <v>9.1</v>
      </c>
      <c r="L16" s="116">
        <v>9.5</v>
      </c>
      <c r="M16" s="116">
        <v>8.8</v>
      </c>
      <c r="N16" s="116">
        <v>9.1</v>
      </c>
      <c r="O16" s="116">
        <v>8.9</v>
      </c>
      <c r="P16" s="116">
        <v>8.2</v>
      </c>
      <c r="Q16" s="116">
        <v>8.6</v>
      </c>
      <c r="R16" s="116">
        <v>8.5</v>
      </c>
      <c r="S16" s="116">
        <v>8.6</v>
      </c>
      <c r="T16" s="116">
        <v>9.4</v>
      </c>
      <c r="U16" s="116">
        <v>9.4</v>
      </c>
      <c r="V16" s="116">
        <v>9.2</v>
      </c>
      <c r="W16" s="116">
        <v>10.2</v>
      </c>
      <c r="X16" s="116">
        <v>9.5</v>
      </c>
      <c r="Y16" s="116">
        <v>9</v>
      </c>
      <c r="Z16" s="116">
        <v>8.5</v>
      </c>
      <c r="AA16" s="35">
        <v>7.4</v>
      </c>
      <c r="AB16" s="35">
        <v>7</v>
      </c>
      <c r="AC16" s="33">
        <v>6.3</v>
      </c>
      <c r="AD16" s="33">
        <v>6.5</v>
      </c>
      <c r="AE16" s="33">
        <v>5.887439574442001</v>
      </c>
      <c r="AF16" s="33">
        <v>3.7554974088984645</v>
      </c>
      <c r="AG16" s="33">
        <v>3.9397685486057368</v>
      </c>
      <c r="AH16" s="33">
        <v>4.090013777085829</v>
      </c>
      <c r="AI16" s="33">
        <v>4.3328429999999996</v>
      </c>
      <c r="AJ16" s="33">
        <v>4.89076725598917</v>
      </c>
      <c r="AK16" s="33">
        <v>5.189961975445423</v>
      </c>
      <c r="AL16" s="33">
        <v>5.411813</v>
      </c>
      <c r="AM16" s="328"/>
      <c r="AN16" s="404"/>
      <c r="AO16" s="397"/>
      <c r="AP16" s="397"/>
      <c r="AQ16" s="397"/>
      <c r="AR16" s="397"/>
      <c r="AS16" s="397"/>
      <c r="AT16" s="397"/>
      <c r="AU16" s="397"/>
      <c r="AV16" s="397"/>
      <c r="AW16" s="403"/>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c r="IP16" s="328"/>
      <c r="IQ16" s="328"/>
      <c r="IR16" s="328"/>
      <c r="IS16" s="328"/>
      <c r="IT16" s="328"/>
      <c r="IU16" s="328"/>
      <c r="IV16" s="328"/>
    </row>
    <row r="17" spans="1:256" ht="12.75">
      <c r="A17" s="328"/>
      <c r="B17" s="20" t="s">
        <v>590</v>
      </c>
      <c r="C17" s="116">
        <v>5.2</v>
      </c>
      <c r="D17" s="116">
        <v>5.1</v>
      </c>
      <c r="E17" s="116">
        <v>5</v>
      </c>
      <c r="F17" s="116">
        <v>5.1</v>
      </c>
      <c r="G17" s="116">
        <v>5.7</v>
      </c>
      <c r="H17" s="116">
        <v>5.6</v>
      </c>
      <c r="I17" s="116">
        <v>5.5</v>
      </c>
      <c r="J17" s="116">
        <v>5.7</v>
      </c>
      <c r="K17" s="116">
        <v>5.6</v>
      </c>
      <c r="L17" s="116">
        <v>5.7</v>
      </c>
      <c r="M17" s="116">
        <v>5.7</v>
      </c>
      <c r="N17" s="116">
        <v>5.9</v>
      </c>
      <c r="O17" s="116">
        <v>6.3</v>
      </c>
      <c r="P17" s="116">
        <v>6</v>
      </c>
      <c r="Q17" s="116">
        <v>7.3</v>
      </c>
      <c r="R17" s="116">
        <v>7.5</v>
      </c>
      <c r="S17" s="116">
        <v>8.7</v>
      </c>
      <c r="T17" s="116">
        <v>10.2</v>
      </c>
      <c r="U17" s="116">
        <v>9.5</v>
      </c>
      <c r="V17" s="116">
        <v>9.2</v>
      </c>
      <c r="W17" s="116">
        <v>9.3</v>
      </c>
      <c r="X17" s="116">
        <v>8.2</v>
      </c>
      <c r="Y17" s="116">
        <v>7.9</v>
      </c>
      <c r="Z17" s="116">
        <v>7.1</v>
      </c>
      <c r="AA17" s="35">
        <v>6.5</v>
      </c>
      <c r="AB17" s="35">
        <v>5.2</v>
      </c>
      <c r="AC17" s="33">
        <v>4.4</v>
      </c>
      <c r="AD17" s="33">
        <v>4.7</v>
      </c>
      <c r="AE17" s="33">
        <v>3.4825373415029994</v>
      </c>
      <c r="AF17" s="33">
        <v>2.3923570511100003</v>
      </c>
      <c r="AG17" s="33">
        <v>1.7134557497003204</v>
      </c>
      <c r="AH17" s="33">
        <v>2.2189065891644315</v>
      </c>
      <c r="AI17" s="33">
        <v>3.116842</v>
      </c>
      <c r="AJ17" s="33">
        <v>3.3187995559221886</v>
      </c>
      <c r="AK17" s="33">
        <v>3.217434499590059</v>
      </c>
      <c r="AL17" s="33">
        <v>3.345263</v>
      </c>
      <c r="AM17" s="328"/>
      <c r="AN17" s="404"/>
      <c r="AO17" s="397"/>
      <c r="AP17" s="397"/>
      <c r="AQ17" s="397"/>
      <c r="AR17" s="397"/>
      <c r="AS17" s="397"/>
      <c r="AT17" s="397"/>
      <c r="AU17" s="397"/>
      <c r="AV17" s="397"/>
      <c r="AW17" s="403"/>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c r="IP17" s="328"/>
      <c r="IQ17" s="328"/>
      <c r="IR17" s="328"/>
      <c r="IS17" s="328"/>
      <c r="IT17" s="328"/>
      <c r="IU17" s="328"/>
      <c r="IV17" s="328"/>
    </row>
    <row r="18" spans="1:256" ht="12.75">
      <c r="A18" s="328"/>
      <c r="B18" s="12" t="s">
        <v>592</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405"/>
      <c r="AK18" s="405"/>
      <c r="AL18" s="405"/>
      <c r="AM18" s="328"/>
      <c r="AN18" s="71"/>
      <c r="AO18" s="67"/>
      <c r="AP18" s="67"/>
      <c r="AQ18" s="67"/>
      <c r="AR18" s="67"/>
      <c r="AS18" s="67"/>
      <c r="AT18" s="67"/>
      <c r="AU18" s="67"/>
      <c r="AV18" s="67"/>
      <c r="AW18" s="403"/>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c r="HU18" s="328"/>
      <c r="HV18" s="328"/>
      <c r="HW18" s="328"/>
      <c r="HX18" s="328"/>
      <c r="HY18" s="328"/>
      <c r="HZ18" s="328"/>
      <c r="IA18" s="328"/>
      <c r="IB18" s="328"/>
      <c r="IC18" s="328"/>
      <c r="ID18" s="328"/>
      <c r="IE18" s="328"/>
      <c r="IF18" s="328"/>
      <c r="IG18" s="328"/>
      <c r="IH18" s="328"/>
      <c r="II18" s="328"/>
      <c r="IJ18" s="328"/>
      <c r="IK18" s="328"/>
      <c r="IL18" s="328"/>
      <c r="IM18" s="328"/>
      <c r="IN18" s="328"/>
      <c r="IO18" s="328"/>
      <c r="IP18" s="328"/>
      <c r="IQ18" s="328"/>
      <c r="IR18" s="328"/>
      <c r="IS18" s="328"/>
      <c r="IT18" s="328"/>
      <c r="IU18" s="328"/>
      <c r="IV18" s="328"/>
    </row>
    <row r="19" spans="1:256" ht="12.75">
      <c r="A19" s="328"/>
      <c r="B19" s="38" t="s">
        <v>386</v>
      </c>
      <c r="C19" s="103">
        <v>98.1</v>
      </c>
      <c r="D19" s="103">
        <v>93.3</v>
      </c>
      <c r="E19" s="103">
        <v>90.6</v>
      </c>
      <c r="F19" s="103">
        <v>86.9</v>
      </c>
      <c r="G19" s="103">
        <v>88.4</v>
      </c>
      <c r="H19" s="103">
        <v>84.5</v>
      </c>
      <c r="I19" s="103">
        <v>93</v>
      </c>
      <c r="J19" s="103">
        <v>95.1</v>
      </c>
      <c r="K19" s="103">
        <v>107.2</v>
      </c>
      <c r="L19" s="103">
        <v>112.6</v>
      </c>
      <c r="M19" s="103">
        <v>114.8</v>
      </c>
      <c r="N19" s="103">
        <v>117.2</v>
      </c>
      <c r="O19" s="103">
        <v>120</v>
      </c>
      <c r="P19" s="103">
        <v>115.3</v>
      </c>
      <c r="Q19" s="103">
        <v>122.1</v>
      </c>
      <c r="R19" s="103">
        <v>132</v>
      </c>
      <c r="S19" s="105"/>
      <c r="T19" s="105"/>
      <c r="U19" s="105"/>
      <c r="V19" s="105"/>
      <c r="W19" s="105"/>
      <c r="X19" s="105"/>
      <c r="Y19" s="105"/>
      <c r="Z19" s="105"/>
      <c r="AA19" s="105"/>
      <c r="AB19" s="105"/>
      <c r="AC19" s="105"/>
      <c r="AD19" s="105"/>
      <c r="AE19" s="105"/>
      <c r="AF19" s="105"/>
      <c r="AG19" s="105"/>
      <c r="AH19" s="105"/>
      <c r="AI19" s="105"/>
      <c r="AJ19" s="105"/>
      <c r="AK19" s="105"/>
      <c r="AL19" s="105"/>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c r="HU19" s="328"/>
      <c r="HV19" s="328"/>
      <c r="HW19" s="328"/>
      <c r="HX19" s="328"/>
      <c r="HY19" s="328"/>
      <c r="HZ19" s="328"/>
      <c r="IA19" s="328"/>
      <c r="IB19" s="328"/>
      <c r="IC19" s="328"/>
      <c r="ID19" s="328"/>
      <c r="IE19" s="328"/>
      <c r="IF19" s="328"/>
      <c r="IG19" s="328"/>
      <c r="IH19" s="328"/>
      <c r="II19" s="328"/>
      <c r="IJ19" s="328"/>
      <c r="IK19" s="328"/>
      <c r="IL19" s="328"/>
      <c r="IM19" s="328"/>
      <c r="IN19" s="328"/>
      <c r="IO19" s="328"/>
      <c r="IP19" s="328"/>
      <c r="IQ19" s="328"/>
      <c r="IR19" s="328"/>
      <c r="IS19" s="328"/>
      <c r="IT19" s="328"/>
      <c r="IU19" s="328"/>
      <c r="IV19" s="328"/>
    </row>
    <row r="20" spans="1:256" ht="12.75">
      <c r="A20" s="328"/>
      <c r="B20" s="20" t="s">
        <v>587</v>
      </c>
      <c r="C20" s="116">
        <v>86.6</v>
      </c>
      <c r="D20" s="116">
        <v>83.6</v>
      </c>
      <c r="E20" s="116">
        <v>81.7</v>
      </c>
      <c r="F20" s="116">
        <v>78.2</v>
      </c>
      <c r="G20" s="116">
        <v>78.6</v>
      </c>
      <c r="H20" s="116">
        <v>75.3</v>
      </c>
      <c r="I20" s="116">
        <v>82.6</v>
      </c>
      <c r="J20" s="116">
        <v>84.2</v>
      </c>
      <c r="K20" s="116">
        <v>93.8</v>
      </c>
      <c r="L20" s="116">
        <v>98.2</v>
      </c>
      <c r="M20" s="116">
        <v>98</v>
      </c>
      <c r="N20" s="116">
        <v>100.2</v>
      </c>
      <c r="O20" s="116">
        <v>101.8</v>
      </c>
      <c r="P20" s="116">
        <v>98.3</v>
      </c>
      <c r="Q20" s="116">
        <v>103.4</v>
      </c>
      <c r="R20" s="116">
        <v>112.5</v>
      </c>
      <c r="S20" s="31"/>
      <c r="T20" s="31"/>
      <c r="U20" s="31"/>
      <c r="V20" s="31"/>
      <c r="W20" s="31"/>
      <c r="X20" s="31"/>
      <c r="Y20" s="31"/>
      <c r="Z20" s="31"/>
      <c r="AA20" s="31"/>
      <c r="AB20" s="31"/>
      <c r="AC20" s="31"/>
      <c r="AD20" s="31"/>
      <c r="AE20" s="31"/>
      <c r="AF20" s="105"/>
      <c r="AG20" s="105"/>
      <c r="AH20" s="105"/>
      <c r="AI20" s="105"/>
      <c r="AJ20" s="105"/>
      <c r="AK20" s="105"/>
      <c r="AL20" s="105"/>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c r="HU20" s="328"/>
      <c r="HV20" s="328"/>
      <c r="HW20" s="328"/>
      <c r="HX20" s="328"/>
      <c r="HY20" s="328"/>
      <c r="HZ20" s="328"/>
      <c r="IA20" s="328"/>
      <c r="IB20" s="328"/>
      <c r="IC20" s="328"/>
      <c r="ID20" s="328"/>
      <c r="IE20" s="328"/>
      <c r="IF20" s="328"/>
      <c r="IG20" s="328"/>
      <c r="IH20" s="328"/>
      <c r="II20" s="328"/>
      <c r="IJ20" s="328"/>
      <c r="IK20" s="328"/>
      <c r="IL20" s="328"/>
      <c r="IM20" s="328"/>
      <c r="IN20" s="328"/>
      <c r="IO20" s="328"/>
      <c r="IP20" s="328"/>
      <c r="IQ20" s="328"/>
      <c r="IR20" s="328"/>
      <c r="IS20" s="328"/>
      <c r="IT20" s="328"/>
      <c r="IU20" s="328"/>
      <c r="IV20" s="328"/>
    </row>
    <row r="21" spans="1:256" ht="12.75">
      <c r="A21" s="328"/>
      <c r="B21" s="20" t="s">
        <v>593</v>
      </c>
      <c r="C21" s="72" t="s">
        <v>13</v>
      </c>
      <c r="D21" s="72" t="s">
        <v>14</v>
      </c>
      <c r="E21" s="72" t="s">
        <v>15</v>
      </c>
      <c r="F21" s="116">
        <v>3.9</v>
      </c>
      <c r="G21" s="116">
        <v>4.5</v>
      </c>
      <c r="H21" s="116">
        <v>4.2</v>
      </c>
      <c r="I21" s="116">
        <v>5.5</v>
      </c>
      <c r="J21" s="116">
        <v>5.2</v>
      </c>
      <c r="K21" s="116">
        <v>6.3</v>
      </c>
      <c r="L21" s="116">
        <v>6.7</v>
      </c>
      <c r="M21" s="116">
        <v>7.9</v>
      </c>
      <c r="N21" s="116">
        <v>7.9</v>
      </c>
      <c r="O21" s="116">
        <v>8.4</v>
      </c>
      <c r="P21" s="116">
        <v>7.8</v>
      </c>
      <c r="Q21" s="116">
        <v>8.8</v>
      </c>
      <c r="R21" s="116">
        <v>9.4</v>
      </c>
      <c r="S21" s="31"/>
      <c r="T21" s="31"/>
      <c r="U21" s="31"/>
      <c r="V21" s="31"/>
      <c r="W21" s="31"/>
      <c r="X21" s="31"/>
      <c r="Y21" s="31"/>
      <c r="Z21" s="31"/>
      <c r="AA21" s="31"/>
      <c r="AB21" s="31"/>
      <c r="AC21" s="31"/>
      <c r="AD21" s="31"/>
      <c r="AE21" s="31"/>
      <c r="AF21" s="105"/>
      <c r="AG21" s="105"/>
      <c r="AH21" s="105"/>
      <c r="AI21" s="105"/>
      <c r="AJ21" s="105"/>
      <c r="AK21" s="105"/>
      <c r="AL21" s="105"/>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c r="HU21" s="328"/>
      <c r="HV21" s="328"/>
      <c r="HW21" s="328"/>
      <c r="HX21" s="328"/>
      <c r="HY21" s="328"/>
      <c r="HZ21" s="328"/>
      <c r="IA21" s="328"/>
      <c r="IB21" s="328"/>
      <c r="IC21" s="328"/>
      <c r="ID21" s="328"/>
      <c r="IE21" s="328"/>
      <c r="IF21" s="328"/>
      <c r="IG21" s="328"/>
      <c r="IH21" s="328"/>
      <c r="II21" s="328"/>
      <c r="IJ21" s="328"/>
      <c r="IK21" s="328"/>
      <c r="IL21" s="328"/>
      <c r="IM21" s="328"/>
      <c r="IN21" s="328"/>
      <c r="IO21" s="328"/>
      <c r="IP21" s="328"/>
      <c r="IQ21" s="328"/>
      <c r="IR21" s="328"/>
      <c r="IS21" s="328"/>
      <c r="IT21" s="328"/>
      <c r="IU21" s="328"/>
      <c r="IV21" s="328"/>
    </row>
    <row r="22" spans="1:256" ht="12.75">
      <c r="A22" s="328"/>
      <c r="B22" s="20" t="s">
        <v>594</v>
      </c>
      <c r="C22" s="166"/>
      <c r="D22" s="166"/>
      <c r="E22" s="166"/>
      <c r="F22" s="116">
        <v>4.8</v>
      </c>
      <c r="G22" s="116">
        <v>5.3</v>
      </c>
      <c r="H22" s="116">
        <v>5</v>
      </c>
      <c r="I22" s="116">
        <v>4.9</v>
      </c>
      <c r="J22" s="116">
        <v>5.7</v>
      </c>
      <c r="K22" s="116">
        <v>7.1</v>
      </c>
      <c r="L22" s="116">
        <v>7.7</v>
      </c>
      <c r="M22" s="116">
        <v>8.9</v>
      </c>
      <c r="N22" s="116">
        <v>9.1</v>
      </c>
      <c r="O22" s="116">
        <v>9.8</v>
      </c>
      <c r="P22" s="116">
        <v>9.2</v>
      </c>
      <c r="Q22" s="116">
        <v>9.9</v>
      </c>
      <c r="R22" s="116">
        <v>10.1</v>
      </c>
      <c r="S22" s="31"/>
      <c r="T22" s="31"/>
      <c r="U22" s="31"/>
      <c r="V22" s="31"/>
      <c r="W22" s="31"/>
      <c r="X22" s="31"/>
      <c r="Y22" s="31"/>
      <c r="Z22" s="31"/>
      <c r="AA22" s="31"/>
      <c r="AB22" s="31"/>
      <c r="AC22" s="31"/>
      <c r="AD22" s="31"/>
      <c r="AE22" s="31"/>
      <c r="AF22" s="105"/>
      <c r="AG22" s="105"/>
      <c r="AH22" s="105"/>
      <c r="AI22" s="105"/>
      <c r="AJ22" s="105"/>
      <c r="AK22" s="105"/>
      <c r="AL22" s="105"/>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8"/>
      <c r="IH22" s="328"/>
      <c r="II22" s="328"/>
      <c r="IJ22" s="328"/>
      <c r="IK22" s="328"/>
      <c r="IL22" s="328"/>
      <c r="IM22" s="328"/>
      <c r="IN22" s="328"/>
      <c r="IO22" s="328"/>
      <c r="IP22" s="328"/>
      <c r="IQ22" s="328"/>
      <c r="IR22" s="328"/>
      <c r="IS22" s="328"/>
      <c r="IT22" s="328"/>
      <c r="IU22" s="328"/>
      <c r="IV22" s="328"/>
    </row>
    <row r="23" spans="1:256" ht="12.75">
      <c r="A23" s="328"/>
      <c r="B23" s="10" t="s">
        <v>595</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405"/>
      <c r="AK23" s="405"/>
      <c r="AL23" s="405"/>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8"/>
      <c r="IH23" s="328"/>
      <c r="II23" s="328"/>
      <c r="IJ23" s="328"/>
      <c r="IK23" s="328"/>
      <c r="IL23" s="328"/>
      <c r="IM23" s="328"/>
      <c r="IN23" s="328"/>
      <c r="IO23" s="328"/>
      <c r="IP23" s="328"/>
      <c r="IQ23" s="328"/>
      <c r="IR23" s="328"/>
      <c r="IS23" s="328"/>
      <c r="IT23" s="328"/>
      <c r="IU23" s="328"/>
      <c r="IV23" s="328"/>
    </row>
    <row r="24" spans="1:256" ht="12.75">
      <c r="A24" s="328"/>
      <c r="B24" s="38" t="s">
        <v>386</v>
      </c>
      <c r="C24" s="167"/>
      <c r="D24" s="167"/>
      <c r="E24" s="167"/>
      <c r="F24" s="167"/>
      <c r="G24" s="167"/>
      <c r="H24" s="167"/>
      <c r="I24" s="167"/>
      <c r="J24" s="167"/>
      <c r="K24" s="167"/>
      <c r="L24" s="167"/>
      <c r="M24" s="103">
        <v>137</v>
      </c>
      <c r="N24" s="103">
        <v>139.8</v>
      </c>
      <c r="O24" s="103">
        <v>142.9</v>
      </c>
      <c r="P24" s="103">
        <v>137.5</v>
      </c>
      <c r="Q24" s="103">
        <v>145.4</v>
      </c>
      <c r="R24" s="103">
        <v>157.5</v>
      </c>
      <c r="S24" s="103">
        <v>159.2</v>
      </c>
      <c r="T24" s="103">
        <v>161.1</v>
      </c>
      <c r="U24" s="103">
        <v>167.7</v>
      </c>
      <c r="V24" s="103">
        <v>182.3</v>
      </c>
      <c r="W24" s="103">
        <v>184.2</v>
      </c>
      <c r="X24" s="103">
        <v>189</v>
      </c>
      <c r="Y24" s="103">
        <v>188.6</v>
      </c>
      <c r="Z24" s="103">
        <v>189.2</v>
      </c>
      <c r="AA24" s="103">
        <v>197.4</v>
      </c>
      <c r="AB24" s="103">
        <v>193.1</v>
      </c>
      <c r="AC24" s="103">
        <v>198.8</v>
      </c>
      <c r="AD24" s="103">
        <v>207</v>
      </c>
      <c r="AE24" s="103">
        <v>195.5</v>
      </c>
      <c r="AF24" s="103">
        <v>166.05190000000002</v>
      </c>
      <c r="AG24" s="103">
        <v>174.4</v>
      </c>
      <c r="AH24" s="103">
        <v>178</v>
      </c>
      <c r="AI24" s="103">
        <v>165.8</v>
      </c>
      <c r="AJ24" s="73">
        <v>165.31546000000003</v>
      </c>
      <c r="AK24" s="73">
        <v>159.529688428</v>
      </c>
      <c r="AL24" s="406">
        <v>148.7</v>
      </c>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8"/>
      <c r="IH24" s="328"/>
      <c r="II24" s="328"/>
      <c r="IJ24" s="328"/>
      <c r="IK24" s="328"/>
      <c r="IL24" s="328"/>
      <c r="IM24" s="328"/>
      <c r="IN24" s="328"/>
      <c r="IO24" s="328"/>
      <c r="IP24" s="328"/>
      <c r="IQ24" s="328"/>
      <c r="IR24" s="328"/>
      <c r="IS24" s="328"/>
      <c r="IT24" s="328"/>
      <c r="IU24" s="328"/>
      <c r="IV24" s="328"/>
    </row>
    <row r="25" spans="1:256" ht="12.75">
      <c r="A25" s="328"/>
      <c r="B25" s="20" t="s">
        <v>587</v>
      </c>
      <c r="C25" s="166"/>
      <c r="D25" s="166"/>
      <c r="E25" s="166"/>
      <c r="F25" s="166"/>
      <c r="G25" s="166"/>
      <c r="H25" s="166"/>
      <c r="I25" s="166"/>
      <c r="J25" s="166"/>
      <c r="K25" s="166"/>
      <c r="L25" s="166"/>
      <c r="M25" s="116">
        <v>118.2</v>
      </c>
      <c r="N25" s="116">
        <v>120.9</v>
      </c>
      <c r="O25" s="116">
        <v>122.4</v>
      </c>
      <c r="P25" s="116">
        <v>118.8</v>
      </c>
      <c r="Q25" s="116">
        <v>124.6</v>
      </c>
      <c r="R25" s="116">
        <v>132.7</v>
      </c>
      <c r="S25" s="116">
        <v>136.5</v>
      </c>
      <c r="T25" s="116">
        <v>138.9</v>
      </c>
      <c r="U25" s="116">
        <v>145.4</v>
      </c>
      <c r="V25" s="116">
        <v>158.7</v>
      </c>
      <c r="W25" s="116">
        <v>163</v>
      </c>
      <c r="X25" s="116">
        <v>168.7</v>
      </c>
      <c r="Y25" s="116">
        <v>170</v>
      </c>
      <c r="Z25" s="116">
        <v>171</v>
      </c>
      <c r="AA25" s="116">
        <v>179.2</v>
      </c>
      <c r="AB25" s="116">
        <v>177.4</v>
      </c>
      <c r="AC25" s="116">
        <v>182.8</v>
      </c>
      <c r="AD25" s="116">
        <v>191.5</v>
      </c>
      <c r="AE25" s="116">
        <v>181.9</v>
      </c>
      <c r="AF25" s="116">
        <v>156.0552</v>
      </c>
      <c r="AG25" s="116">
        <v>164.4</v>
      </c>
      <c r="AH25" s="116">
        <v>168.3</v>
      </c>
      <c r="AI25" s="116">
        <v>156.4</v>
      </c>
      <c r="AJ25" s="35">
        <v>155.91652</v>
      </c>
      <c r="AK25" s="35">
        <v>151.094077836</v>
      </c>
      <c r="AL25" s="407">
        <v>141.2</v>
      </c>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c r="HU25" s="328"/>
      <c r="HV25" s="328"/>
      <c r="HW25" s="328"/>
      <c r="HX25" s="328"/>
      <c r="HY25" s="328"/>
      <c r="HZ25" s="328"/>
      <c r="IA25" s="328"/>
      <c r="IB25" s="328"/>
      <c r="IC25" s="328"/>
      <c r="ID25" s="328"/>
      <c r="IE25" s="328"/>
      <c r="IF25" s="328"/>
      <c r="IG25" s="328"/>
      <c r="IH25" s="328"/>
      <c r="II25" s="328"/>
      <c r="IJ25" s="328"/>
      <c r="IK25" s="328"/>
      <c r="IL25" s="328"/>
      <c r="IM25" s="328"/>
      <c r="IN25" s="328"/>
      <c r="IO25" s="328"/>
      <c r="IP25" s="328"/>
      <c r="IQ25" s="328"/>
      <c r="IR25" s="328"/>
      <c r="IS25" s="328"/>
      <c r="IT25" s="328"/>
      <c r="IU25" s="328"/>
      <c r="IV25" s="328"/>
    </row>
    <row r="26" spans="1:256" ht="12.75">
      <c r="A26" s="328"/>
      <c r="B26" s="20" t="s">
        <v>593</v>
      </c>
      <c r="C26" s="166"/>
      <c r="D26" s="166"/>
      <c r="E26" s="166"/>
      <c r="F26" s="166"/>
      <c r="G26" s="166"/>
      <c r="H26" s="166"/>
      <c r="I26" s="166"/>
      <c r="J26" s="166"/>
      <c r="K26" s="166"/>
      <c r="L26" s="166"/>
      <c r="M26" s="116">
        <v>8.8</v>
      </c>
      <c r="N26" s="116">
        <v>8.8</v>
      </c>
      <c r="O26" s="116">
        <v>9.5</v>
      </c>
      <c r="P26" s="116">
        <v>8.6</v>
      </c>
      <c r="Q26" s="116">
        <v>9.8</v>
      </c>
      <c r="R26" s="116">
        <v>11.2</v>
      </c>
      <c r="S26" s="116">
        <v>10.3</v>
      </c>
      <c r="T26" s="116">
        <v>10.2</v>
      </c>
      <c r="U26" s="116">
        <v>10.4</v>
      </c>
      <c r="V26" s="116">
        <v>10.9</v>
      </c>
      <c r="W26" s="116">
        <v>10</v>
      </c>
      <c r="X26" s="116">
        <v>9.5</v>
      </c>
      <c r="Y26" s="116">
        <v>8.7</v>
      </c>
      <c r="Z26" s="116">
        <v>8.6</v>
      </c>
      <c r="AA26" s="116">
        <v>8.5</v>
      </c>
      <c r="AB26" s="116">
        <v>7.8</v>
      </c>
      <c r="AC26" s="116">
        <v>7.9</v>
      </c>
      <c r="AD26" s="116">
        <v>7.7</v>
      </c>
      <c r="AE26" s="116">
        <v>6.9</v>
      </c>
      <c r="AF26" s="116">
        <v>5.196</v>
      </c>
      <c r="AG26" s="116">
        <v>5.1</v>
      </c>
      <c r="AH26" s="116">
        <v>4.9</v>
      </c>
      <c r="AI26" s="116">
        <v>5</v>
      </c>
      <c r="AJ26" s="35">
        <v>4.783199999999999</v>
      </c>
      <c r="AK26" s="35">
        <v>4.246735216</v>
      </c>
      <c r="AL26" s="407">
        <v>3.7</v>
      </c>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c r="HU26" s="328"/>
      <c r="HV26" s="328"/>
      <c r="HW26" s="328"/>
      <c r="HX26" s="328"/>
      <c r="HY26" s="328"/>
      <c r="HZ26" s="328"/>
      <c r="IA26" s="328"/>
      <c r="IB26" s="328"/>
      <c r="IC26" s="328"/>
      <c r="ID26" s="328"/>
      <c r="IE26" s="328"/>
      <c r="IF26" s="328"/>
      <c r="IG26" s="328"/>
      <c r="IH26" s="328"/>
      <c r="II26" s="328"/>
      <c r="IJ26" s="328"/>
      <c r="IK26" s="328"/>
      <c r="IL26" s="328"/>
      <c r="IM26" s="328"/>
      <c r="IN26" s="328"/>
      <c r="IO26" s="328"/>
      <c r="IP26" s="328"/>
      <c r="IQ26" s="328"/>
      <c r="IR26" s="328"/>
      <c r="IS26" s="328"/>
      <c r="IT26" s="328"/>
      <c r="IU26" s="328"/>
      <c r="IV26" s="328"/>
    </row>
    <row r="27" spans="1:256" ht="12.75">
      <c r="A27" s="328"/>
      <c r="B27" s="20" t="s">
        <v>594</v>
      </c>
      <c r="C27" s="166"/>
      <c r="D27" s="166"/>
      <c r="E27" s="166"/>
      <c r="F27" s="166"/>
      <c r="G27" s="166"/>
      <c r="H27" s="166"/>
      <c r="I27" s="166"/>
      <c r="J27" s="166"/>
      <c r="K27" s="166"/>
      <c r="L27" s="166"/>
      <c r="M27" s="116">
        <v>10</v>
      </c>
      <c r="N27" s="116">
        <v>10.1</v>
      </c>
      <c r="O27" s="116">
        <v>11</v>
      </c>
      <c r="P27" s="116">
        <v>10.1</v>
      </c>
      <c r="Q27" s="116">
        <v>11</v>
      </c>
      <c r="R27" s="116">
        <v>12</v>
      </c>
      <c r="S27" s="116">
        <v>11.3</v>
      </c>
      <c r="T27" s="116">
        <v>11.1</v>
      </c>
      <c r="U27" s="116">
        <v>11.1</v>
      </c>
      <c r="V27" s="116">
        <v>11.8</v>
      </c>
      <c r="W27" s="116">
        <v>10.7</v>
      </c>
      <c r="X27" s="116">
        <v>10.3</v>
      </c>
      <c r="Y27" s="116">
        <v>9.4</v>
      </c>
      <c r="Z27" s="116">
        <v>9.2</v>
      </c>
      <c r="AA27" s="116">
        <v>9.3</v>
      </c>
      <c r="AB27" s="116">
        <v>7.6</v>
      </c>
      <c r="AC27" s="116">
        <v>7.8</v>
      </c>
      <c r="AD27" s="116">
        <v>7.5</v>
      </c>
      <c r="AE27" s="116">
        <v>6.5</v>
      </c>
      <c r="AF27" s="116">
        <v>4.6326</v>
      </c>
      <c r="AG27" s="116">
        <v>4.8</v>
      </c>
      <c r="AH27" s="116">
        <v>4.7</v>
      </c>
      <c r="AI27" s="116">
        <v>4.3</v>
      </c>
      <c r="AJ27" s="35">
        <v>4.516100000000001</v>
      </c>
      <c r="AK27" s="35">
        <v>4.11279401</v>
      </c>
      <c r="AL27" s="407">
        <v>3.7</v>
      </c>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c r="HU27" s="328"/>
      <c r="HV27" s="328"/>
      <c r="HW27" s="328"/>
      <c r="HX27" s="328"/>
      <c r="HY27" s="328"/>
      <c r="HZ27" s="328"/>
      <c r="IA27" s="328"/>
      <c r="IB27" s="328"/>
      <c r="IC27" s="328"/>
      <c r="ID27" s="328"/>
      <c r="IE27" s="328"/>
      <c r="IF27" s="328"/>
      <c r="IG27" s="328"/>
      <c r="IH27" s="328"/>
      <c r="II27" s="328"/>
      <c r="IJ27" s="328"/>
      <c r="IK27" s="328"/>
      <c r="IL27" s="328"/>
      <c r="IM27" s="328"/>
      <c r="IN27" s="328"/>
      <c r="IO27" s="328"/>
      <c r="IP27" s="328"/>
      <c r="IQ27" s="328"/>
      <c r="IR27" s="328"/>
      <c r="IS27" s="328"/>
      <c r="IT27" s="328"/>
      <c r="IU27" s="328"/>
      <c r="IV27" s="328"/>
    </row>
    <row r="28" spans="1:256" ht="12.75">
      <c r="A28" s="328"/>
      <c r="B28" s="20" t="s">
        <v>596</v>
      </c>
      <c r="C28" s="166"/>
      <c r="D28" s="166"/>
      <c r="E28" s="166"/>
      <c r="F28" s="166"/>
      <c r="G28" s="166"/>
      <c r="H28" s="166"/>
      <c r="I28" s="166"/>
      <c r="J28" s="166"/>
      <c r="K28" s="166"/>
      <c r="L28" s="166"/>
      <c r="M28" s="116"/>
      <c r="N28" s="116"/>
      <c r="O28" s="116"/>
      <c r="P28" s="116"/>
      <c r="Q28" s="116"/>
      <c r="R28" s="116">
        <v>1.6</v>
      </c>
      <c r="S28" s="116">
        <v>1.1</v>
      </c>
      <c r="T28" s="116">
        <v>0.9</v>
      </c>
      <c r="U28" s="116">
        <v>0.8</v>
      </c>
      <c r="V28" s="116">
        <v>0.9</v>
      </c>
      <c r="W28" s="116">
        <v>0.5</v>
      </c>
      <c r="X28" s="116">
        <v>0.5</v>
      </c>
      <c r="Y28" s="116">
        <v>0.5</v>
      </c>
      <c r="Z28" s="116">
        <v>0.4</v>
      </c>
      <c r="AA28" s="116">
        <v>0.4</v>
      </c>
      <c r="AB28" s="116">
        <v>0.3</v>
      </c>
      <c r="AC28" s="116">
        <v>0.3</v>
      </c>
      <c r="AD28" s="116">
        <v>0.3</v>
      </c>
      <c r="AE28" s="116">
        <v>0.2</v>
      </c>
      <c r="AF28" s="116">
        <v>0.1681</v>
      </c>
      <c r="AG28" s="116">
        <v>0.1</v>
      </c>
      <c r="AH28" s="116">
        <v>0.1</v>
      </c>
      <c r="AI28" s="116">
        <v>0.1</v>
      </c>
      <c r="AJ28" s="35">
        <v>0.09964</v>
      </c>
      <c r="AK28" s="35">
        <v>0.076081366</v>
      </c>
      <c r="AL28" s="407">
        <v>0.076081366</v>
      </c>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c r="HU28" s="328"/>
      <c r="HV28" s="328"/>
      <c r="HW28" s="328"/>
      <c r="HX28" s="328"/>
      <c r="HY28" s="328"/>
      <c r="HZ28" s="328"/>
      <c r="IA28" s="328"/>
      <c r="IB28" s="328"/>
      <c r="IC28" s="328"/>
      <c r="ID28" s="328"/>
      <c r="IE28" s="328"/>
      <c r="IF28" s="328"/>
      <c r="IG28" s="328"/>
      <c r="IH28" s="328"/>
      <c r="II28" s="328"/>
      <c r="IJ28" s="328"/>
      <c r="IK28" s="328"/>
      <c r="IL28" s="328"/>
      <c r="IM28" s="328"/>
      <c r="IN28" s="328"/>
      <c r="IO28" s="328"/>
      <c r="IP28" s="328"/>
      <c r="IQ28" s="328"/>
      <c r="IR28" s="328"/>
      <c r="IS28" s="328"/>
      <c r="IT28" s="328"/>
      <c r="IU28" s="328"/>
      <c r="IV28" s="328"/>
    </row>
    <row r="29" spans="1:256" ht="12.75">
      <c r="A29" s="328"/>
      <c r="B29" s="12" t="s">
        <v>597</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405"/>
      <c r="AK29" s="405"/>
      <c r="AL29" s="405"/>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c r="HU29" s="328"/>
      <c r="HV29" s="328"/>
      <c r="HW29" s="328"/>
      <c r="HX29" s="328"/>
      <c r="HY29" s="328"/>
      <c r="HZ29" s="328"/>
      <c r="IA29" s="328"/>
      <c r="IB29" s="328"/>
      <c r="IC29" s="328"/>
      <c r="ID29" s="328"/>
      <c r="IE29" s="328"/>
      <c r="IF29" s="328"/>
      <c r="IG29" s="328"/>
      <c r="IH29" s="328"/>
      <c r="II29" s="328"/>
      <c r="IJ29" s="328"/>
      <c r="IK29" s="328"/>
      <c r="IL29" s="328"/>
      <c r="IM29" s="328"/>
      <c r="IN29" s="328"/>
      <c r="IO29" s="328"/>
      <c r="IP29" s="328"/>
      <c r="IQ29" s="328"/>
      <c r="IR29" s="328"/>
      <c r="IS29" s="328"/>
      <c r="IT29" s="328"/>
      <c r="IU29" s="328"/>
      <c r="IV29" s="328"/>
    </row>
    <row r="30" spans="1:256" ht="12.75">
      <c r="A30" s="328"/>
      <c r="B30" s="49" t="s">
        <v>386</v>
      </c>
      <c r="C30" s="73">
        <v>12.1</v>
      </c>
      <c r="D30" s="73">
        <v>11.1</v>
      </c>
      <c r="E30" s="73">
        <v>10.2</v>
      </c>
      <c r="F30" s="73">
        <v>9.5</v>
      </c>
      <c r="G30" s="73">
        <v>8.9</v>
      </c>
      <c r="H30" s="73">
        <v>8.4</v>
      </c>
      <c r="I30" s="73">
        <v>7.8</v>
      </c>
      <c r="J30" s="73">
        <v>7.4</v>
      </c>
      <c r="K30" s="73">
        <v>7.1</v>
      </c>
      <c r="L30" s="73">
        <v>7.3</v>
      </c>
      <c r="M30" s="73">
        <v>7.6</v>
      </c>
      <c r="N30" s="73">
        <v>6.9</v>
      </c>
      <c r="O30" s="73">
        <v>6.9</v>
      </c>
      <c r="P30" s="73">
        <v>6</v>
      </c>
      <c r="Q30" s="73">
        <v>5.6</v>
      </c>
      <c r="R30" s="73">
        <v>5.9</v>
      </c>
      <c r="S30" s="73">
        <v>5.7</v>
      </c>
      <c r="T30" s="73">
        <v>5.7</v>
      </c>
      <c r="U30" s="73">
        <v>6.2</v>
      </c>
      <c r="V30" s="73">
        <v>6.8</v>
      </c>
      <c r="W30" s="73">
        <v>7.3</v>
      </c>
      <c r="X30" s="73">
        <v>6.7</v>
      </c>
      <c r="Y30" s="73">
        <v>6.9</v>
      </c>
      <c r="Z30" s="73">
        <v>6.9</v>
      </c>
      <c r="AA30" s="73">
        <v>7.4</v>
      </c>
      <c r="AB30" s="73">
        <v>7.9</v>
      </c>
      <c r="AC30" s="73">
        <v>8</v>
      </c>
      <c r="AD30" s="73">
        <v>7.5</v>
      </c>
      <c r="AE30" s="73">
        <v>7.5</v>
      </c>
      <c r="AF30" s="73">
        <v>7.4</v>
      </c>
      <c r="AG30" s="73">
        <v>8.1</v>
      </c>
      <c r="AH30" s="73">
        <v>7.9</v>
      </c>
      <c r="AI30" s="73">
        <v>7.829434427999999</v>
      </c>
      <c r="AJ30" s="73">
        <v>7.911295336999999</v>
      </c>
      <c r="AK30" s="73">
        <v>7.75163473</v>
      </c>
      <c r="AL30" s="74">
        <v>7.45</v>
      </c>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c r="HU30" s="328"/>
      <c r="HV30" s="328"/>
      <c r="HW30" s="328"/>
      <c r="HX30" s="328"/>
      <c r="HY30" s="328"/>
      <c r="HZ30" s="328"/>
      <c r="IA30" s="328"/>
      <c r="IB30" s="328"/>
      <c r="IC30" s="328"/>
      <c r="ID30" s="328"/>
      <c r="IE30" s="328"/>
      <c r="IF30" s="328"/>
      <c r="IG30" s="328"/>
      <c r="IH30" s="328"/>
      <c r="II30" s="328"/>
      <c r="IJ30" s="328"/>
      <c r="IK30" s="328"/>
      <c r="IL30" s="328"/>
      <c r="IM30" s="328"/>
      <c r="IN30" s="328"/>
      <c r="IO30" s="328"/>
      <c r="IP30" s="328"/>
      <c r="IQ30" s="328"/>
      <c r="IR30" s="328"/>
      <c r="IS30" s="328"/>
      <c r="IT30" s="328"/>
      <c r="IU30" s="328"/>
      <c r="IV30" s="328"/>
    </row>
    <row r="31" spans="1:256" ht="12.75">
      <c r="A31" s="328"/>
      <c r="B31" s="54" t="s">
        <v>598</v>
      </c>
      <c r="C31" s="75">
        <v>8.6</v>
      </c>
      <c r="D31" s="75">
        <v>7.9</v>
      </c>
      <c r="E31" s="75">
        <v>7.3</v>
      </c>
      <c r="F31" s="75">
        <v>6.5</v>
      </c>
      <c r="G31" s="75">
        <v>5.9</v>
      </c>
      <c r="H31" s="75">
        <v>5.4</v>
      </c>
      <c r="I31" s="75">
        <v>4.9</v>
      </c>
      <c r="J31" s="75">
        <v>4.7</v>
      </c>
      <c r="K31" s="75">
        <v>4.3</v>
      </c>
      <c r="L31" s="75">
        <v>4.6</v>
      </c>
      <c r="M31" s="75">
        <v>4.9</v>
      </c>
      <c r="N31" s="75">
        <v>4.8</v>
      </c>
      <c r="O31" s="75">
        <v>4.9</v>
      </c>
      <c r="P31" s="75">
        <v>3.9</v>
      </c>
      <c r="Q31" s="75">
        <v>3.5</v>
      </c>
      <c r="R31" s="75">
        <v>3.3</v>
      </c>
      <c r="S31" s="75">
        <v>3.6</v>
      </c>
      <c r="T31" s="75">
        <v>3.5</v>
      </c>
      <c r="U31" s="75">
        <v>3.9</v>
      </c>
      <c r="V31" s="75">
        <v>4.4</v>
      </c>
      <c r="W31" s="75">
        <v>4.6</v>
      </c>
      <c r="X31" s="75">
        <v>4.1</v>
      </c>
      <c r="Y31" s="75">
        <v>4.3</v>
      </c>
      <c r="Z31" s="75">
        <v>4.5</v>
      </c>
      <c r="AA31" s="75">
        <v>4.5</v>
      </c>
      <c r="AB31" s="75">
        <v>4.9</v>
      </c>
      <c r="AC31" s="75">
        <v>5</v>
      </c>
      <c r="AD31" s="75">
        <v>4.7</v>
      </c>
      <c r="AE31" s="75">
        <v>4.7</v>
      </c>
      <c r="AF31" s="75">
        <v>4.9</v>
      </c>
      <c r="AG31" s="75">
        <v>5.2</v>
      </c>
      <c r="AH31" s="75">
        <v>5.2</v>
      </c>
      <c r="AI31" s="75">
        <v>5.2</v>
      </c>
      <c r="AJ31" s="75">
        <v>5.2</v>
      </c>
      <c r="AK31" s="75">
        <v>5</v>
      </c>
      <c r="AL31" s="76">
        <v>4.7</v>
      </c>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c r="IO31" s="328"/>
      <c r="IP31" s="328"/>
      <c r="IQ31" s="328"/>
      <c r="IR31" s="328"/>
      <c r="IS31" s="328"/>
      <c r="IT31" s="328"/>
      <c r="IU31" s="328"/>
      <c r="IV31" s="328"/>
    </row>
    <row r="32" spans="1:256" ht="12.75">
      <c r="A32" s="328"/>
      <c r="B32" s="17" t="s">
        <v>587</v>
      </c>
      <c r="C32" s="35">
        <v>7</v>
      </c>
      <c r="D32" s="35">
        <v>6.6</v>
      </c>
      <c r="E32" s="35">
        <v>6</v>
      </c>
      <c r="F32" s="35">
        <v>5.4</v>
      </c>
      <c r="G32" s="35">
        <v>5</v>
      </c>
      <c r="H32" s="35">
        <v>4.5</v>
      </c>
      <c r="I32" s="35">
        <v>4.1</v>
      </c>
      <c r="J32" s="35">
        <v>3.9</v>
      </c>
      <c r="K32" s="35">
        <v>3.6</v>
      </c>
      <c r="L32" s="35">
        <v>3.9</v>
      </c>
      <c r="M32" s="35">
        <v>4.3</v>
      </c>
      <c r="N32" s="35">
        <v>4.3</v>
      </c>
      <c r="O32" s="35">
        <v>4.2</v>
      </c>
      <c r="P32" s="35">
        <v>3.5</v>
      </c>
      <c r="Q32" s="35">
        <v>3.1</v>
      </c>
      <c r="R32" s="35">
        <v>3.1</v>
      </c>
      <c r="S32" s="35">
        <v>3.2</v>
      </c>
      <c r="T32" s="35">
        <v>3.1</v>
      </c>
      <c r="U32" s="35">
        <v>3.5</v>
      </c>
      <c r="V32" s="35">
        <v>4.1</v>
      </c>
      <c r="W32" s="35">
        <v>4.1</v>
      </c>
      <c r="X32" s="35">
        <v>3.6</v>
      </c>
      <c r="Y32" s="35">
        <v>3.9</v>
      </c>
      <c r="Z32" s="35">
        <v>4</v>
      </c>
      <c r="AA32" s="35">
        <v>4.2</v>
      </c>
      <c r="AB32" s="35">
        <v>4.6</v>
      </c>
      <c r="AC32" s="35">
        <v>4.7</v>
      </c>
      <c r="AD32" s="35">
        <v>4.4</v>
      </c>
      <c r="AE32" s="35">
        <v>4.5</v>
      </c>
      <c r="AF32" s="35">
        <v>4.8</v>
      </c>
      <c r="AG32" s="35">
        <v>5</v>
      </c>
      <c r="AH32" s="35">
        <v>5</v>
      </c>
      <c r="AI32" s="35">
        <v>4.953546295</v>
      </c>
      <c r="AJ32" s="35">
        <v>4.95728135</v>
      </c>
      <c r="AK32" s="35">
        <v>4.80609565</v>
      </c>
      <c r="AL32" s="77">
        <v>4.6</v>
      </c>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c r="HU32" s="328"/>
      <c r="HV32" s="328"/>
      <c r="HW32" s="328"/>
      <c r="HX32" s="328"/>
      <c r="HY32" s="328"/>
      <c r="HZ32" s="328"/>
      <c r="IA32" s="328"/>
      <c r="IB32" s="328"/>
      <c r="IC32" s="328"/>
      <c r="ID32" s="328"/>
      <c r="IE32" s="328"/>
      <c r="IF32" s="328"/>
      <c r="IG32" s="328"/>
      <c r="IH32" s="328"/>
      <c r="II32" s="328"/>
      <c r="IJ32" s="328"/>
      <c r="IK32" s="328"/>
      <c r="IL32" s="328"/>
      <c r="IM32" s="328"/>
      <c r="IN32" s="328"/>
      <c r="IO32" s="328"/>
      <c r="IP32" s="328"/>
      <c r="IQ32" s="328"/>
      <c r="IR32" s="328"/>
      <c r="IS32" s="328"/>
      <c r="IT32" s="328"/>
      <c r="IU32" s="328"/>
      <c r="IV32" s="328"/>
    </row>
    <row r="33" spans="2:256" ht="12.75">
      <c r="B33" s="54" t="s">
        <v>598</v>
      </c>
      <c r="C33" s="78">
        <v>7</v>
      </c>
      <c r="D33" s="78">
        <v>6.5</v>
      </c>
      <c r="E33" s="78">
        <v>5.9</v>
      </c>
      <c r="F33" s="78">
        <v>5.3</v>
      </c>
      <c r="G33" s="78">
        <v>4.9</v>
      </c>
      <c r="H33" s="78">
        <v>4.4</v>
      </c>
      <c r="I33" s="78">
        <v>4.1</v>
      </c>
      <c r="J33" s="78">
        <v>3.8</v>
      </c>
      <c r="K33" s="78">
        <v>3.4</v>
      </c>
      <c r="L33" s="78">
        <v>3.9</v>
      </c>
      <c r="M33" s="78">
        <v>4.2</v>
      </c>
      <c r="N33" s="78">
        <v>4.2</v>
      </c>
      <c r="O33" s="78">
        <v>4</v>
      </c>
      <c r="P33" s="78">
        <v>3.4</v>
      </c>
      <c r="Q33" s="78">
        <v>3</v>
      </c>
      <c r="R33" s="78">
        <v>3</v>
      </c>
      <c r="S33" s="78">
        <v>3.1</v>
      </c>
      <c r="T33" s="78">
        <v>3</v>
      </c>
      <c r="U33" s="78">
        <v>3.3</v>
      </c>
      <c r="V33" s="78">
        <v>3.9</v>
      </c>
      <c r="W33" s="78">
        <v>3.9</v>
      </c>
      <c r="X33" s="78">
        <v>3.4</v>
      </c>
      <c r="Y33" s="78">
        <v>3.7</v>
      </c>
      <c r="Z33" s="78">
        <v>3.8</v>
      </c>
      <c r="AA33" s="78">
        <v>3.8</v>
      </c>
      <c r="AB33" s="78">
        <v>4.2</v>
      </c>
      <c r="AC33" s="78">
        <v>4.3</v>
      </c>
      <c r="AD33" s="78">
        <v>4</v>
      </c>
      <c r="AE33" s="78">
        <v>4</v>
      </c>
      <c r="AF33" s="78">
        <v>4.3</v>
      </c>
      <c r="AG33" s="78">
        <v>4.5</v>
      </c>
      <c r="AH33" s="78">
        <v>4.5</v>
      </c>
      <c r="AI33" s="78">
        <v>4.5</v>
      </c>
      <c r="AJ33" s="78">
        <v>4.5</v>
      </c>
      <c r="AK33" s="78">
        <v>4.3</v>
      </c>
      <c r="AL33" s="79">
        <v>4.02</v>
      </c>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c r="HU33" s="328"/>
      <c r="HV33" s="328"/>
      <c r="HW33" s="328"/>
      <c r="HX33" s="328"/>
      <c r="HY33" s="328"/>
      <c r="HZ33" s="328"/>
      <c r="IA33" s="328"/>
      <c r="IB33" s="328"/>
      <c r="IC33" s="328"/>
      <c r="ID33" s="328"/>
      <c r="IE33" s="328"/>
      <c r="IF33" s="328"/>
      <c r="IG33" s="328"/>
      <c r="IH33" s="328"/>
      <c r="II33" s="328"/>
      <c r="IJ33" s="328"/>
      <c r="IK33" s="328"/>
      <c r="IL33" s="328"/>
      <c r="IM33" s="328"/>
      <c r="IN33" s="328"/>
      <c r="IO33" s="328"/>
      <c r="IP33" s="328"/>
      <c r="IQ33" s="328"/>
      <c r="IR33" s="328"/>
      <c r="IS33" s="328"/>
      <c r="IT33" s="328"/>
      <c r="IU33" s="328"/>
      <c r="IV33" s="328"/>
    </row>
    <row r="34" spans="2:256" ht="12.75">
      <c r="B34" s="17" t="s">
        <v>588</v>
      </c>
      <c r="C34" s="35">
        <v>1.6</v>
      </c>
      <c r="D34" s="35">
        <v>1.4</v>
      </c>
      <c r="E34" s="35">
        <v>1.4</v>
      </c>
      <c r="F34" s="35">
        <v>1.3</v>
      </c>
      <c r="G34" s="35">
        <v>1.3</v>
      </c>
      <c r="H34" s="35">
        <v>1.3</v>
      </c>
      <c r="I34" s="35">
        <v>1.3</v>
      </c>
      <c r="J34" s="35">
        <v>1.3</v>
      </c>
      <c r="K34" s="35">
        <v>1.2</v>
      </c>
      <c r="L34" s="35">
        <v>1.3</v>
      </c>
      <c r="M34" s="35">
        <v>1.3</v>
      </c>
      <c r="N34" s="35">
        <v>1.2</v>
      </c>
      <c r="O34" s="35">
        <v>1.1</v>
      </c>
      <c r="P34" s="35">
        <v>1</v>
      </c>
      <c r="Q34" s="35">
        <v>1.1</v>
      </c>
      <c r="R34" s="35">
        <v>1.2</v>
      </c>
      <c r="S34" s="35">
        <v>1.1</v>
      </c>
      <c r="T34" s="35">
        <v>1.1</v>
      </c>
      <c r="U34" s="35">
        <v>1.1</v>
      </c>
      <c r="V34" s="35">
        <v>1.2</v>
      </c>
      <c r="W34" s="35">
        <v>1.4</v>
      </c>
      <c r="X34" s="35">
        <v>1.4</v>
      </c>
      <c r="Y34" s="35">
        <v>1.4</v>
      </c>
      <c r="Z34" s="35">
        <v>1.4</v>
      </c>
      <c r="AA34" s="35">
        <v>1.6</v>
      </c>
      <c r="AB34" s="35">
        <v>1.6</v>
      </c>
      <c r="AC34" s="35">
        <v>1.6</v>
      </c>
      <c r="AD34" s="35">
        <v>1.5</v>
      </c>
      <c r="AE34" s="35">
        <v>1.4</v>
      </c>
      <c r="AF34" s="35">
        <v>1.1</v>
      </c>
      <c r="AG34" s="35">
        <v>1.5</v>
      </c>
      <c r="AH34" s="35">
        <v>1.4</v>
      </c>
      <c r="AI34" s="35">
        <v>1.296261313</v>
      </c>
      <c r="AJ34" s="35">
        <v>1.344134134</v>
      </c>
      <c r="AK34" s="35">
        <v>1.349723183</v>
      </c>
      <c r="AL34" s="77">
        <v>1.33</v>
      </c>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c r="HU34" s="328"/>
      <c r="HV34" s="328"/>
      <c r="HW34" s="328"/>
      <c r="HX34" s="328"/>
      <c r="HY34" s="328"/>
      <c r="HZ34" s="328"/>
      <c r="IA34" s="328"/>
      <c r="IB34" s="328"/>
      <c r="IC34" s="328"/>
      <c r="ID34" s="328"/>
      <c r="IE34" s="328"/>
      <c r="IF34" s="328"/>
      <c r="IG34" s="328"/>
      <c r="IH34" s="328"/>
      <c r="II34" s="328"/>
      <c r="IJ34" s="328"/>
      <c r="IK34" s="328"/>
      <c r="IL34" s="328"/>
      <c r="IM34" s="328"/>
      <c r="IN34" s="328"/>
      <c r="IO34" s="328"/>
      <c r="IP34" s="328"/>
      <c r="IQ34" s="328"/>
      <c r="IR34" s="328"/>
      <c r="IS34" s="328"/>
      <c r="IT34" s="328"/>
      <c r="IU34" s="328"/>
      <c r="IV34" s="328"/>
    </row>
    <row r="35" spans="2:256" ht="12.75">
      <c r="B35" s="54" t="s">
        <v>598</v>
      </c>
      <c r="C35" s="78">
        <v>0.7</v>
      </c>
      <c r="D35" s="78">
        <v>0.6</v>
      </c>
      <c r="E35" s="78">
        <v>0.6</v>
      </c>
      <c r="F35" s="78">
        <v>0.5</v>
      </c>
      <c r="G35" s="78">
        <v>0.5</v>
      </c>
      <c r="H35" s="78">
        <v>0.5</v>
      </c>
      <c r="I35" s="78">
        <v>0.4</v>
      </c>
      <c r="J35" s="78">
        <v>0.4</v>
      </c>
      <c r="K35" s="78">
        <v>0.4</v>
      </c>
      <c r="L35" s="78">
        <v>0.3</v>
      </c>
      <c r="M35" s="78">
        <v>0.3</v>
      </c>
      <c r="N35" s="78">
        <v>0.3</v>
      </c>
      <c r="O35" s="78">
        <v>0.2</v>
      </c>
      <c r="P35" s="78">
        <v>0.2</v>
      </c>
      <c r="Q35" s="78">
        <v>0.3</v>
      </c>
      <c r="R35" s="78">
        <v>0.1</v>
      </c>
      <c r="S35" s="78">
        <v>0.2</v>
      </c>
      <c r="T35" s="78">
        <v>0.2</v>
      </c>
      <c r="U35" s="78">
        <v>0.2</v>
      </c>
      <c r="V35" s="78">
        <v>0.2</v>
      </c>
      <c r="W35" s="78">
        <v>0.3</v>
      </c>
      <c r="X35" s="78">
        <v>0.3</v>
      </c>
      <c r="Y35" s="78">
        <v>0.3</v>
      </c>
      <c r="Z35" s="78">
        <v>0.3</v>
      </c>
      <c r="AA35" s="78">
        <v>0.3</v>
      </c>
      <c r="AB35" s="78">
        <v>0.3</v>
      </c>
      <c r="AC35" s="78">
        <v>0.3</v>
      </c>
      <c r="AD35" s="78">
        <v>0.3</v>
      </c>
      <c r="AE35" s="78">
        <v>0.3</v>
      </c>
      <c r="AF35" s="78">
        <v>0.3</v>
      </c>
      <c r="AG35" s="78">
        <v>0.3</v>
      </c>
      <c r="AH35" s="78">
        <v>0.3</v>
      </c>
      <c r="AI35" s="78">
        <v>0.3</v>
      </c>
      <c r="AJ35" s="78">
        <v>0.3</v>
      </c>
      <c r="AK35" s="78">
        <v>0.3</v>
      </c>
      <c r="AL35" s="79">
        <v>0.28</v>
      </c>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c r="HU35" s="328"/>
      <c r="HV35" s="328"/>
      <c r="HW35" s="328"/>
      <c r="HX35" s="328"/>
      <c r="HY35" s="328"/>
      <c r="HZ35" s="328"/>
      <c r="IA35" s="328"/>
      <c r="IB35" s="328"/>
      <c r="IC35" s="328"/>
      <c r="ID35" s="328"/>
      <c r="IE35" s="328"/>
      <c r="IF35" s="328"/>
      <c r="IG35" s="328"/>
      <c r="IH35" s="328"/>
      <c r="II35" s="328"/>
      <c r="IJ35" s="328"/>
      <c r="IK35" s="328"/>
      <c r="IL35" s="328"/>
      <c r="IM35" s="328"/>
      <c r="IN35" s="328"/>
      <c r="IO35" s="328"/>
      <c r="IP35" s="328"/>
      <c r="IQ35" s="328"/>
      <c r="IR35" s="328"/>
      <c r="IS35" s="328"/>
      <c r="IT35" s="328"/>
      <c r="IU35" s="328"/>
      <c r="IV35" s="328"/>
    </row>
    <row r="36" spans="2:256" ht="12.75">
      <c r="B36" s="17" t="s">
        <v>589</v>
      </c>
      <c r="C36" s="35">
        <v>2.2</v>
      </c>
      <c r="D36" s="35">
        <v>1.9</v>
      </c>
      <c r="E36" s="35">
        <v>1.8</v>
      </c>
      <c r="F36" s="35">
        <v>1.8</v>
      </c>
      <c r="G36" s="35">
        <v>1.7</v>
      </c>
      <c r="H36" s="35">
        <v>1.8</v>
      </c>
      <c r="I36" s="35">
        <v>1.6</v>
      </c>
      <c r="J36" s="35">
        <v>1.5</v>
      </c>
      <c r="K36" s="35">
        <v>1.6</v>
      </c>
      <c r="L36" s="35">
        <v>1.5</v>
      </c>
      <c r="M36" s="35">
        <v>1.6</v>
      </c>
      <c r="N36" s="35">
        <v>1.4</v>
      </c>
      <c r="O36" s="35">
        <v>1.6</v>
      </c>
      <c r="P36" s="35">
        <v>1.5</v>
      </c>
      <c r="Q36" s="35">
        <v>1.4</v>
      </c>
      <c r="R36" s="35">
        <v>1.5</v>
      </c>
      <c r="S36" s="35">
        <v>1.4</v>
      </c>
      <c r="T36" s="35">
        <v>1.4</v>
      </c>
      <c r="U36" s="35">
        <v>1.6</v>
      </c>
      <c r="V36" s="35">
        <v>1.5</v>
      </c>
      <c r="W36" s="35">
        <v>1.8</v>
      </c>
      <c r="X36" s="35">
        <v>1.7</v>
      </c>
      <c r="Y36" s="35">
        <v>1.6</v>
      </c>
      <c r="Z36" s="35">
        <v>1.5</v>
      </c>
      <c r="AA36" s="35">
        <v>1.6</v>
      </c>
      <c r="AB36" s="35">
        <v>1.7</v>
      </c>
      <c r="AC36" s="35">
        <v>1.7</v>
      </c>
      <c r="AD36" s="35">
        <v>1.6</v>
      </c>
      <c r="AE36" s="35">
        <v>1.6</v>
      </c>
      <c r="AF36" s="35">
        <v>1.5</v>
      </c>
      <c r="AG36" s="35">
        <v>1.6</v>
      </c>
      <c r="AH36" s="35">
        <v>1.5</v>
      </c>
      <c r="AI36" s="35">
        <v>1.57962682</v>
      </c>
      <c r="AJ36" s="35">
        <v>1.609879853</v>
      </c>
      <c r="AK36" s="35">
        <v>1.594428852</v>
      </c>
      <c r="AL36" s="77">
        <v>1.52</v>
      </c>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c r="HU36" s="328"/>
      <c r="HV36" s="328"/>
      <c r="HW36" s="328"/>
      <c r="HX36" s="328"/>
      <c r="HY36" s="328"/>
      <c r="HZ36" s="328"/>
      <c r="IA36" s="328"/>
      <c r="IB36" s="328"/>
      <c r="IC36" s="328"/>
      <c r="ID36" s="328"/>
      <c r="IE36" s="328"/>
      <c r="IF36" s="328"/>
      <c r="IG36" s="328"/>
      <c r="IH36" s="328"/>
      <c r="II36" s="328"/>
      <c r="IJ36" s="328"/>
      <c r="IK36" s="328"/>
      <c r="IL36" s="328"/>
      <c r="IM36" s="328"/>
      <c r="IN36" s="328"/>
      <c r="IO36" s="328"/>
      <c r="IP36" s="328"/>
      <c r="IQ36" s="328"/>
      <c r="IR36" s="328"/>
      <c r="IS36" s="328"/>
      <c r="IT36" s="328"/>
      <c r="IU36" s="328"/>
      <c r="IV36" s="328"/>
    </row>
    <row r="37" spans="2:256" ht="12.75">
      <c r="B37" s="54" t="s">
        <v>598</v>
      </c>
      <c r="C37" s="78">
        <v>0.8</v>
      </c>
      <c r="D37" s="78">
        <v>0.7</v>
      </c>
      <c r="E37" s="78">
        <v>0.7</v>
      </c>
      <c r="F37" s="78">
        <v>0.7</v>
      </c>
      <c r="G37" s="78">
        <v>0.5</v>
      </c>
      <c r="H37" s="78">
        <v>0.5</v>
      </c>
      <c r="I37" s="78">
        <v>0.4</v>
      </c>
      <c r="J37" s="78">
        <v>0.4</v>
      </c>
      <c r="K37" s="78">
        <v>0.5</v>
      </c>
      <c r="L37" s="78">
        <v>0.4</v>
      </c>
      <c r="M37" s="78">
        <v>0.4</v>
      </c>
      <c r="N37" s="78">
        <v>0.3</v>
      </c>
      <c r="O37" s="78">
        <v>0.7</v>
      </c>
      <c r="P37" s="78">
        <v>0.3</v>
      </c>
      <c r="Q37" s="78">
        <v>0.1</v>
      </c>
      <c r="R37" s="78">
        <v>0.2</v>
      </c>
      <c r="S37" s="78">
        <v>0.3</v>
      </c>
      <c r="T37" s="78">
        <v>0.3</v>
      </c>
      <c r="U37" s="78">
        <v>0.4</v>
      </c>
      <c r="V37" s="78">
        <v>0.3</v>
      </c>
      <c r="W37" s="78">
        <v>0.4</v>
      </c>
      <c r="X37" s="78">
        <v>0.4</v>
      </c>
      <c r="Y37" s="78">
        <v>0.3</v>
      </c>
      <c r="Z37" s="78">
        <v>0.4</v>
      </c>
      <c r="AA37" s="78">
        <v>0.4</v>
      </c>
      <c r="AB37" s="78">
        <v>0.4</v>
      </c>
      <c r="AC37" s="78">
        <v>0.4</v>
      </c>
      <c r="AD37" s="78">
        <v>0.4</v>
      </c>
      <c r="AE37" s="78">
        <v>0.4</v>
      </c>
      <c r="AF37" s="78">
        <v>0.3</v>
      </c>
      <c r="AG37" s="78">
        <v>0.4</v>
      </c>
      <c r="AH37" s="78">
        <v>0.4</v>
      </c>
      <c r="AI37" s="78">
        <v>0.4</v>
      </c>
      <c r="AJ37" s="78">
        <v>0.4</v>
      </c>
      <c r="AK37" s="78">
        <v>0.4</v>
      </c>
      <c r="AL37" s="79">
        <v>0.4</v>
      </c>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328"/>
      <c r="FG37" s="328"/>
      <c r="FH37" s="328"/>
      <c r="FI37" s="328"/>
      <c r="FJ37" s="328"/>
      <c r="FK37" s="328"/>
      <c r="FL37" s="328"/>
      <c r="FM37" s="328"/>
      <c r="FN37" s="328"/>
      <c r="FO37" s="328"/>
      <c r="FP37" s="328"/>
      <c r="FQ37" s="328"/>
      <c r="FR37" s="328"/>
      <c r="FS37" s="328"/>
      <c r="FT37" s="328"/>
      <c r="FU37" s="328"/>
      <c r="FV37" s="328"/>
      <c r="FW37" s="328"/>
      <c r="FX37" s="328"/>
      <c r="FY37" s="328"/>
      <c r="FZ37" s="328"/>
      <c r="GA37" s="328"/>
      <c r="GB37" s="328"/>
      <c r="GC37" s="328"/>
      <c r="GD37" s="328"/>
      <c r="GE37" s="328"/>
      <c r="GF37" s="328"/>
      <c r="GG37" s="328"/>
      <c r="GH37" s="328"/>
      <c r="GI37" s="328"/>
      <c r="GJ37" s="328"/>
      <c r="GK37" s="328"/>
      <c r="GL37" s="328"/>
      <c r="GM37" s="328"/>
      <c r="GN37" s="328"/>
      <c r="GO37" s="328"/>
      <c r="GP37" s="328"/>
      <c r="GQ37" s="328"/>
      <c r="GR37" s="328"/>
      <c r="GS37" s="328"/>
      <c r="GT37" s="328"/>
      <c r="GU37" s="328"/>
      <c r="GV37" s="328"/>
      <c r="GW37" s="328"/>
      <c r="GX37" s="328"/>
      <c r="GY37" s="328"/>
      <c r="GZ37" s="328"/>
      <c r="HA37" s="328"/>
      <c r="HB37" s="328"/>
      <c r="HC37" s="328"/>
      <c r="HD37" s="328"/>
      <c r="HE37" s="328"/>
      <c r="HF37" s="328"/>
      <c r="HG37" s="328"/>
      <c r="HH37" s="328"/>
      <c r="HI37" s="328"/>
      <c r="HJ37" s="328"/>
      <c r="HK37" s="328"/>
      <c r="HL37" s="328"/>
      <c r="HM37" s="328"/>
      <c r="HN37" s="328"/>
      <c r="HO37" s="328"/>
      <c r="HP37" s="328"/>
      <c r="HQ37" s="328"/>
      <c r="HR37" s="328"/>
      <c r="HS37" s="328"/>
      <c r="HT37" s="328"/>
      <c r="HU37" s="328"/>
      <c r="HV37" s="328"/>
      <c r="HW37" s="328"/>
      <c r="HX37" s="328"/>
      <c r="HY37" s="328"/>
      <c r="HZ37" s="328"/>
      <c r="IA37" s="328"/>
      <c r="IB37" s="328"/>
      <c r="IC37" s="328"/>
      <c r="ID37" s="328"/>
      <c r="IE37" s="328"/>
      <c r="IF37" s="328"/>
      <c r="IG37" s="328"/>
      <c r="IH37" s="328"/>
      <c r="II37" s="328"/>
      <c r="IJ37" s="328"/>
      <c r="IK37" s="328"/>
      <c r="IL37" s="328"/>
      <c r="IM37" s="328"/>
      <c r="IN37" s="328"/>
      <c r="IO37" s="328"/>
      <c r="IP37" s="328"/>
      <c r="IQ37" s="328"/>
      <c r="IR37" s="328"/>
      <c r="IS37" s="328"/>
      <c r="IT37" s="328"/>
      <c r="IU37" s="328"/>
      <c r="IV37" s="328"/>
    </row>
    <row r="38" spans="2:256" ht="12.75">
      <c r="B38" s="17" t="s">
        <v>599</v>
      </c>
      <c r="C38" s="35">
        <v>1.3</v>
      </c>
      <c r="D38" s="35">
        <v>1.2</v>
      </c>
      <c r="E38" s="35">
        <v>1</v>
      </c>
      <c r="F38" s="35">
        <v>1</v>
      </c>
      <c r="G38" s="35">
        <v>0.9</v>
      </c>
      <c r="H38" s="35">
        <v>0.8</v>
      </c>
      <c r="I38" s="35">
        <v>0.8</v>
      </c>
      <c r="J38" s="35">
        <v>0.7</v>
      </c>
      <c r="K38" s="35">
        <v>0.7</v>
      </c>
      <c r="L38" s="35">
        <v>0.6</v>
      </c>
      <c r="M38" s="35">
        <v>0.4</v>
      </c>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8"/>
      <c r="DN38" s="328"/>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328"/>
      <c r="FG38" s="328"/>
      <c r="FH38" s="328"/>
      <c r="FI38" s="328"/>
      <c r="FJ38" s="328"/>
      <c r="FK38" s="328"/>
      <c r="FL38" s="328"/>
      <c r="FM38" s="328"/>
      <c r="FN38" s="328"/>
      <c r="FO38" s="328"/>
      <c r="FP38" s="328"/>
      <c r="FQ38" s="328"/>
      <c r="FR38" s="328"/>
      <c r="FS38" s="328"/>
      <c r="FT38" s="328"/>
      <c r="FU38" s="328"/>
      <c r="FV38" s="328"/>
      <c r="FW38" s="328"/>
      <c r="FX38" s="328"/>
      <c r="FY38" s="328"/>
      <c r="FZ38" s="328"/>
      <c r="GA38" s="328"/>
      <c r="GB38" s="328"/>
      <c r="GC38" s="328"/>
      <c r="GD38" s="328"/>
      <c r="GE38" s="328"/>
      <c r="GF38" s="328"/>
      <c r="GG38" s="328"/>
      <c r="GH38" s="328"/>
      <c r="GI38" s="328"/>
      <c r="GJ38" s="328"/>
      <c r="GK38" s="328"/>
      <c r="GL38" s="328"/>
      <c r="GM38" s="328"/>
      <c r="GN38" s="328"/>
      <c r="GO38" s="328"/>
      <c r="GP38" s="328"/>
      <c r="GQ38" s="328"/>
      <c r="GR38" s="328"/>
      <c r="GS38" s="328"/>
      <c r="GT38" s="328"/>
      <c r="GU38" s="328"/>
      <c r="GV38" s="328"/>
      <c r="GW38" s="328"/>
      <c r="GX38" s="328"/>
      <c r="GY38" s="328"/>
      <c r="GZ38" s="328"/>
      <c r="HA38" s="328"/>
      <c r="HB38" s="328"/>
      <c r="HC38" s="328"/>
      <c r="HD38" s="328"/>
      <c r="HE38" s="328"/>
      <c r="HF38" s="328"/>
      <c r="HG38" s="328"/>
      <c r="HH38" s="328"/>
      <c r="HI38" s="328"/>
      <c r="HJ38" s="328"/>
      <c r="HK38" s="328"/>
      <c r="HL38" s="328"/>
      <c r="HM38" s="328"/>
      <c r="HN38" s="328"/>
      <c r="HO38" s="328"/>
      <c r="HP38" s="328"/>
      <c r="HQ38" s="328"/>
      <c r="HR38" s="328"/>
      <c r="HS38" s="328"/>
      <c r="HT38" s="328"/>
      <c r="HU38" s="328"/>
      <c r="HV38" s="328"/>
      <c r="HW38" s="328"/>
      <c r="HX38" s="328"/>
      <c r="HY38" s="328"/>
      <c r="HZ38" s="328"/>
      <c r="IA38" s="328"/>
      <c r="IB38" s="328"/>
      <c r="IC38" s="328"/>
      <c r="ID38" s="328"/>
      <c r="IE38" s="328"/>
      <c r="IF38" s="328"/>
      <c r="IG38" s="328"/>
      <c r="IH38" s="328"/>
      <c r="II38" s="328"/>
      <c r="IJ38" s="328"/>
      <c r="IK38" s="328"/>
      <c r="IL38" s="328"/>
      <c r="IM38" s="328"/>
      <c r="IN38" s="328"/>
      <c r="IO38" s="328"/>
      <c r="IP38" s="328"/>
      <c r="IQ38" s="328"/>
      <c r="IR38" s="328"/>
      <c r="IS38" s="328"/>
      <c r="IT38" s="328"/>
      <c r="IU38" s="328"/>
      <c r="IV38" s="328"/>
    </row>
    <row r="39" spans="2:256" ht="12.75">
      <c r="B39" s="54" t="s">
        <v>598</v>
      </c>
      <c r="C39" s="78" t="s">
        <v>600</v>
      </c>
      <c r="D39" s="78" t="s">
        <v>600</v>
      </c>
      <c r="E39" s="78" t="s">
        <v>600</v>
      </c>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9"/>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c r="IO39" s="328"/>
      <c r="IP39" s="328"/>
      <c r="IQ39" s="328"/>
      <c r="IR39" s="328"/>
      <c r="IS39" s="328"/>
      <c r="IT39" s="328"/>
      <c r="IU39" s="328"/>
      <c r="IV39" s="328"/>
    </row>
    <row r="40" spans="2:256" ht="12.75">
      <c r="B40" s="21" t="s">
        <v>601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405"/>
      <c r="AK40" s="405"/>
      <c r="AL40" s="405"/>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8"/>
      <c r="IH40" s="328"/>
      <c r="II40" s="328"/>
      <c r="IJ40" s="328"/>
      <c r="IK40" s="328"/>
      <c r="IL40" s="328"/>
      <c r="IM40" s="328"/>
      <c r="IN40" s="328"/>
      <c r="IO40" s="328"/>
      <c r="IP40" s="328"/>
      <c r="IQ40" s="328"/>
      <c r="IR40" s="328"/>
      <c r="IS40" s="328"/>
      <c r="IT40" s="328"/>
      <c r="IU40" s="328"/>
      <c r="IV40" s="328"/>
    </row>
    <row r="41" spans="2:256" ht="12.75">
      <c r="B41" s="38" t="s">
        <v>386</v>
      </c>
      <c r="C41" s="103">
        <v>34.674</v>
      </c>
      <c r="D41" s="103">
        <v>28.342</v>
      </c>
      <c r="E41" s="103">
        <v>25.316</v>
      </c>
      <c r="F41" s="103">
        <v>25.999</v>
      </c>
      <c r="G41" s="103">
        <v>25.859</v>
      </c>
      <c r="H41" s="103">
        <v>24.142</v>
      </c>
      <c r="I41" s="103">
        <v>26.977</v>
      </c>
      <c r="J41" s="103">
        <v>25.255</v>
      </c>
      <c r="K41" s="103">
        <v>29.284</v>
      </c>
      <c r="L41" s="103">
        <v>22.969</v>
      </c>
      <c r="M41" s="103">
        <v>19.6</v>
      </c>
      <c r="N41" s="103">
        <v>22.5</v>
      </c>
      <c r="O41" s="103">
        <v>23.4</v>
      </c>
      <c r="P41" s="103">
        <v>23.312</v>
      </c>
      <c r="Q41" s="103">
        <v>22.2</v>
      </c>
      <c r="R41" s="103">
        <v>22.3</v>
      </c>
      <c r="S41" s="103">
        <v>21.9</v>
      </c>
      <c r="T41" s="103">
        <v>22.1</v>
      </c>
      <c r="U41" s="103">
        <v>21.6</v>
      </c>
      <c r="V41" s="103">
        <v>21.3</v>
      </c>
      <c r="W41" s="103">
        <v>21.7</v>
      </c>
      <c r="X41" s="103">
        <v>22.1</v>
      </c>
      <c r="Y41" s="103">
        <v>21</v>
      </c>
      <c r="Z41" s="103">
        <v>22.1</v>
      </c>
      <c r="AA41" s="103">
        <v>20.6</v>
      </c>
      <c r="AB41" s="103">
        <v>20.9</v>
      </c>
      <c r="AC41" s="103">
        <v>22.2</v>
      </c>
      <c r="AD41" s="103">
        <v>21.1</v>
      </c>
      <c r="AE41" s="103">
        <v>20.9</v>
      </c>
      <c r="AF41" s="103">
        <v>19.481</v>
      </c>
      <c r="AG41" s="80">
        <v>17.607</v>
      </c>
      <c r="AH41" s="80">
        <v>17.207</v>
      </c>
      <c r="AI41" s="80">
        <v>15.151</v>
      </c>
      <c r="AJ41" s="81">
        <v>11.5207237418</v>
      </c>
      <c r="AK41" s="81">
        <v>11.115019406</v>
      </c>
      <c r="AL41" s="81">
        <v>11.5</v>
      </c>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c r="FF41" s="328"/>
      <c r="FG41" s="328"/>
      <c r="FH41" s="328"/>
      <c r="FI41" s="328"/>
      <c r="FJ41" s="328"/>
      <c r="FK41" s="328"/>
      <c r="FL41" s="328"/>
      <c r="FM41" s="328"/>
      <c r="FN41" s="328"/>
      <c r="FO41" s="328"/>
      <c r="FP41" s="328"/>
      <c r="FQ41" s="328"/>
      <c r="FR41" s="328"/>
      <c r="FS41" s="328"/>
      <c r="FT41" s="328"/>
      <c r="FU41" s="328"/>
      <c r="FV41" s="328"/>
      <c r="FW41" s="328"/>
      <c r="FX41" s="328"/>
      <c r="FY41" s="328"/>
      <c r="FZ41" s="328"/>
      <c r="GA41" s="328"/>
      <c r="GB41" s="328"/>
      <c r="GC41" s="328"/>
      <c r="GD41" s="328"/>
      <c r="GE41" s="328"/>
      <c r="GF41" s="328"/>
      <c r="GG41" s="328"/>
      <c r="GH41" s="328"/>
      <c r="GI41" s="328"/>
      <c r="GJ41" s="328"/>
      <c r="GK41" s="328"/>
      <c r="GL41" s="328"/>
      <c r="GM41" s="328"/>
      <c r="GN41" s="328"/>
      <c r="GO41" s="328"/>
      <c r="GP41" s="328"/>
      <c r="GQ41" s="328"/>
      <c r="GR41" s="328"/>
      <c r="GS41" s="328"/>
      <c r="GT41" s="328"/>
      <c r="GU41" s="328"/>
      <c r="GV41" s="328"/>
      <c r="GW41" s="328"/>
      <c r="GX41" s="328"/>
      <c r="GY41" s="328"/>
      <c r="GZ41" s="328"/>
      <c r="HA41" s="328"/>
      <c r="HB41" s="328"/>
      <c r="HC41" s="328"/>
      <c r="HD41" s="328"/>
      <c r="HE41" s="328"/>
      <c r="HF41" s="328"/>
      <c r="HG41" s="328"/>
      <c r="HH41" s="328"/>
      <c r="HI41" s="328"/>
      <c r="HJ41" s="328"/>
      <c r="HK41" s="328"/>
      <c r="HL41" s="328"/>
      <c r="HM41" s="328"/>
      <c r="HN41" s="328"/>
      <c r="HO41" s="328"/>
      <c r="HP41" s="328"/>
      <c r="HQ41" s="328"/>
      <c r="HR41" s="328"/>
      <c r="HS41" s="328"/>
      <c r="HT41" s="328"/>
      <c r="HU41" s="328"/>
      <c r="HV41" s="328"/>
      <c r="HW41" s="328"/>
      <c r="HX41" s="328"/>
      <c r="HY41" s="328"/>
      <c r="HZ41" s="328"/>
      <c r="IA41" s="328"/>
      <c r="IB41" s="328"/>
      <c r="IC41" s="328"/>
      <c r="ID41" s="328"/>
      <c r="IE41" s="328"/>
      <c r="IF41" s="328"/>
      <c r="IG41" s="328"/>
      <c r="IH41" s="328"/>
      <c r="II41" s="328"/>
      <c r="IJ41" s="328"/>
      <c r="IK41" s="328"/>
      <c r="IL41" s="328"/>
      <c r="IM41" s="328"/>
      <c r="IN41" s="328"/>
      <c r="IO41" s="328"/>
      <c r="IP41" s="328"/>
      <c r="IQ41" s="328"/>
      <c r="IR41" s="328"/>
      <c r="IS41" s="328"/>
      <c r="IT41" s="328"/>
      <c r="IU41" s="328"/>
      <c r="IV41" s="328"/>
    </row>
    <row r="42" spans="1:256" ht="18.75">
      <c r="A42" s="13">
        <v>1</v>
      </c>
      <c r="B42" s="14" t="s">
        <v>602</v>
      </c>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28"/>
      <c r="DM42" s="328"/>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328"/>
      <c r="FG42" s="328"/>
      <c r="FH42" s="328"/>
      <c r="FI42" s="328"/>
      <c r="FJ42" s="328"/>
      <c r="FK42" s="328"/>
      <c r="FL42" s="328"/>
      <c r="FM42" s="328"/>
      <c r="FN42" s="328"/>
      <c r="FO42" s="328"/>
      <c r="FP42" s="328"/>
      <c r="FQ42" s="328"/>
      <c r="FR42" s="328"/>
      <c r="FS42" s="328"/>
      <c r="FT42" s="328"/>
      <c r="FU42" s="328"/>
      <c r="FV42" s="328"/>
      <c r="FW42" s="328"/>
      <c r="FX42" s="328"/>
      <c r="FY42" s="328"/>
      <c r="FZ42" s="328"/>
      <c r="GA42" s="328"/>
      <c r="GB42" s="328"/>
      <c r="GC42" s="328"/>
      <c r="GD42" s="328"/>
      <c r="GE42" s="328"/>
      <c r="GF42" s="328"/>
      <c r="GG42" s="328"/>
      <c r="GH42" s="328"/>
      <c r="GI42" s="328"/>
      <c r="GJ42" s="328"/>
      <c r="GK42" s="328"/>
      <c r="GL42" s="328"/>
      <c r="GM42" s="328"/>
      <c r="GN42" s="328"/>
      <c r="GO42" s="328"/>
      <c r="GP42" s="328"/>
      <c r="GQ42" s="328"/>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c r="HV42" s="328"/>
      <c r="HW42" s="328"/>
      <c r="HX42" s="328"/>
      <c r="HY42" s="328"/>
      <c r="HZ42" s="328"/>
      <c r="IA42" s="328"/>
      <c r="IB42" s="328"/>
      <c r="IC42" s="328"/>
      <c r="ID42" s="328"/>
      <c r="IE42" s="328"/>
      <c r="IF42" s="328"/>
      <c r="IG42" s="328"/>
      <c r="IH42" s="328"/>
      <c r="II42" s="328"/>
      <c r="IJ42" s="328"/>
      <c r="IK42" s="328"/>
      <c r="IL42" s="328"/>
      <c r="IM42" s="328"/>
      <c r="IN42" s="328"/>
      <c r="IO42" s="328"/>
      <c r="IP42" s="328"/>
      <c r="IQ42" s="328"/>
      <c r="IR42" s="328"/>
      <c r="IS42" s="328"/>
      <c r="IT42" s="328"/>
      <c r="IU42" s="328"/>
      <c r="IV42" s="328"/>
    </row>
    <row r="43" spans="1:256" ht="18.75">
      <c r="A43" s="13" t="s">
        <v>465</v>
      </c>
      <c r="B43" s="14" t="s">
        <v>603</v>
      </c>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G43" s="328"/>
      <c r="DH43" s="328"/>
      <c r="DI43" s="328"/>
      <c r="DJ43" s="328"/>
      <c r="DK43" s="328"/>
      <c r="DL43" s="328"/>
      <c r="DM43" s="328"/>
      <c r="DN43" s="328"/>
      <c r="DO43" s="328"/>
      <c r="DP43" s="328"/>
      <c r="DQ43" s="328"/>
      <c r="DR43" s="328"/>
      <c r="DS43" s="328"/>
      <c r="DT43" s="328"/>
      <c r="DU43" s="328"/>
      <c r="DV43" s="328"/>
      <c r="DW43" s="328"/>
      <c r="DX43" s="328"/>
      <c r="DY43" s="328"/>
      <c r="DZ43" s="328"/>
      <c r="EA43" s="328"/>
      <c r="EB43" s="328"/>
      <c r="EC43" s="328"/>
      <c r="ED43" s="328"/>
      <c r="EE43" s="328"/>
      <c r="EF43" s="328"/>
      <c r="EG43" s="328"/>
      <c r="EH43" s="328"/>
      <c r="EI43" s="328"/>
      <c r="EJ43" s="328"/>
      <c r="EK43" s="328"/>
      <c r="EL43" s="328"/>
      <c r="EM43" s="328"/>
      <c r="EN43" s="328"/>
      <c r="EO43" s="328"/>
      <c r="EP43" s="328"/>
      <c r="EQ43" s="328"/>
      <c r="ER43" s="328"/>
      <c r="ES43" s="328"/>
      <c r="ET43" s="328"/>
      <c r="EU43" s="328"/>
      <c r="EV43" s="328"/>
      <c r="EW43" s="328"/>
      <c r="EX43" s="328"/>
      <c r="EY43" s="328"/>
      <c r="EZ43" s="328"/>
      <c r="FA43" s="328"/>
      <c r="FB43" s="328"/>
      <c r="FC43" s="328"/>
      <c r="FD43" s="328"/>
      <c r="FE43" s="328"/>
      <c r="FF43" s="328"/>
      <c r="FG43" s="328"/>
      <c r="FH43" s="328"/>
      <c r="FI43" s="328"/>
      <c r="FJ43" s="328"/>
      <c r="FK43" s="328"/>
      <c r="FL43" s="328"/>
      <c r="FM43" s="328"/>
      <c r="FN43" s="328"/>
      <c r="FO43" s="328"/>
      <c r="FP43" s="328"/>
      <c r="FQ43" s="328"/>
      <c r="FR43" s="328"/>
      <c r="FS43" s="328"/>
      <c r="FT43" s="328"/>
      <c r="FU43" s="328"/>
      <c r="FV43" s="328"/>
      <c r="FW43" s="328"/>
      <c r="FX43" s="328"/>
      <c r="FY43" s="328"/>
      <c r="FZ43" s="328"/>
      <c r="GA43" s="328"/>
      <c r="GB43" s="328"/>
      <c r="GC43" s="328"/>
      <c r="GD43" s="328"/>
      <c r="GE43" s="328"/>
      <c r="GF43" s="328"/>
      <c r="GG43" s="328"/>
      <c r="GH43" s="328"/>
      <c r="GI43" s="328"/>
      <c r="GJ43" s="328"/>
      <c r="GK43" s="328"/>
      <c r="GL43" s="328"/>
      <c r="GM43" s="328"/>
      <c r="GN43" s="328"/>
      <c r="GO43" s="328"/>
      <c r="GP43" s="328"/>
      <c r="GQ43" s="328"/>
      <c r="GR43" s="328"/>
      <c r="GS43" s="328"/>
      <c r="GT43" s="328"/>
      <c r="GU43" s="328"/>
      <c r="GV43" s="328"/>
      <c r="GW43" s="328"/>
      <c r="GX43" s="328"/>
      <c r="GY43" s="328"/>
      <c r="GZ43" s="328"/>
      <c r="HA43" s="328"/>
      <c r="HB43" s="328"/>
      <c r="HC43" s="328"/>
      <c r="HD43" s="328"/>
      <c r="HE43" s="328"/>
      <c r="HF43" s="328"/>
      <c r="HG43" s="328"/>
      <c r="HH43" s="328"/>
      <c r="HI43" s="328"/>
      <c r="HJ43" s="328"/>
      <c r="HK43" s="328"/>
      <c r="HL43" s="328"/>
      <c r="HM43" s="328"/>
      <c r="HN43" s="328"/>
      <c r="HO43" s="328"/>
      <c r="HP43" s="328"/>
      <c r="HQ43" s="328"/>
      <c r="HR43" s="328"/>
      <c r="HS43" s="328"/>
      <c r="HT43" s="328"/>
      <c r="HU43" s="328"/>
      <c r="HV43" s="328"/>
      <c r="HW43" s="328"/>
      <c r="HX43" s="328"/>
      <c r="HY43" s="328"/>
      <c r="HZ43" s="328"/>
      <c r="IA43" s="328"/>
      <c r="IB43" s="328"/>
      <c r="IC43" s="328"/>
      <c r="ID43" s="328"/>
      <c r="IE43" s="328"/>
      <c r="IF43" s="328"/>
      <c r="IG43" s="328"/>
      <c r="IH43" s="328"/>
      <c r="II43" s="328"/>
      <c r="IJ43" s="328"/>
      <c r="IK43" s="328"/>
      <c r="IL43" s="328"/>
      <c r="IM43" s="328"/>
      <c r="IN43" s="328"/>
      <c r="IO43" s="328"/>
      <c r="IP43" s="328"/>
      <c r="IQ43" s="328"/>
      <c r="IR43" s="328"/>
      <c r="IS43" s="328"/>
      <c r="IT43" s="328"/>
      <c r="IU43" s="328"/>
      <c r="IV43" s="328"/>
    </row>
    <row r="44" spans="1:256" ht="18.75">
      <c r="A44" s="13" t="s">
        <v>465</v>
      </c>
      <c r="C44" s="14" t="s">
        <v>604</v>
      </c>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8"/>
      <c r="DJ44" s="328"/>
      <c r="DK44" s="328"/>
      <c r="DL44" s="328"/>
      <c r="DM44" s="328"/>
      <c r="DN44" s="328"/>
      <c r="DO44" s="328"/>
      <c r="DP44" s="328"/>
      <c r="DQ44" s="328"/>
      <c r="DR44" s="328"/>
      <c r="DS44" s="328"/>
      <c r="DT44" s="328"/>
      <c r="DU44" s="328"/>
      <c r="DV44" s="328"/>
      <c r="DW44" s="328"/>
      <c r="DX44" s="328"/>
      <c r="DY44" s="328"/>
      <c r="DZ44" s="328"/>
      <c r="EA44" s="328"/>
      <c r="EB44" s="328"/>
      <c r="EC44" s="328"/>
      <c r="ED44" s="328"/>
      <c r="EE44" s="328"/>
      <c r="EF44" s="328"/>
      <c r="EG44" s="328"/>
      <c r="EH44" s="328"/>
      <c r="EI44" s="328"/>
      <c r="EJ44" s="328"/>
      <c r="EK44" s="328"/>
      <c r="EL44" s="328"/>
      <c r="EM44" s="328"/>
      <c r="EN44" s="328"/>
      <c r="EO44" s="328"/>
      <c r="EP44" s="328"/>
      <c r="EQ44" s="328"/>
      <c r="ER44" s="328"/>
      <c r="ES44" s="328"/>
      <c r="ET44" s="328"/>
      <c r="EU44" s="328"/>
      <c r="EV44" s="328"/>
      <c r="EW44" s="328"/>
      <c r="EX44" s="328"/>
      <c r="EY44" s="328"/>
      <c r="EZ44" s="328"/>
      <c r="FA44" s="328"/>
      <c r="FB44" s="328"/>
      <c r="FC44" s="328"/>
      <c r="FD44" s="328"/>
      <c r="FE44" s="328"/>
      <c r="FF44" s="328"/>
      <c r="FG44" s="328"/>
      <c r="FH44" s="328"/>
      <c r="FI44" s="328"/>
      <c r="FJ44" s="328"/>
      <c r="FK44" s="328"/>
      <c r="FL44" s="328"/>
      <c r="FM44" s="328"/>
      <c r="FN44" s="328"/>
      <c r="FO44" s="328"/>
      <c r="FP44" s="328"/>
      <c r="FQ44" s="328"/>
      <c r="FR44" s="328"/>
      <c r="FS44" s="328"/>
      <c r="FT44" s="328"/>
      <c r="FU44" s="328"/>
      <c r="FV44" s="328"/>
      <c r="FW44" s="328"/>
      <c r="FX44" s="328"/>
      <c r="FY44" s="328"/>
      <c r="FZ44" s="328"/>
      <c r="GA44" s="328"/>
      <c r="GB44" s="328"/>
      <c r="GC44" s="328"/>
      <c r="GD44" s="328"/>
      <c r="GE44" s="328"/>
      <c r="GF44" s="328"/>
      <c r="GG44" s="328"/>
      <c r="GH44" s="328"/>
      <c r="GI44" s="328"/>
      <c r="GJ44" s="328"/>
      <c r="GK44" s="328"/>
      <c r="GL44" s="328"/>
      <c r="GM44" s="328"/>
      <c r="GN44" s="328"/>
      <c r="GO44" s="328"/>
      <c r="GP44" s="328"/>
      <c r="GQ44" s="328"/>
      <c r="GR44" s="328"/>
      <c r="GS44" s="328"/>
      <c r="GT44" s="328"/>
      <c r="GU44" s="328"/>
      <c r="GV44" s="328"/>
      <c r="GW44" s="328"/>
      <c r="GX44" s="328"/>
      <c r="GY44" s="328"/>
      <c r="GZ44" s="328"/>
      <c r="HA44" s="328"/>
      <c r="HB44" s="328"/>
      <c r="HC44" s="328"/>
      <c r="HD44" s="328"/>
      <c r="HE44" s="328"/>
      <c r="HF44" s="328"/>
      <c r="HG44" s="328"/>
      <c r="HH44" s="328"/>
      <c r="HI44" s="328"/>
      <c r="HJ44" s="328"/>
      <c r="HK44" s="328"/>
      <c r="HL44" s="328"/>
      <c r="HM44" s="328"/>
      <c r="HN44" s="328"/>
      <c r="HO44" s="328"/>
      <c r="HP44" s="328"/>
      <c r="HQ44" s="328"/>
      <c r="HR44" s="328"/>
      <c r="HS44" s="328"/>
      <c r="HT44" s="328"/>
      <c r="HU44" s="328"/>
      <c r="HV44" s="328"/>
      <c r="HW44" s="328"/>
      <c r="HX44" s="328"/>
      <c r="HY44" s="328"/>
      <c r="HZ44" s="328"/>
      <c r="IA44" s="328"/>
      <c r="IB44" s="328"/>
      <c r="IC44" s="328"/>
      <c r="ID44" s="328"/>
      <c r="IE44" s="328"/>
      <c r="IF44" s="328"/>
      <c r="IG44" s="328"/>
      <c r="IH44" s="328"/>
      <c r="II44" s="328"/>
      <c r="IJ44" s="328"/>
      <c r="IK44" s="328"/>
      <c r="IL44" s="328"/>
      <c r="IM44" s="328"/>
      <c r="IN44" s="328"/>
      <c r="IO44" s="328"/>
      <c r="IP44" s="328"/>
      <c r="IQ44" s="328"/>
      <c r="IR44" s="328"/>
      <c r="IS44" s="328"/>
      <c r="IT44" s="328"/>
      <c r="IU44" s="328"/>
      <c r="IV44" s="328"/>
    </row>
    <row r="45" spans="1:256" ht="18.75">
      <c r="A45" s="13" t="s">
        <v>465</v>
      </c>
      <c r="C45" s="14" t="s">
        <v>605</v>
      </c>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8"/>
      <c r="DZ45" s="328"/>
      <c r="EA45" s="328"/>
      <c r="EB45" s="328"/>
      <c r="EC45" s="328"/>
      <c r="ED45" s="328"/>
      <c r="EE45" s="328"/>
      <c r="EF45" s="328"/>
      <c r="EG45" s="328"/>
      <c r="EH45" s="328"/>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328"/>
      <c r="FG45" s="328"/>
      <c r="FH45" s="328"/>
      <c r="FI45" s="328"/>
      <c r="FJ45" s="328"/>
      <c r="FK45" s="328"/>
      <c r="FL45" s="328"/>
      <c r="FM45" s="328"/>
      <c r="FN45" s="328"/>
      <c r="FO45" s="328"/>
      <c r="FP45" s="328"/>
      <c r="FQ45" s="328"/>
      <c r="FR45" s="328"/>
      <c r="FS45" s="328"/>
      <c r="FT45" s="328"/>
      <c r="FU45" s="328"/>
      <c r="FV45" s="328"/>
      <c r="FW45" s="328"/>
      <c r="FX45" s="328"/>
      <c r="FY45" s="328"/>
      <c r="FZ45" s="328"/>
      <c r="GA45" s="328"/>
      <c r="GB45" s="328"/>
      <c r="GC45" s="328"/>
      <c r="GD45" s="328"/>
      <c r="GE45" s="328"/>
      <c r="GF45" s="328"/>
      <c r="GG45" s="328"/>
      <c r="GH45" s="328"/>
      <c r="GI45" s="328"/>
      <c r="GJ45" s="328"/>
      <c r="GK45" s="328"/>
      <c r="GL45" s="328"/>
      <c r="GM45" s="328"/>
      <c r="GN45" s="328"/>
      <c r="GO45" s="328"/>
      <c r="GP45" s="328"/>
      <c r="GQ45" s="328"/>
      <c r="GR45" s="328"/>
      <c r="GS45" s="328"/>
      <c r="GT45" s="328"/>
      <c r="GU45" s="328"/>
      <c r="GV45" s="328"/>
      <c r="GW45" s="328"/>
      <c r="GX45" s="328"/>
      <c r="GY45" s="328"/>
      <c r="GZ45" s="328"/>
      <c r="HA45" s="328"/>
      <c r="HB45" s="328"/>
      <c r="HC45" s="328"/>
      <c r="HD45" s="328"/>
      <c r="HE45" s="328"/>
      <c r="HF45" s="328"/>
      <c r="HG45" s="328"/>
      <c r="HH45" s="328"/>
      <c r="HI45" s="328"/>
      <c r="HJ45" s="328"/>
      <c r="HK45" s="328"/>
      <c r="HL45" s="328"/>
      <c r="HM45" s="328"/>
      <c r="HN45" s="328"/>
      <c r="HO45" s="328"/>
      <c r="HP45" s="328"/>
      <c r="HQ45" s="328"/>
      <c r="HR45" s="328"/>
      <c r="HS45" s="328"/>
      <c r="HT45" s="328"/>
      <c r="HU45" s="328"/>
      <c r="HV45" s="328"/>
      <c r="HW45" s="328"/>
      <c r="HX45" s="328"/>
      <c r="HY45" s="328"/>
      <c r="HZ45" s="328"/>
      <c r="IA45" s="328"/>
      <c r="IB45" s="328"/>
      <c r="IC45" s="328"/>
      <c r="ID45" s="328"/>
      <c r="IE45" s="328"/>
      <c r="IF45" s="328"/>
      <c r="IG45" s="328"/>
      <c r="IH45" s="328"/>
      <c r="II45" s="328"/>
      <c r="IJ45" s="328"/>
      <c r="IK45" s="328"/>
      <c r="IL45" s="328"/>
      <c r="IM45" s="328"/>
      <c r="IN45" s="328"/>
      <c r="IO45" s="328"/>
      <c r="IP45" s="328"/>
      <c r="IQ45" s="328"/>
      <c r="IR45" s="328"/>
      <c r="IS45" s="328"/>
      <c r="IT45" s="328"/>
      <c r="IU45" s="328"/>
      <c r="IV45" s="328"/>
    </row>
    <row r="46" spans="1:256" ht="18.75">
      <c r="A46" s="13">
        <v>2</v>
      </c>
      <c r="B46" s="14" t="s">
        <v>606</v>
      </c>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8"/>
      <c r="DD46" s="328"/>
      <c r="DE46" s="328"/>
      <c r="DF46" s="328"/>
      <c r="DG46" s="328"/>
      <c r="DH46" s="328"/>
      <c r="DI46" s="328"/>
      <c r="DJ46" s="328"/>
      <c r="DK46" s="328"/>
      <c r="DL46" s="328"/>
      <c r="DM46" s="328"/>
      <c r="DN46" s="328"/>
      <c r="DO46" s="328"/>
      <c r="DP46" s="328"/>
      <c r="DQ46" s="328"/>
      <c r="DR46" s="328"/>
      <c r="DS46" s="328"/>
      <c r="DT46" s="328"/>
      <c r="DU46" s="328"/>
      <c r="DV46" s="328"/>
      <c r="DW46" s="328"/>
      <c r="DX46" s="328"/>
      <c r="DY46" s="328"/>
      <c r="DZ46" s="328"/>
      <c r="EA46" s="328"/>
      <c r="EB46" s="328"/>
      <c r="EC46" s="328"/>
      <c r="ED46" s="328"/>
      <c r="EE46" s="328"/>
      <c r="EF46" s="328"/>
      <c r="EG46" s="328"/>
      <c r="EH46" s="328"/>
      <c r="EI46" s="328"/>
      <c r="EJ46" s="328"/>
      <c r="EK46" s="328"/>
      <c r="EL46" s="328"/>
      <c r="EM46" s="328"/>
      <c r="EN46" s="328"/>
      <c r="EO46" s="328"/>
      <c r="EP46" s="328"/>
      <c r="EQ46" s="328"/>
      <c r="ER46" s="328"/>
      <c r="ES46" s="328"/>
      <c r="ET46" s="328"/>
      <c r="EU46" s="328"/>
      <c r="EV46" s="328"/>
      <c r="EW46" s="328"/>
      <c r="EX46" s="328"/>
      <c r="EY46" s="328"/>
      <c r="EZ46" s="328"/>
      <c r="FA46" s="328"/>
      <c r="FB46" s="328"/>
      <c r="FC46" s="328"/>
      <c r="FD46" s="328"/>
      <c r="FE46" s="328"/>
      <c r="FF46" s="328"/>
      <c r="FG46" s="328"/>
      <c r="FH46" s="328"/>
      <c r="FI46" s="328"/>
      <c r="FJ46" s="328"/>
      <c r="FK46" s="328"/>
      <c r="FL46" s="328"/>
      <c r="FM46" s="328"/>
      <c r="FN46" s="328"/>
      <c r="FO46" s="328"/>
      <c r="FP46" s="328"/>
      <c r="FQ46" s="328"/>
      <c r="FR46" s="328"/>
      <c r="FS46" s="328"/>
      <c r="FT46" s="328"/>
      <c r="FU46" s="328"/>
      <c r="FV46" s="328"/>
      <c r="FW46" s="328"/>
      <c r="FX46" s="328"/>
      <c r="FY46" s="328"/>
      <c r="FZ46" s="328"/>
      <c r="GA46" s="328"/>
      <c r="GB46" s="328"/>
      <c r="GC46" s="328"/>
      <c r="GD46" s="328"/>
      <c r="GE46" s="328"/>
      <c r="GF46" s="328"/>
      <c r="GG46" s="328"/>
      <c r="GH46" s="328"/>
      <c r="GI46" s="328"/>
      <c r="GJ46" s="328"/>
      <c r="GK46" s="328"/>
      <c r="GL46" s="328"/>
      <c r="GM46" s="328"/>
      <c r="GN46" s="328"/>
      <c r="GO46" s="328"/>
      <c r="GP46" s="328"/>
      <c r="GQ46" s="328"/>
      <c r="GR46" s="328"/>
      <c r="GS46" s="328"/>
      <c r="GT46" s="328"/>
      <c r="GU46" s="328"/>
      <c r="GV46" s="328"/>
      <c r="GW46" s="328"/>
      <c r="GX46" s="328"/>
      <c r="GY46" s="328"/>
      <c r="GZ46" s="328"/>
      <c r="HA46" s="328"/>
      <c r="HB46" s="328"/>
      <c r="HC46" s="328"/>
      <c r="HD46" s="328"/>
      <c r="HE46" s="328"/>
      <c r="HF46" s="328"/>
      <c r="HG46" s="328"/>
      <c r="HH46" s="328"/>
      <c r="HI46" s="328"/>
      <c r="HJ46" s="328"/>
      <c r="HK46" s="328"/>
      <c r="HL46" s="328"/>
      <c r="HM46" s="328"/>
      <c r="HN46" s="328"/>
      <c r="HO46" s="328"/>
      <c r="HP46" s="328"/>
      <c r="HQ46" s="328"/>
      <c r="HR46" s="328"/>
      <c r="HS46" s="328"/>
      <c r="HT46" s="328"/>
      <c r="HU46" s="328"/>
      <c r="HV46" s="328"/>
      <c r="HW46" s="328"/>
      <c r="HX46" s="328"/>
      <c r="HY46" s="328"/>
      <c r="HZ46" s="328"/>
      <c r="IA46" s="328"/>
      <c r="IB46" s="328"/>
      <c r="IC46" s="328"/>
      <c r="ID46" s="328"/>
      <c r="IE46" s="328"/>
      <c r="IF46" s="328"/>
      <c r="IG46" s="328"/>
      <c r="IH46" s="328"/>
      <c r="II46" s="328"/>
      <c r="IJ46" s="328"/>
      <c r="IK46" s="328"/>
      <c r="IL46" s="328"/>
      <c r="IM46" s="328"/>
      <c r="IN46" s="328"/>
      <c r="IO46" s="328"/>
      <c r="IP46" s="328"/>
      <c r="IQ46" s="328"/>
      <c r="IR46" s="328"/>
      <c r="IS46" s="328"/>
      <c r="IT46" s="328"/>
      <c r="IU46" s="328"/>
      <c r="IV46" s="328"/>
    </row>
    <row r="47" spans="1:256" ht="18.75">
      <c r="A47" s="13" t="s">
        <v>465</v>
      </c>
      <c r="C47" s="14" t="s">
        <v>607</v>
      </c>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8"/>
      <c r="CD47" s="328"/>
      <c r="CE47" s="328"/>
      <c r="CF47" s="328"/>
      <c r="CG47" s="328"/>
      <c r="CH47" s="328"/>
      <c r="CI47" s="328"/>
      <c r="CJ47" s="328"/>
      <c r="CK47" s="328"/>
      <c r="CL47" s="328"/>
      <c r="CM47" s="328"/>
      <c r="CN47" s="328"/>
      <c r="CO47" s="328"/>
      <c r="CP47" s="328"/>
      <c r="CQ47" s="328"/>
      <c r="CR47" s="328"/>
      <c r="CS47" s="328"/>
      <c r="CT47" s="328"/>
      <c r="CU47" s="328"/>
      <c r="CV47" s="328"/>
      <c r="CW47" s="328"/>
      <c r="CX47" s="328"/>
      <c r="CY47" s="328"/>
      <c r="CZ47" s="328"/>
      <c r="DA47" s="328"/>
      <c r="DB47" s="328"/>
      <c r="DC47" s="328"/>
      <c r="DD47" s="328"/>
      <c r="DE47" s="328"/>
      <c r="DF47" s="328"/>
      <c r="DG47" s="328"/>
      <c r="DH47" s="328"/>
      <c r="DI47" s="328"/>
      <c r="DJ47" s="328"/>
      <c r="DK47" s="328"/>
      <c r="DL47" s="328"/>
      <c r="DM47" s="328"/>
      <c r="DN47" s="328"/>
      <c r="DO47" s="328"/>
      <c r="DP47" s="328"/>
      <c r="DQ47" s="328"/>
      <c r="DR47" s="328"/>
      <c r="DS47" s="328"/>
      <c r="DT47" s="328"/>
      <c r="DU47" s="328"/>
      <c r="DV47" s="328"/>
      <c r="DW47" s="328"/>
      <c r="DX47" s="328"/>
      <c r="DY47" s="328"/>
      <c r="DZ47" s="328"/>
      <c r="EA47" s="328"/>
      <c r="EB47" s="328"/>
      <c r="EC47" s="328"/>
      <c r="ED47" s="328"/>
      <c r="EE47" s="328"/>
      <c r="EF47" s="328"/>
      <c r="EG47" s="328"/>
      <c r="EH47" s="328"/>
      <c r="EI47" s="328"/>
      <c r="EJ47" s="328"/>
      <c r="EK47" s="328"/>
      <c r="EL47" s="328"/>
      <c r="EM47" s="328"/>
      <c r="EN47" s="328"/>
      <c r="EO47" s="328"/>
      <c r="EP47" s="328"/>
      <c r="EQ47" s="328"/>
      <c r="ER47" s="328"/>
      <c r="ES47" s="328"/>
      <c r="ET47" s="328"/>
      <c r="EU47" s="328"/>
      <c r="EV47" s="328"/>
      <c r="EW47" s="328"/>
      <c r="EX47" s="328"/>
      <c r="EY47" s="328"/>
      <c r="EZ47" s="328"/>
      <c r="FA47" s="328"/>
      <c r="FB47" s="328"/>
      <c r="FC47" s="328"/>
      <c r="FD47" s="328"/>
      <c r="FE47" s="328"/>
      <c r="FF47" s="328"/>
      <c r="FG47" s="328"/>
      <c r="FH47" s="328"/>
      <c r="FI47" s="328"/>
      <c r="FJ47" s="328"/>
      <c r="FK47" s="328"/>
      <c r="FL47" s="328"/>
      <c r="FM47" s="328"/>
      <c r="FN47" s="328"/>
      <c r="FO47" s="328"/>
      <c r="FP47" s="328"/>
      <c r="FQ47" s="328"/>
      <c r="FR47" s="328"/>
      <c r="FS47" s="328"/>
      <c r="FT47" s="328"/>
      <c r="FU47" s="328"/>
      <c r="FV47" s="328"/>
      <c r="FW47" s="328"/>
      <c r="FX47" s="328"/>
      <c r="FY47" s="328"/>
      <c r="FZ47" s="328"/>
      <c r="GA47" s="328"/>
      <c r="GB47" s="328"/>
      <c r="GC47" s="328"/>
      <c r="GD47" s="328"/>
      <c r="GE47" s="328"/>
      <c r="GF47" s="328"/>
      <c r="GG47" s="328"/>
      <c r="GH47" s="328"/>
      <c r="GI47" s="328"/>
      <c r="GJ47" s="328"/>
      <c r="GK47" s="328"/>
      <c r="GL47" s="328"/>
      <c r="GM47" s="328"/>
      <c r="GN47" s="328"/>
      <c r="GO47" s="328"/>
      <c r="GP47" s="328"/>
      <c r="GQ47" s="328"/>
      <c r="GR47" s="328"/>
      <c r="GS47" s="328"/>
      <c r="GT47" s="328"/>
      <c r="GU47" s="328"/>
      <c r="GV47" s="328"/>
      <c r="GW47" s="328"/>
      <c r="GX47" s="328"/>
      <c r="GY47" s="328"/>
      <c r="GZ47" s="328"/>
      <c r="HA47" s="328"/>
      <c r="HB47" s="328"/>
      <c r="HC47" s="328"/>
      <c r="HD47" s="328"/>
      <c r="HE47" s="328"/>
      <c r="HF47" s="328"/>
      <c r="HG47" s="328"/>
      <c r="HH47" s="328"/>
      <c r="HI47" s="328"/>
      <c r="HJ47" s="328"/>
      <c r="HK47" s="328"/>
      <c r="HL47" s="328"/>
      <c r="HM47" s="328"/>
      <c r="HN47" s="328"/>
      <c r="HO47" s="328"/>
      <c r="HP47" s="328"/>
      <c r="HQ47" s="328"/>
      <c r="HR47" s="328"/>
      <c r="HS47" s="328"/>
      <c r="HT47" s="328"/>
      <c r="HU47" s="328"/>
      <c r="HV47" s="328"/>
      <c r="HW47" s="328"/>
      <c r="HX47" s="328"/>
      <c r="HY47" s="328"/>
      <c r="HZ47" s="328"/>
      <c r="IA47" s="328"/>
      <c r="IB47" s="328"/>
      <c r="IC47" s="328"/>
      <c r="ID47" s="328"/>
      <c r="IE47" s="328"/>
      <c r="IF47" s="328"/>
      <c r="IG47" s="328"/>
      <c r="IH47" s="328"/>
      <c r="II47" s="328"/>
      <c r="IJ47" s="328"/>
      <c r="IK47" s="328"/>
      <c r="IL47" s="328"/>
      <c r="IM47" s="328"/>
      <c r="IN47" s="328"/>
      <c r="IO47" s="328"/>
      <c r="IP47" s="328"/>
      <c r="IQ47" s="328"/>
      <c r="IR47" s="328"/>
      <c r="IS47" s="328"/>
      <c r="IT47" s="328"/>
      <c r="IU47" s="328"/>
      <c r="IV47" s="328"/>
    </row>
    <row r="48" spans="1:256" ht="18.75">
      <c r="A48" s="13" t="s">
        <v>465</v>
      </c>
      <c r="C48" s="14" t="s">
        <v>16</v>
      </c>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8"/>
      <c r="DD48" s="328"/>
      <c r="DE48" s="328"/>
      <c r="DF48" s="328"/>
      <c r="DG48" s="328"/>
      <c r="DH48" s="328"/>
      <c r="DI48" s="328"/>
      <c r="DJ48" s="328"/>
      <c r="DK48" s="328"/>
      <c r="DL48" s="328"/>
      <c r="DM48" s="328"/>
      <c r="DN48" s="328"/>
      <c r="DO48" s="328"/>
      <c r="DP48" s="328"/>
      <c r="DQ48" s="328"/>
      <c r="DR48" s="328"/>
      <c r="DS48" s="328"/>
      <c r="DT48" s="328"/>
      <c r="DU48" s="328"/>
      <c r="DV48" s="328"/>
      <c r="DW48" s="328"/>
      <c r="DX48" s="328"/>
      <c r="DY48" s="328"/>
      <c r="DZ48" s="328"/>
      <c r="EA48" s="328"/>
      <c r="EB48" s="328"/>
      <c r="EC48" s="328"/>
      <c r="ED48" s="328"/>
      <c r="EE48" s="328"/>
      <c r="EF48" s="328"/>
      <c r="EG48" s="328"/>
      <c r="EH48" s="328"/>
      <c r="EI48" s="328"/>
      <c r="EJ48" s="328"/>
      <c r="EK48" s="328"/>
      <c r="EL48" s="328"/>
      <c r="EM48" s="328"/>
      <c r="EN48" s="328"/>
      <c r="EO48" s="328"/>
      <c r="EP48" s="328"/>
      <c r="EQ48" s="328"/>
      <c r="ER48" s="328"/>
      <c r="ES48" s="328"/>
      <c r="ET48" s="328"/>
      <c r="EU48" s="328"/>
      <c r="EV48" s="328"/>
      <c r="EW48" s="328"/>
      <c r="EX48" s="328"/>
      <c r="EY48" s="328"/>
      <c r="EZ48" s="328"/>
      <c r="FA48" s="328"/>
      <c r="FB48" s="328"/>
      <c r="FC48" s="328"/>
      <c r="FD48" s="328"/>
      <c r="FE48" s="328"/>
      <c r="FF48" s="328"/>
      <c r="FG48" s="328"/>
      <c r="FH48" s="328"/>
      <c r="FI48" s="328"/>
      <c r="FJ48" s="328"/>
      <c r="FK48" s="328"/>
      <c r="FL48" s="328"/>
      <c r="FM48" s="328"/>
      <c r="FN48" s="328"/>
      <c r="FO48" s="328"/>
      <c r="FP48" s="328"/>
      <c r="FQ48" s="328"/>
      <c r="FR48" s="328"/>
      <c r="FS48" s="328"/>
      <c r="FT48" s="328"/>
      <c r="FU48" s="328"/>
      <c r="FV48" s="328"/>
      <c r="FW48" s="328"/>
      <c r="FX48" s="328"/>
      <c r="FY48" s="328"/>
      <c r="FZ48" s="328"/>
      <c r="GA48" s="328"/>
      <c r="GB48" s="328"/>
      <c r="GC48" s="328"/>
      <c r="GD48" s="328"/>
      <c r="GE48" s="328"/>
      <c r="GF48" s="328"/>
      <c r="GG48" s="328"/>
      <c r="GH48" s="328"/>
      <c r="GI48" s="328"/>
      <c r="GJ48" s="328"/>
      <c r="GK48" s="328"/>
      <c r="GL48" s="328"/>
      <c r="GM48" s="328"/>
      <c r="GN48" s="328"/>
      <c r="GO48" s="328"/>
      <c r="GP48" s="328"/>
      <c r="GQ48" s="328"/>
      <c r="GR48" s="328"/>
      <c r="GS48" s="328"/>
      <c r="GT48" s="328"/>
      <c r="GU48" s="328"/>
      <c r="GV48" s="328"/>
      <c r="GW48" s="328"/>
      <c r="GX48" s="328"/>
      <c r="GY48" s="328"/>
      <c r="GZ48" s="328"/>
      <c r="HA48" s="328"/>
      <c r="HB48" s="328"/>
      <c r="HC48" s="328"/>
      <c r="HD48" s="328"/>
      <c r="HE48" s="328"/>
      <c r="HF48" s="328"/>
      <c r="HG48" s="328"/>
      <c r="HH48" s="328"/>
      <c r="HI48" s="328"/>
      <c r="HJ48" s="328"/>
      <c r="HK48" s="328"/>
      <c r="HL48" s="328"/>
      <c r="HM48" s="328"/>
      <c r="HN48" s="328"/>
      <c r="HO48" s="328"/>
      <c r="HP48" s="328"/>
      <c r="HQ48" s="328"/>
      <c r="HR48" s="328"/>
      <c r="HS48" s="328"/>
      <c r="HT48" s="328"/>
      <c r="HU48" s="328"/>
      <c r="HV48" s="328"/>
      <c r="HW48" s="328"/>
      <c r="HX48" s="328"/>
      <c r="HY48" s="328"/>
      <c r="HZ48" s="328"/>
      <c r="IA48" s="328"/>
      <c r="IB48" s="328"/>
      <c r="IC48" s="328"/>
      <c r="ID48" s="328"/>
      <c r="IE48" s="328"/>
      <c r="IF48" s="328"/>
      <c r="IG48" s="328"/>
      <c r="IH48" s="328"/>
      <c r="II48" s="328"/>
      <c r="IJ48" s="328"/>
      <c r="IK48" s="328"/>
      <c r="IL48" s="328"/>
      <c r="IM48" s="328"/>
      <c r="IN48" s="328"/>
      <c r="IO48" s="328"/>
      <c r="IP48" s="328"/>
      <c r="IQ48" s="328"/>
      <c r="IR48" s="328"/>
      <c r="IS48" s="328"/>
      <c r="IT48" s="328"/>
      <c r="IU48" s="328"/>
      <c r="IV48" s="328"/>
    </row>
    <row r="49" spans="1:256" ht="18.75">
      <c r="A49" s="13" t="s">
        <v>465</v>
      </c>
      <c r="C49" s="14" t="s">
        <v>0</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8"/>
      <c r="DD49" s="328"/>
      <c r="DE49" s="328"/>
      <c r="DF49" s="328"/>
      <c r="DG49" s="328"/>
      <c r="DH49" s="328"/>
      <c r="DI49" s="328"/>
      <c r="DJ49" s="328"/>
      <c r="DK49" s="328"/>
      <c r="DL49" s="328"/>
      <c r="DM49" s="328"/>
      <c r="DN49" s="328"/>
      <c r="DO49" s="328"/>
      <c r="DP49" s="328"/>
      <c r="DQ49" s="328"/>
      <c r="DR49" s="328"/>
      <c r="DS49" s="328"/>
      <c r="DT49" s="328"/>
      <c r="DU49" s="328"/>
      <c r="DV49" s="328"/>
      <c r="DW49" s="328"/>
      <c r="DX49" s="328"/>
      <c r="DY49" s="328"/>
      <c r="DZ49" s="328"/>
      <c r="EA49" s="328"/>
      <c r="EB49" s="328"/>
      <c r="EC49" s="328"/>
      <c r="ED49" s="328"/>
      <c r="EE49" s="328"/>
      <c r="EF49" s="328"/>
      <c r="EG49" s="328"/>
      <c r="EH49" s="328"/>
      <c r="EI49" s="328"/>
      <c r="EJ49" s="328"/>
      <c r="EK49" s="328"/>
      <c r="EL49" s="328"/>
      <c r="EM49" s="328"/>
      <c r="EN49" s="328"/>
      <c r="EO49" s="328"/>
      <c r="EP49" s="328"/>
      <c r="EQ49" s="328"/>
      <c r="ER49" s="328"/>
      <c r="ES49" s="328"/>
      <c r="ET49" s="328"/>
      <c r="EU49" s="328"/>
      <c r="EV49" s="328"/>
      <c r="EW49" s="328"/>
      <c r="EX49" s="328"/>
      <c r="EY49" s="328"/>
      <c r="EZ49" s="328"/>
      <c r="FA49" s="328"/>
      <c r="FB49" s="328"/>
      <c r="FC49" s="328"/>
      <c r="FD49" s="328"/>
      <c r="FE49" s="328"/>
      <c r="FF49" s="328"/>
      <c r="FG49" s="328"/>
      <c r="FH49" s="328"/>
      <c r="FI49" s="328"/>
      <c r="FJ49" s="328"/>
      <c r="FK49" s="328"/>
      <c r="FL49" s="328"/>
      <c r="FM49" s="328"/>
      <c r="FN49" s="328"/>
      <c r="FO49" s="328"/>
      <c r="FP49" s="328"/>
      <c r="FQ49" s="328"/>
      <c r="FR49" s="328"/>
      <c r="FS49" s="328"/>
      <c r="FT49" s="328"/>
      <c r="FU49" s="328"/>
      <c r="FV49" s="328"/>
      <c r="FW49" s="328"/>
      <c r="FX49" s="328"/>
      <c r="FY49" s="328"/>
      <c r="FZ49" s="328"/>
      <c r="GA49" s="328"/>
      <c r="GB49" s="328"/>
      <c r="GC49" s="328"/>
      <c r="GD49" s="328"/>
      <c r="GE49" s="328"/>
      <c r="GF49" s="328"/>
      <c r="GG49" s="328"/>
      <c r="GH49" s="328"/>
      <c r="GI49" s="328"/>
      <c r="GJ49" s="328"/>
      <c r="GK49" s="328"/>
      <c r="GL49" s="328"/>
      <c r="GM49" s="328"/>
      <c r="GN49" s="328"/>
      <c r="GO49" s="328"/>
      <c r="GP49" s="328"/>
      <c r="GQ49" s="328"/>
      <c r="GR49" s="328"/>
      <c r="GS49" s="328"/>
      <c r="GT49" s="328"/>
      <c r="GU49" s="328"/>
      <c r="GV49" s="328"/>
      <c r="GW49" s="328"/>
      <c r="GX49" s="328"/>
      <c r="GY49" s="328"/>
      <c r="GZ49" s="328"/>
      <c r="HA49" s="328"/>
      <c r="HB49" s="328"/>
      <c r="HC49" s="328"/>
      <c r="HD49" s="328"/>
      <c r="HE49" s="328"/>
      <c r="HF49" s="328"/>
      <c r="HG49" s="328"/>
      <c r="HH49" s="328"/>
      <c r="HI49" s="328"/>
      <c r="HJ49" s="328"/>
      <c r="HK49" s="328"/>
      <c r="HL49" s="328"/>
      <c r="HM49" s="328"/>
      <c r="HN49" s="328"/>
      <c r="HO49" s="328"/>
      <c r="HP49" s="328"/>
      <c r="HQ49" s="328"/>
      <c r="HR49" s="328"/>
      <c r="HS49" s="328"/>
      <c r="HT49" s="328"/>
      <c r="HU49" s="328"/>
      <c r="HV49" s="328"/>
      <c r="HW49" s="328"/>
      <c r="HX49" s="328"/>
      <c r="HY49" s="328"/>
      <c r="HZ49" s="328"/>
      <c r="IA49" s="328"/>
      <c r="IB49" s="328"/>
      <c r="IC49" s="328"/>
      <c r="ID49" s="328"/>
      <c r="IE49" s="328"/>
      <c r="IF49" s="328"/>
      <c r="IG49" s="328"/>
      <c r="IH49" s="328"/>
      <c r="II49" s="328"/>
      <c r="IJ49" s="328"/>
      <c r="IK49" s="328"/>
      <c r="IL49" s="328"/>
      <c r="IM49" s="328"/>
      <c r="IN49" s="328"/>
      <c r="IO49" s="328"/>
      <c r="IP49" s="328"/>
      <c r="IQ49" s="328"/>
      <c r="IR49" s="328"/>
      <c r="IS49" s="328"/>
      <c r="IT49" s="328"/>
      <c r="IU49" s="328"/>
      <c r="IV49" s="328"/>
    </row>
    <row r="50" spans="1:256" ht="18.75">
      <c r="A50" s="13" t="s">
        <v>465</v>
      </c>
      <c r="C50" s="14" t="s">
        <v>17</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EP50" s="328"/>
      <c r="EQ50" s="328"/>
      <c r="ER50" s="328"/>
      <c r="ES50" s="328"/>
      <c r="ET50" s="328"/>
      <c r="EU50" s="328"/>
      <c r="EV50" s="328"/>
      <c r="EW50" s="328"/>
      <c r="EX50" s="328"/>
      <c r="EY50" s="328"/>
      <c r="EZ50" s="328"/>
      <c r="FA50" s="328"/>
      <c r="FB50" s="328"/>
      <c r="FC50" s="328"/>
      <c r="FD50" s="328"/>
      <c r="FE50" s="328"/>
      <c r="FF50" s="328"/>
      <c r="FG50" s="328"/>
      <c r="FH50" s="328"/>
      <c r="FI50" s="328"/>
      <c r="FJ50" s="328"/>
      <c r="FK50" s="328"/>
      <c r="FL50" s="328"/>
      <c r="FM50" s="328"/>
      <c r="FN50" s="328"/>
      <c r="FO50" s="328"/>
      <c r="FP50" s="328"/>
      <c r="FQ50" s="328"/>
      <c r="FR50" s="328"/>
      <c r="FS50" s="328"/>
      <c r="FT50" s="328"/>
      <c r="FU50" s="328"/>
      <c r="FV50" s="328"/>
      <c r="FW50" s="328"/>
      <c r="FX50" s="328"/>
      <c r="FY50" s="328"/>
      <c r="FZ50" s="328"/>
      <c r="GA50" s="328"/>
      <c r="GB50" s="328"/>
      <c r="GC50" s="328"/>
      <c r="GD50" s="328"/>
      <c r="GE50" s="328"/>
      <c r="GF50" s="328"/>
      <c r="GG50" s="328"/>
      <c r="GH50" s="328"/>
      <c r="GI50" s="328"/>
      <c r="GJ50" s="328"/>
      <c r="GK50" s="328"/>
      <c r="GL50" s="328"/>
      <c r="GM50" s="328"/>
      <c r="GN50" s="328"/>
      <c r="GO50" s="328"/>
      <c r="GP50" s="328"/>
      <c r="GQ50" s="328"/>
      <c r="GR50" s="328"/>
      <c r="GS50" s="328"/>
      <c r="GT50" s="328"/>
      <c r="GU50" s="328"/>
      <c r="GV50" s="328"/>
      <c r="GW50" s="328"/>
      <c r="GX50" s="328"/>
      <c r="GY50" s="328"/>
      <c r="GZ50" s="328"/>
      <c r="HA50" s="328"/>
      <c r="HB50" s="328"/>
      <c r="HC50" s="328"/>
      <c r="HD50" s="328"/>
      <c r="HE50" s="328"/>
      <c r="HF50" s="328"/>
      <c r="HG50" s="328"/>
      <c r="HH50" s="328"/>
      <c r="HI50" s="328"/>
      <c r="HJ50" s="328"/>
      <c r="HK50" s="328"/>
      <c r="HL50" s="328"/>
      <c r="HM50" s="328"/>
      <c r="HN50" s="328"/>
      <c r="HO50" s="328"/>
      <c r="HP50" s="328"/>
      <c r="HQ50" s="328"/>
      <c r="HR50" s="328"/>
      <c r="HS50" s="328"/>
      <c r="HT50" s="328"/>
      <c r="HU50" s="328"/>
      <c r="HV50" s="328"/>
      <c r="HW50" s="328"/>
      <c r="HX50" s="328"/>
      <c r="HY50" s="328"/>
      <c r="HZ50" s="328"/>
      <c r="IA50" s="328"/>
      <c r="IB50" s="328"/>
      <c r="IC50" s="328"/>
      <c r="ID50" s="328"/>
      <c r="IE50" s="328"/>
      <c r="IF50" s="328"/>
      <c r="IG50" s="328"/>
      <c r="IH50" s="328"/>
      <c r="II50" s="328"/>
      <c r="IJ50" s="328"/>
      <c r="IK50" s="328"/>
      <c r="IL50" s="328"/>
      <c r="IM50" s="328"/>
      <c r="IN50" s="328"/>
      <c r="IO50" s="328"/>
      <c r="IP50" s="328"/>
      <c r="IQ50" s="328"/>
      <c r="IR50" s="328"/>
      <c r="IS50" s="328"/>
      <c r="IT50" s="328"/>
      <c r="IU50" s="328"/>
      <c r="IV50" s="328"/>
    </row>
    <row r="51" spans="1:256" ht="18.75">
      <c r="A51" s="13" t="s">
        <v>465</v>
      </c>
      <c r="C51" s="14" t="s">
        <v>2</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8"/>
      <c r="DD51" s="328"/>
      <c r="DE51" s="328"/>
      <c r="DF51" s="328"/>
      <c r="DG51" s="328"/>
      <c r="DH51" s="328"/>
      <c r="DI51" s="328"/>
      <c r="DJ51" s="328"/>
      <c r="DK51" s="328"/>
      <c r="DL51" s="328"/>
      <c r="DM51" s="328"/>
      <c r="DN51" s="328"/>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M51" s="328"/>
      <c r="EN51" s="328"/>
      <c r="EO51" s="328"/>
      <c r="EP51" s="328"/>
      <c r="EQ51" s="328"/>
      <c r="ER51" s="328"/>
      <c r="ES51" s="328"/>
      <c r="ET51" s="328"/>
      <c r="EU51" s="328"/>
      <c r="EV51" s="328"/>
      <c r="EW51" s="328"/>
      <c r="EX51" s="328"/>
      <c r="EY51" s="328"/>
      <c r="EZ51" s="328"/>
      <c r="FA51" s="328"/>
      <c r="FB51" s="328"/>
      <c r="FC51" s="328"/>
      <c r="FD51" s="328"/>
      <c r="FE51" s="328"/>
      <c r="FF51" s="328"/>
      <c r="FG51" s="328"/>
      <c r="FH51" s="328"/>
      <c r="FI51" s="328"/>
      <c r="FJ51" s="328"/>
      <c r="FK51" s="328"/>
      <c r="FL51" s="328"/>
      <c r="FM51" s="328"/>
      <c r="FN51" s="328"/>
      <c r="FO51" s="328"/>
      <c r="FP51" s="328"/>
      <c r="FQ51" s="328"/>
      <c r="FR51" s="328"/>
      <c r="FS51" s="328"/>
      <c r="FT51" s="328"/>
      <c r="FU51" s="328"/>
      <c r="FV51" s="328"/>
      <c r="FW51" s="328"/>
      <c r="FX51" s="328"/>
      <c r="FY51" s="328"/>
      <c r="FZ51" s="328"/>
      <c r="GA51" s="328"/>
      <c r="GB51" s="328"/>
      <c r="GC51" s="328"/>
      <c r="GD51" s="328"/>
      <c r="GE51" s="328"/>
      <c r="GF51" s="328"/>
      <c r="GG51" s="328"/>
      <c r="GH51" s="328"/>
      <c r="GI51" s="328"/>
      <c r="GJ51" s="328"/>
      <c r="GK51" s="328"/>
      <c r="GL51" s="328"/>
      <c r="GM51" s="328"/>
      <c r="GN51" s="328"/>
      <c r="GO51" s="328"/>
      <c r="GP51" s="328"/>
      <c r="GQ51" s="328"/>
      <c r="GR51" s="328"/>
      <c r="GS51" s="328"/>
      <c r="GT51" s="328"/>
      <c r="GU51" s="328"/>
      <c r="GV51" s="328"/>
      <c r="GW51" s="328"/>
      <c r="GX51" s="328"/>
      <c r="GY51" s="328"/>
      <c r="GZ51" s="328"/>
      <c r="HA51" s="328"/>
      <c r="HB51" s="328"/>
      <c r="HC51" s="328"/>
      <c r="HD51" s="328"/>
      <c r="HE51" s="328"/>
      <c r="HF51" s="328"/>
      <c r="HG51" s="328"/>
      <c r="HH51" s="328"/>
      <c r="HI51" s="328"/>
      <c r="HJ51" s="328"/>
      <c r="HK51" s="328"/>
      <c r="HL51" s="328"/>
      <c r="HM51" s="328"/>
      <c r="HN51" s="328"/>
      <c r="HO51" s="328"/>
      <c r="HP51" s="328"/>
      <c r="HQ51" s="328"/>
      <c r="HR51" s="328"/>
      <c r="HS51" s="328"/>
      <c r="HT51" s="328"/>
      <c r="HU51" s="328"/>
      <c r="HV51" s="328"/>
      <c r="HW51" s="328"/>
      <c r="HX51" s="328"/>
      <c r="HY51" s="328"/>
      <c r="HZ51" s="328"/>
      <c r="IA51" s="328"/>
      <c r="IB51" s="328"/>
      <c r="IC51" s="328"/>
      <c r="ID51" s="328"/>
      <c r="IE51" s="328"/>
      <c r="IF51" s="328"/>
      <c r="IG51" s="328"/>
      <c r="IH51" s="328"/>
      <c r="II51" s="328"/>
      <c r="IJ51" s="328"/>
      <c r="IK51" s="328"/>
      <c r="IL51" s="328"/>
      <c r="IM51" s="328"/>
      <c r="IN51" s="328"/>
      <c r="IO51" s="328"/>
      <c r="IP51" s="328"/>
      <c r="IQ51" s="328"/>
      <c r="IR51" s="328"/>
      <c r="IS51" s="328"/>
      <c r="IT51" s="328"/>
      <c r="IU51" s="328"/>
      <c r="IV51" s="328"/>
    </row>
    <row r="52" spans="1:256" ht="18.75">
      <c r="A52" s="13" t="s">
        <v>465</v>
      </c>
      <c r="C52" s="14" t="s">
        <v>18</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28"/>
      <c r="CA52" s="328"/>
      <c r="CB52" s="328"/>
      <c r="CC52" s="328"/>
      <c r="CD52" s="328"/>
      <c r="CE52" s="328"/>
      <c r="CF52" s="328"/>
      <c r="CG52" s="328"/>
      <c r="CH52" s="328"/>
      <c r="CI52" s="328"/>
      <c r="CJ52" s="328"/>
      <c r="CK52" s="328"/>
      <c r="CL52" s="328"/>
      <c r="CM52" s="328"/>
      <c r="CN52" s="328"/>
      <c r="CO52" s="328"/>
      <c r="CP52" s="328"/>
      <c r="CQ52" s="328"/>
      <c r="CR52" s="328"/>
      <c r="CS52" s="328"/>
      <c r="CT52" s="328"/>
      <c r="CU52" s="328"/>
      <c r="CV52" s="328"/>
      <c r="CW52" s="328"/>
      <c r="CX52" s="328"/>
      <c r="CY52" s="328"/>
      <c r="CZ52" s="328"/>
      <c r="DA52" s="328"/>
      <c r="DB52" s="328"/>
      <c r="DC52" s="328"/>
      <c r="DD52" s="328"/>
      <c r="DE52" s="328"/>
      <c r="DF52" s="328"/>
      <c r="DG52" s="328"/>
      <c r="DH52" s="328"/>
      <c r="DI52" s="328"/>
      <c r="DJ52" s="328"/>
      <c r="DK52" s="328"/>
      <c r="DL52" s="328"/>
      <c r="DM52" s="328"/>
      <c r="DN52" s="328"/>
      <c r="DO52" s="328"/>
      <c r="DP52" s="328"/>
      <c r="DQ52" s="328"/>
      <c r="DR52" s="328"/>
      <c r="DS52" s="328"/>
      <c r="DT52" s="328"/>
      <c r="DU52" s="328"/>
      <c r="DV52" s="328"/>
      <c r="DW52" s="328"/>
      <c r="DX52" s="328"/>
      <c r="DY52" s="328"/>
      <c r="DZ52" s="328"/>
      <c r="EA52" s="328"/>
      <c r="EB52" s="328"/>
      <c r="EC52" s="328"/>
      <c r="ED52" s="328"/>
      <c r="EE52" s="328"/>
      <c r="EF52" s="328"/>
      <c r="EG52" s="328"/>
      <c r="EH52" s="328"/>
      <c r="EI52" s="328"/>
      <c r="EJ52" s="328"/>
      <c r="EK52" s="328"/>
      <c r="EL52" s="328"/>
      <c r="EM52" s="328"/>
      <c r="EN52" s="328"/>
      <c r="EO52" s="328"/>
      <c r="EP52" s="328"/>
      <c r="EQ52" s="328"/>
      <c r="ER52" s="328"/>
      <c r="ES52" s="328"/>
      <c r="ET52" s="328"/>
      <c r="EU52" s="328"/>
      <c r="EV52" s="328"/>
      <c r="EW52" s="328"/>
      <c r="EX52" s="328"/>
      <c r="EY52" s="328"/>
      <c r="EZ52" s="328"/>
      <c r="FA52" s="328"/>
      <c r="FB52" s="328"/>
      <c r="FC52" s="328"/>
      <c r="FD52" s="328"/>
      <c r="FE52" s="328"/>
      <c r="FF52" s="328"/>
      <c r="FG52" s="328"/>
      <c r="FH52" s="328"/>
      <c r="FI52" s="328"/>
      <c r="FJ52" s="328"/>
      <c r="FK52" s="328"/>
      <c r="FL52" s="328"/>
      <c r="FM52" s="328"/>
      <c r="FN52" s="328"/>
      <c r="FO52" s="328"/>
      <c r="FP52" s="328"/>
      <c r="FQ52" s="328"/>
      <c r="FR52" s="328"/>
      <c r="FS52" s="328"/>
      <c r="FT52" s="328"/>
      <c r="FU52" s="328"/>
      <c r="FV52" s="328"/>
      <c r="FW52" s="328"/>
      <c r="FX52" s="328"/>
      <c r="FY52" s="328"/>
      <c r="FZ52" s="328"/>
      <c r="GA52" s="328"/>
      <c r="GB52" s="328"/>
      <c r="GC52" s="328"/>
      <c r="GD52" s="328"/>
      <c r="GE52" s="328"/>
      <c r="GF52" s="328"/>
      <c r="GG52" s="328"/>
      <c r="GH52" s="328"/>
      <c r="GI52" s="328"/>
      <c r="GJ52" s="328"/>
      <c r="GK52" s="328"/>
      <c r="GL52" s="328"/>
      <c r="GM52" s="328"/>
      <c r="GN52" s="328"/>
      <c r="GO52" s="328"/>
      <c r="GP52" s="328"/>
      <c r="GQ52" s="328"/>
      <c r="GR52" s="328"/>
      <c r="GS52" s="328"/>
      <c r="GT52" s="328"/>
      <c r="GU52" s="328"/>
      <c r="GV52" s="328"/>
      <c r="GW52" s="328"/>
      <c r="GX52" s="328"/>
      <c r="GY52" s="328"/>
      <c r="GZ52" s="328"/>
      <c r="HA52" s="328"/>
      <c r="HB52" s="328"/>
      <c r="HC52" s="328"/>
      <c r="HD52" s="328"/>
      <c r="HE52" s="328"/>
      <c r="HF52" s="328"/>
      <c r="HG52" s="328"/>
      <c r="HH52" s="328"/>
      <c r="HI52" s="328"/>
      <c r="HJ52" s="328"/>
      <c r="HK52" s="328"/>
      <c r="HL52" s="328"/>
      <c r="HM52" s="328"/>
      <c r="HN52" s="328"/>
      <c r="HO52" s="328"/>
      <c r="HP52" s="328"/>
      <c r="HQ52" s="328"/>
      <c r="HR52" s="328"/>
      <c r="HS52" s="328"/>
      <c r="HT52" s="328"/>
      <c r="HU52" s="328"/>
      <c r="HV52" s="328"/>
      <c r="HW52" s="328"/>
      <c r="HX52" s="328"/>
      <c r="HY52" s="328"/>
      <c r="HZ52" s="328"/>
      <c r="IA52" s="328"/>
      <c r="IB52" s="328"/>
      <c r="IC52" s="328"/>
      <c r="ID52" s="328"/>
      <c r="IE52" s="328"/>
      <c r="IF52" s="328"/>
      <c r="IG52" s="328"/>
      <c r="IH52" s="328"/>
      <c r="II52" s="328"/>
      <c r="IJ52" s="328"/>
      <c r="IK52" s="328"/>
      <c r="IL52" s="328"/>
      <c r="IM52" s="328"/>
      <c r="IN52" s="328"/>
      <c r="IO52" s="328"/>
      <c r="IP52" s="328"/>
      <c r="IQ52" s="328"/>
      <c r="IR52" s="328"/>
      <c r="IS52" s="328"/>
      <c r="IT52" s="328"/>
      <c r="IU52" s="328"/>
      <c r="IV52" s="328"/>
    </row>
    <row r="53" spans="1:256" ht="18.75">
      <c r="A53" s="13">
        <v>3</v>
      </c>
      <c r="B53" s="14" t="s">
        <v>3</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c r="FZ53" s="328"/>
      <c r="GA53" s="328"/>
      <c r="GB53" s="328"/>
      <c r="GC53" s="328"/>
      <c r="GD53" s="328"/>
      <c r="GE53" s="328"/>
      <c r="GF53" s="328"/>
      <c r="GG53" s="328"/>
      <c r="GH53" s="328"/>
      <c r="GI53" s="328"/>
      <c r="GJ53" s="328"/>
      <c r="GK53" s="328"/>
      <c r="GL53" s="328"/>
      <c r="GM53" s="328"/>
      <c r="GN53" s="328"/>
      <c r="GO53" s="328"/>
      <c r="GP53" s="328"/>
      <c r="GQ53" s="328"/>
      <c r="GR53" s="328"/>
      <c r="GS53" s="328"/>
      <c r="GT53" s="328"/>
      <c r="GU53" s="328"/>
      <c r="GV53" s="328"/>
      <c r="GW53" s="328"/>
      <c r="GX53" s="328"/>
      <c r="GY53" s="328"/>
      <c r="GZ53" s="328"/>
      <c r="HA53" s="328"/>
      <c r="HB53" s="328"/>
      <c r="HC53" s="328"/>
      <c r="HD53" s="328"/>
      <c r="HE53" s="328"/>
      <c r="HF53" s="328"/>
      <c r="HG53" s="328"/>
      <c r="HH53" s="328"/>
      <c r="HI53" s="328"/>
      <c r="HJ53" s="328"/>
      <c r="HK53" s="328"/>
      <c r="HL53" s="328"/>
      <c r="HM53" s="328"/>
      <c r="HN53" s="328"/>
      <c r="HO53" s="328"/>
      <c r="HP53" s="328"/>
      <c r="HQ53" s="328"/>
      <c r="HR53" s="328"/>
      <c r="HS53" s="328"/>
      <c r="HT53" s="328"/>
      <c r="HU53" s="328"/>
      <c r="HV53" s="328"/>
      <c r="HW53" s="328"/>
      <c r="HX53" s="328"/>
      <c r="HY53" s="328"/>
      <c r="HZ53" s="328"/>
      <c r="IA53" s="328"/>
      <c r="IB53" s="328"/>
      <c r="IC53" s="328"/>
      <c r="ID53" s="328"/>
      <c r="IE53" s="328"/>
      <c r="IF53" s="328"/>
      <c r="IG53" s="328"/>
      <c r="IH53" s="328"/>
      <c r="II53" s="328"/>
      <c r="IJ53" s="328"/>
      <c r="IK53" s="328"/>
      <c r="IL53" s="328"/>
      <c r="IM53" s="328"/>
      <c r="IN53" s="328"/>
      <c r="IO53" s="328"/>
      <c r="IP53" s="328"/>
      <c r="IQ53" s="328"/>
      <c r="IR53" s="328"/>
      <c r="IS53" s="328"/>
      <c r="IT53" s="328"/>
      <c r="IU53" s="328"/>
      <c r="IV53" s="328"/>
    </row>
    <row r="54" spans="1:256" ht="18.75">
      <c r="A54" s="13" t="s">
        <v>465</v>
      </c>
      <c r="C54" s="14" t="s">
        <v>4</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c r="EC54" s="328"/>
      <c r="ED54" s="328"/>
      <c r="EE54" s="328"/>
      <c r="EF54" s="328"/>
      <c r="EG54" s="328"/>
      <c r="EH54" s="328"/>
      <c r="EI54" s="328"/>
      <c r="EJ54" s="328"/>
      <c r="EK54" s="328"/>
      <c r="EL54" s="328"/>
      <c r="EM54" s="328"/>
      <c r="EN54" s="328"/>
      <c r="EO54" s="328"/>
      <c r="EP54" s="328"/>
      <c r="EQ54" s="328"/>
      <c r="ER54" s="328"/>
      <c r="ES54" s="328"/>
      <c r="ET54" s="328"/>
      <c r="EU54" s="328"/>
      <c r="EV54" s="328"/>
      <c r="EW54" s="328"/>
      <c r="EX54" s="328"/>
      <c r="EY54" s="328"/>
      <c r="EZ54" s="328"/>
      <c r="FA54" s="328"/>
      <c r="FB54" s="328"/>
      <c r="FC54" s="328"/>
      <c r="FD54" s="328"/>
      <c r="FE54" s="328"/>
      <c r="FF54" s="328"/>
      <c r="FG54" s="328"/>
      <c r="FH54" s="328"/>
      <c r="FI54" s="328"/>
      <c r="FJ54" s="328"/>
      <c r="FK54" s="328"/>
      <c r="FL54" s="328"/>
      <c r="FM54" s="328"/>
      <c r="FN54" s="328"/>
      <c r="FO54" s="328"/>
      <c r="FP54" s="328"/>
      <c r="FQ54" s="328"/>
      <c r="FR54" s="328"/>
      <c r="FS54" s="328"/>
      <c r="FT54" s="328"/>
      <c r="FU54" s="328"/>
      <c r="FV54" s="328"/>
      <c r="FW54" s="328"/>
      <c r="FX54" s="328"/>
      <c r="FY54" s="328"/>
      <c r="FZ54" s="328"/>
      <c r="GA54" s="328"/>
      <c r="GB54" s="328"/>
      <c r="GC54" s="328"/>
      <c r="GD54" s="328"/>
      <c r="GE54" s="328"/>
      <c r="GF54" s="328"/>
      <c r="GG54" s="328"/>
      <c r="GH54" s="328"/>
      <c r="GI54" s="328"/>
      <c r="GJ54" s="328"/>
      <c r="GK54" s="328"/>
      <c r="GL54" s="328"/>
      <c r="GM54" s="328"/>
      <c r="GN54" s="328"/>
      <c r="GO54" s="328"/>
      <c r="GP54" s="328"/>
      <c r="GQ54" s="328"/>
      <c r="GR54" s="328"/>
      <c r="GS54" s="328"/>
      <c r="GT54" s="328"/>
      <c r="GU54" s="328"/>
      <c r="GV54" s="328"/>
      <c r="GW54" s="328"/>
      <c r="GX54" s="328"/>
      <c r="GY54" s="328"/>
      <c r="GZ54" s="328"/>
      <c r="HA54" s="328"/>
      <c r="HB54" s="328"/>
      <c r="HC54" s="328"/>
      <c r="HD54" s="328"/>
      <c r="HE54" s="328"/>
      <c r="HF54" s="328"/>
      <c r="HG54" s="328"/>
      <c r="HH54" s="328"/>
      <c r="HI54" s="328"/>
      <c r="HJ54" s="328"/>
      <c r="HK54" s="328"/>
      <c r="HL54" s="328"/>
      <c r="HM54" s="328"/>
      <c r="HN54" s="328"/>
      <c r="HO54" s="328"/>
      <c r="HP54" s="328"/>
      <c r="HQ54" s="328"/>
      <c r="HR54" s="328"/>
      <c r="HS54" s="328"/>
      <c r="HT54" s="328"/>
      <c r="HU54" s="328"/>
      <c r="HV54" s="328"/>
      <c r="HW54" s="328"/>
      <c r="HX54" s="328"/>
      <c r="HY54" s="328"/>
      <c r="HZ54" s="328"/>
      <c r="IA54" s="328"/>
      <c r="IB54" s="328"/>
      <c r="IC54" s="328"/>
      <c r="ID54" s="328"/>
      <c r="IE54" s="328"/>
      <c r="IF54" s="328"/>
      <c r="IG54" s="328"/>
      <c r="IH54" s="328"/>
      <c r="II54" s="328"/>
      <c r="IJ54" s="328"/>
      <c r="IK54" s="328"/>
      <c r="IL54" s="328"/>
      <c r="IM54" s="328"/>
      <c r="IN54" s="328"/>
      <c r="IO54" s="328"/>
      <c r="IP54" s="328"/>
      <c r="IQ54" s="328"/>
      <c r="IR54" s="328"/>
      <c r="IS54" s="328"/>
      <c r="IT54" s="328"/>
      <c r="IU54" s="328"/>
      <c r="IV54" s="328"/>
    </row>
    <row r="55" spans="1:256" ht="18.75">
      <c r="A55" s="13" t="s">
        <v>465</v>
      </c>
      <c r="C55" s="14" t="s">
        <v>19</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EP55" s="328"/>
      <c r="EQ55" s="328"/>
      <c r="ER55" s="328"/>
      <c r="ES55" s="328"/>
      <c r="ET55" s="328"/>
      <c r="EU55" s="328"/>
      <c r="EV55" s="328"/>
      <c r="EW55" s="328"/>
      <c r="EX55" s="328"/>
      <c r="EY55" s="328"/>
      <c r="EZ55" s="328"/>
      <c r="FA55" s="328"/>
      <c r="FB55" s="328"/>
      <c r="FC55" s="328"/>
      <c r="FD55" s="328"/>
      <c r="FE55" s="328"/>
      <c r="FF55" s="328"/>
      <c r="FG55" s="328"/>
      <c r="FH55" s="328"/>
      <c r="FI55" s="328"/>
      <c r="FJ55" s="328"/>
      <c r="FK55" s="328"/>
      <c r="FL55" s="328"/>
      <c r="FM55" s="328"/>
      <c r="FN55" s="328"/>
      <c r="FO55" s="328"/>
      <c r="FP55" s="328"/>
      <c r="FQ55" s="328"/>
      <c r="FR55" s="328"/>
      <c r="FS55" s="328"/>
      <c r="FT55" s="328"/>
      <c r="FU55" s="328"/>
      <c r="FV55" s="328"/>
      <c r="FW55" s="328"/>
      <c r="FX55" s="328"/>
      <c r="FY55" s="328"/>
      <c r="FZ55" s="328"/>
      <c r="GA55" s="328"/>
      <c r="GB55" s="328"/>
      <c r="GC55" s="328"/>
      <c r="GD55" s="328"/>
      <c r="GE55" s="328"/>
      <c r="GF55" s="328"/>
      <c r="GG55" s="328"/>
      <c r="GH55" s="328"/>
      <c r="GI55" s="328"/>
      <c r="GJ55" s="328"/>
      <c r="GK55" s="328"/>
      <c r="GL55" s="328"/>
      <c r="GM55" s="328"/>
      <c r="GN55" s="328"/>
      <c r="GO55" s="328"/>
      <c r="GP55" s="328"/>
      <c r="GQ55" s="328"/>
      <c r="GR55" s="328"/>
      <c r="GS55" s="328"/>
      <c r="GT55" s="328"/>
      <c r="GU55" s="328"/>
      <c r="GV55" s="328"/>
      <c r="GW55" s="328"/>
      <c r="GX55" s="328"/>
      <c r="GY55" s="328"/>
      <c r="GZ55" s="328"/>
      <c r="HA55" s="328"/>
      <c r="HB55" s="328"/>
      <c r="HC55" s="328"/>
      <c r="HD55" s="328"/>
      <c r="HE55" s="328"/>
      <c r="HF55" s="328"/>
      <c r="HG55" s="328"/>
      <c r="HH55" s="328"/>
      <c r="HI55" s="328"/>
      <c r="HJ55" s="328"/>
      <c r="HK55" s="328"/>
      <c r="HL55" s="328"/>
      <c r="HM55" s="328"/>
      <c r="HN55" s="328"/>
      <c r="HO55" s="328"/>
      <c r="HP55" s="328"/>
      <c r="HQ55" s="328"/>
      <c r="HR55" s="328"/>
      <c r="HS55" s="328"/>
      <c r="HT55" s="328"/>
      <c r="HU55" s="328"/>
      <c r="HV55" s="328"/>
      <c r="HW55" s="328"/>
      <c r="HX55" s="328"/>
      <c r="HY55" s="328"/>
      <c r="HZ55" s="328"/>
      <c r="IA55" s="328"/>
      <c r="IB55" s="328"/>
      <c r="IC55" s="328"/>
      <c r="ID55" s="328"/>
      <c r="IE55" s="328"/>
      <c r="IF55" s="328"/>
      <c r="IG55" s="328"/>
      <c r="IH55" s="328"/>
      <c r="II55" s="328"/>
      <c r="IJ55" s="328"/>
      <c r="IK55" s="328"/>
      <c r="IL55" s="328"/>
      <c r="IM55" s="328"/>
      <c r="IN55" s="328"/>
      <c r="IO55" s="328"/>
      <c r="IP55" s="328"/>
      <c r="IQ55" s="328"/>
      <c r="IR55" s="328"/>
      <c r="IS55" s="328"/>
      <c r="IT55" s="328"/>
      <c r="IU55" s="328"/>
      <c r="IV55" s="328"/>
    </row>
    <row r="56" spans="1:256" ht="18.75">
      <c r="A56" s="13">
        <v>4</v>
      </c>
      <c r="B56" s="14" t="s">
        <v>6</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G56" s="328"/>
      <c r="DH56" s="328"/>
      <c r="DI56" s="328"/>
      <c r="DJ56" s="328"/>
      <c r="DK56" s="328"/>
      <c r="DL56" s="328"/>
      <c r="DM56" s="328"/>
      <c r="DN56" s="328"/>
      <c r="DO56" s="328"/>
      <c r="DP56" s="328"/>
      <c r="DQ56" s="328"/>
      <c r="DR56" s="328"/>
      <c r="DS56" s="328"/>
      <c r="DT56" s="328"/>
      <c r="DU56" s="328"/>
      <c r="DV56" s="328"/>
      <c r="DW56" s="328"/>
      <c r="DX56" s="328"/>
      <c r="DY56" s="328"/>
      <c r="DZ56" s="328"/>
      <c r="EA56" s="328"/>
      <c r="EB56" s="328"/>
      <c r="EC56" s="328"/>
      <c r="ED56" s="328"/>
      <c r="EE56" s="328"/>
      <c r="EF56" s="328"/>
      <c r="EG56" s="328"/>
      <c r="EH56" s="328"/>
      <c r="EI56" s="328"/>
      <c r="EJ56" s="328"/>
      <c r="EK56" s="328"/>
      <c r="EL56" s="328"/>
      <c r="EM56" s="328"/>
      <c r="EN56" s="328"/>
      <c r="EO56" s="328"/>
      <c r="EP56" s="328"/>
      <c r="EQ56" s="328"/>
      <c r="ER56" s="328"/>
      <c r="ES56" s="328"/>
      <c r="ET56" s="328"/>
      <c r="EU56" s="328"/>
      <c r="EV56" s="328"/>
      <c r="EW56" s="328"/>
      <c r="EX56" s="328"/>
      <c r="EY56" s="328"/>
      <c r="EZ56" s="328"/>
      <c r="FA56" s="328"/>
      <c r="FB56" s="328"/>
      <c r="FC56" s="328"/>
      <c r="FD56" s="328"/>
      <c r="FE56" s="328"/>
      <c r="FF56" s="328"/>
      <c r="FG56" s="328"/>
      <c r="FH56" s="328"/>
      <c r="FI56" s="328"/>
      <c r="FJ56" s="328"/>
      <c r="FK56" s="328"/>
      <c r="FL56" s="328"/>
      <c r="FM56" s="328"/>
      <c r="FN56" s="328"/>
      <c r="FO56" s="328"/>
      <c r="FP56" s="328"/>
      <c r="FQ56" s="328"/>
      <c r="FR56" s="328"/>
      <c r="FS56" s="328"/>
      <c r="FT56" s="328"/>
      <c r="FU56" s="328"/>
      <c r="FV56" s="328"/>
      <c r="FW56" s="328"/>
      <c r="FX56" s="328"/>
      <c r="FY56" s="328"/>
      <c r="FZ56" s="328"/>
      <c r="GA56" s="328"/>
      <c r="GB56" s="328"/>
      <c r="GC56" s="328"/>
      <c r="GD56" s="328"/>
      <c r="GE56" s="328"/>
      <c r="GF56" s="328"/>
      <c r="GG56" s="328"/>
      <c r="GH56" s="328"/>
      <c r="GI56" s="328"/>
      <c r="GJ56" s="328"/>
      <c r="GK56" s="328"/>
      <c r="GL56" s="328"/>
      <c r="GM56" s="328"/>
      <c r="GN56" s="328"/>
      <c r="GO56" s="328"/>
      <c r="GP56" s="328"/>
      <c r="GQ56" s="328"/>
      <c r="GR56" s="328"/>
      <c r="GS56" s="328"/>
      <c r="GT56" s="328"/>
      <c r="GU56" s="328"/>
      <c r="GV56" s="328"/>
      <c r="GW56" s="328"/>
      <c r="GX56" s="328"/>
      <c r="GY56" s="328"/>
      <c r="GZ56" s="328"/>
      <c r="HA56" s="328"/>
      <c r="HB56" s="328"/>
      <c r="HC56" s="328"/>
      <c r="HD56" s="328"/>
      <c r="HE56" s="328"/>
      <c r="HF56" s="328"/>
      <c r="HG56" s="328"/>
      <c r="HH56" s="328"/>
      <c r="HI56" s="328"/>
      <c r="HJ56" s="328"/>
      <c r="HK56" s="328"/>
      <c r="HL56" s="328"/>
      <c r="HM56" s="328"/>
      <c r="HN56" s="328"/>
      <c r="HO56" s="328"/>
      <c r="HP56" s="328"/>
      <c r="HQ56" s="328"/>
      <c r="HR56" s="328"/>
      <c r="HS56" s="328"/>
      <c r="HT56" s="328"/>
      <c r="HU56" s="328"/>
      <c r="HV56" s="328"/>
      <c r="HW56" s="328"/>
      <c r="HX56" s="328"/>
      <c r="HY56" s="328"/>
      <c r="HZ56" s="328"/>
      <c r="IA56" s="328"/>
      <c r="IB56" s="328"/>
      <c r="IC56" s="328"/>
      <c r="ID56" s="328"/>
      <c r="IE56" s="328"/>
      <c r="IF56" s="328"/>
      <c r="IG56" s="328"/>
      <c r="IH56" s="328"/>
      <c r="II56" s="328"/>
      <c r="IJ56" s="328"/>
      <c r="IK56" s="328"/>
      <c r="IL56" s="328"/>
      <c r="IM56" s="328"/>
      <c r="IN56" s="328"/>
      <c r="IO56" s="328"/>
      <c r="IP56" s="328"/>
      <c r="IQ56" s="328"/>
      <c r="IR56" s="328"/>
      <c r="IS56" s="328"/>
      <c r="IT56" s="328"/>
      <c r="IU56" s="328"/>
      <c r="IV56" s="328"/>
    </row>
    <row r="57" spans="1:256" ht="18.75">
      <c r="A57" s="13">
        <v>5</v>
      </c>
      <c r="B57" s="14" t="s">
        <v>7</v>
      </c>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c r="BW57" s="328"/>
      <c r="BX57" s="328"/>
      <c r="BY57" s="328"/>
      <c r="BZ57" s="328"/>
      <c r="CA57" s="328"/>
      <c r="CB57" s="328"/>
      <c r="CC57" s="328"/>
      <c r="CD57" s="328"/>
      <c r="CE57" s="328"/>
      <c r="CF57" s="328"/>
      <c r="CG57" s="328"/>
      <c r="CH57" s="328"/>
      <c r="CI57" s="328"/>
      <c r="CJ57" s="328"/>
      <c r="CK57" s="328"/>
      <c r="CL57" s="328"/>
      <c r="CM57" s="328"/>
      <c r="CN57" s="328"/>
      <c r="CO57" s="328"/>
      <c r="CP57" s="328"/>
      <c r="CQ57" s="328"/>
      <c r="CR57" s="328"/>
      <c r="CS57" s="328"/>
      <c r="CT57" s="328"/>
      <c r="CU57" s="328"/>
      <c r="CV57" s="328"/>
      <c r="CW57" s="328"/>
      <c r="CX57" s="328"/>
      <c r="CY57" s="328"/>
      <c r="CZ57" s="328"/>
      <c r="DA57" s="328"/>
      <c r="DB57" s="328"/>
      <c r="DC57" s="328"/>
      <c r="DD57" s="328"/>
      <c r="DE57" s="328"/>
      <c r="DF57" s="328"/>
      <c r="DG57" s="328"/>
      <c r="DH57" s="328"/>
      <c r="DI57" s="328"/>
      <c r="DJ57" s="328"/>
      <c r="DK57" s="328"/>
      <c r="DL57" s="328"/>
      <c r="DM57" s="328"/>
      <c r="DN57" s="328"/>
      <c r="DO57" s="328"/>
      <c r="DP57" s="328"/>
      <c r="DQ57" s="328"/>
      <c r="DR57" s="328"/>
      <c r="DS57" s="328"/>
      <c r="DT57" s="328"/>
      <c r="DU57" s="328"/>
      <c r="DV57" s="328"/>
      <c r="DW57" s="328"/>
      <c r="DX57" s="328"/>
      <c r="DY57" s="328"/>
      <c r="DZ57" s="328"/>
      <c r="EA57" s="328"/>
      <c r="EB57" s="328"/>
      <c r="EC57" s="328"/>
      <c r="ED57" s="328"/>
      <c r="EE57" s="328"/>
      <c r="EF57" s="328"/>
      <c r="EG57" s="328"/>
      <c r="EH57" s="328"/>
      <c r="EI57" s="328"/>
      <c r="EJ57" s="328"/>
      <c r="EK57" s="328"/>
      <c r="EL57" s="328"/>
      <c r="EM57" s="328"/>
      <c r="EN57" s="328"/>
      <c r="EO57" s="328"/>
      <c r="EP57" s="328"/>
      <c r="EQ57" s="328"/>
      <c r="ER57" s="328"/>
      <c r="ES57" s="328"/>
      <c r="ET57" s="328"/>
      <c r="EU57" s="328"/>
      <c r="EV57" s="328"/>
      <c r="EW57" s="328"/>
      <c r="EX57" s="328"/>
      <c r="EY57" s="328"/>
      <c r="EZ57" s="328"/>
      <c r="FA57" s="328"/>
      <c r="FB57" s="328"/>
      <c r="FC57" s="328"/>
      <c r="FD57" s="328"/>
      <c r="FE57" s="328"/>
      <c r="FF57" s="328"/>
      <c r="FG57" s="328"/>
      <c r="FH57" s="328"/>
      <c r="FI57" s="328"/>
      <c r="FJ57" s="328"/>
      <c r="FK57" s="328"/>
      <c r="FL57" s="328"/>
      <c r="FM57" s="328"/>
      <c r="FN57" s="328"/>
      <c r="FO57" s="328"/>
      <c r="FP57" s="328"/>
      <c r="FQ57" s="328"/>
      <c r="FR57" s="328"/>
      <c r="FS57" s="328"/>
      <c r="FT57" s="328"/>
      <c r="FU57" s="328"/>
      <c r="FV57" s="328"/>
      <c r="FW57" s="328"/>
      <c r="FX57" s="328"/>
      <c r="FY57" s="328"/>
      <c r="FZ57" s="328"/>
      <c r="GA57" s="328"/>
      <c r="GB57" s="328"/>
      <c r="GC57" s="328"/>
      <c r="GD57" s="328"/>
      <c r="GE57" s="328"/>
      <c r="GF57" s="328"/>
      <c r="GG57" s="328"/>
      <c r="GH57" s="328"/>
      <c r="GI57" s="328"/>
      <c r="GJ57" s="328"/>
      <c r="GK57" s="328"/>
      <c r="GL57" s="328"/>
      <c r="GM57" s="328"/>
      <c r="GN57" s="328"/>
      <c r="GO57" s="328"/>
      <c r="GP57" s="328"/>
      <c r="GQ57" s="328"/>
      <c r="GR57" s="328"/>
      <c r="GS57" s="328"/>
      <c r="GT57" s="328"/>
      <c r="GU57" s="328"/>
      <c r="GV57" s="328"/>
      <c r="GW57" s="328"/>
      <c r="GX57" s="328"/>
      <c r="GY57" s="328"/>
      <c r="GZ57" s="328"/>
      <c r="HA57" s="328"/>
      <c r="HB57" s="328"/>
      <c r="HC57" s="328"/>
      <c r="HD57" s="328"/>
      <c r="HE57" s="328"/>
      <c r="HF57" s="328"/>
      <c r="HG57" s="328"/>
      <c r="HH57" s="328"/>
      <c r="HI57" s="328"/>
      <c r="HJ57" s="328"/>
      <c r="HK57" s="328"/>
      <c r="HL57" s="328"/>
      <c r="HM57" s="328"/>
      <c r="HN57" s="328"/>
      <c r="HO57" s="328"/>
      <c r="HP57" s="328"/>
      <c r="HQ57" s="328"/>
      <c r="HR57" s="328"/>
      <c r="HS57" s="328"/>
      <c r="HT57" s="328"/>
      <c r="HU57" s="328"/>
      <c r="HV57" s="328"/>
      <c r="HW57" s="328"/>
      <c r="HX57" s="328"/>
      <c r="HY57" s="328"/>
      <c r="HZ57" s="328"/>
      <c r="IA57" s="328"/>
      <c r="IB57" s="328"/>
      <c r="IC57" s="328"/>
      <c r="ID57" s="328"/>
      <c r="IE57" s="328"/>
      <c r="IF57" s="328"/>
      <c r="IG57" s="328"/>
      <c r="IH57" s="328"/>
      <c r="II57" s="328"/>
      <c r="IJ57" s="328"/>
      <c r="IK57" s="328"/>
      <c r="IL57" s="328"/>
      <c r="IM57" s="328"/>
      <c r="IN57" s="328"/>
      <c r="IO57" s="328"/>
      <c r="IP57" s="328"/>
      <c r="IQ57" s="328"/>
      <c r="IR57" s="328"/>
      <c r="IS57" s="328"/>
      <c r="IT57" s="328"/>
      <c r="IU57" s="328"/>
      <c r="IV57" s="328"/>
    </row>
    <row r="58" spans="1:3" ht="18.75">
      <c r="A58" s="13">
        <v>6</v>
      </c>
      <c r="B58" s="14" t="s">
        <v>8</v>
      </c>
      <c r="C58" s="14"/>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ignoredErrors>
    <ignoredError sqref="C39:E39 A43:A45" numberStoredAsText="1"/>
  </ignoredErrors>
</worksheet>
</file>

<file path=xl/worksheets/sheet19.xml><?xml version="1.0" encoding="utf-8"?>
<worksheet xmlns="http://schemas.openxmlformats.org/spreadsheetml/2006/main" xmlns:r="http://schemas.openxmlformats.org/officeDocument/2006/relationships">
  <dimension ref="A1:AF60"/>
  <sheetViews>
    <sheetView showGridLines="0" zoomScalePageLayoutView="0" workbookViewId="0" topLeftCell="A1">
      <selection activeCell="A1" sqref="A1"/>
    </sheetView>
  </sheetViews>
  <sheetFormatPr defaultColWidth="12" defaultRowHeight="11.25"/>
  <cols>
    <col min="1" max="1" width="12" style="231" customWidth="1"/>
    <col min="2" max="2" width="12.16015625" style="231" customWidth="1"/>
    <col min="3" max="3" width="40" style="231" customWidth="1"/>
    <col min="4" max="32" width="8.83203125" style="231" customWidth="1"/>
    <col min="33" max="16384" width="12" style="231" customWidth="1"/>
  </cols>
  <sheetData>
    <row r="1" spans="1:21" ht="11.25">
      <c r="A1" s="408"/>
      <c r="B1" s="408"/>
      <c r="C1" s="408"/>
      <c r="D1" s="408"/>
      <c r="E1" s="408"/>
      <c r="F1" s="408"/>
      <c r="G1" s="408"/>
      <c r="H1" s="408"/>
      <c r="I1" s="408"/>
      <c r="J1" s="408"/>
      <c r="K1" s="408"/>
      <c r="L1" s="408"/>
      <c r="M1" s="408"/>
      <c r="N1" s="408"/>
      <c r="O1" s="408"/>
      <c r="P1" s="408"/>
      <c r="Q1" s="408"/>
      <c r="R1" s="408"/>
      <c r="S1" s="408"/>
      <c r="T1" s="408"/>
      <c r="U1" s="408"/>
    </row>
    <row r="2" spans="1:21" ht="15.75">
      <c r="A2" s="408"/>
      <c r="B2" s="409" t="s">
        <v>25</v>
      </c>
      <c r="C2" s="408"/>
      <c r="D2" s="408"/>
      <c r="E2" s="408"/>
      <c r="F2" s="408"/>
      <c r="G2" s="408"/>
      <c r="H2" s="408"/>
      <c r="I2" s="408"/>
      <c r="J2" s="408"/>
      <c r="K2" s="408"/>
      <c r="L2" s="408"/>
      <c r="M2" s="408"/>
      <c r="N2" s="408"/>
      <c r="O2" s="408"/>
      <c r="P2" s="408"/>
      <c r="Q2" s="408"/>
      <c r="R2" s="408"/>
      <c r="S2" s="408"/>
      <c r="T2" s="408"/>
      <c r="U2" s="408"/>
    </row>
    <row r="3" spans="1:21" ht="12">
      <c r="A3" s="408"/>
      <c r="B3" s="221" t="s">
        <v>119</v>
      </c>
      <c r="C3" s="408"/>
      <c r="D3" s="408"/>
      <c r="E3" s="408"/>
      <c r="F3" s="408"/>
      <c r="G3" s="408"/>
      <c r="H3" s="408"/>
      <c r="I3" s="408"/>
      <c r="J3" s="408"/>
      <c r="K3" s="408"/>
      <c r="L3" s="408"/>
      <c r="M3" s="408"/>
      <c r="N3" s="408"/>
      <c r="O3" s="408"/>
      <c r="P3" s="408"/>
      <c r="Q3" s="408"/>
      <c r="R3" s="408"/>
      <c r="S3" s="408"/>
      <c r="T3" s="408"/>
      <c r="U3" s="408"/>
    </row>
    <row r="4" spans="1:21" ht="12">
      <c r="A4" s="408"/>
      <c r="B4" s="221" t="s">
        <v>582</v>
      </c>
      <c r="C4" s="408"/>
      <c r="D4" s="408"/>
      <c r="E4" s="408"/>
      <c r="F4" s="408"/>
      <c r="G4" s="408"/>
      <c r="H4" s="408"/>
      <c r="I4" s="408"/>
      <c r="J4" s="408"/>
      <c r="K4" s="408"/>
      <c r="L4" s="408"/>
      <c r="M4" s="408"/>
      <c r="N4" s="408"/>
      <c r="O4" s="408"/>
      <c r="P4" s="408"/>
      <c r="Q4" s="408"/>
      <c r="R4" s="408"/>
      <c r="S4" s="408"/>
      <c r="T4" s="408"/>
      <c r="U4" s="408"/>
    </row>
    <row r="5" spans="1:21" ht="11.25">
      <c r="A5" s="408"/>
      <c r="B5" s="408"/>
      <c r="C5" s="408"/>
      <c r="D5" s="408"/>
      <c r="E5" s="408"/>
      <c r="F5" s="408"/>
      <c r="G5" s="408"/>
      <c r="H5" s="408"/>
      <c r="I5" s="408"/>
      <c r="J5" s="408"/>
      <c r="K5" s="408"/>
      <c r="L5" s="408"/>
      <c r="M5" s="408"/>
      <c r="N5" s="408"/>
      <c r="O5" s="408"/>
      <c r="P5" s="408"/>
      <c r="Q5" s="408"/>
      <c r="R5" s="408"/>
      <c r="S5" s="408"/>
      <c r="T5" s="408"/>
      <c r="U5" s="408"/>
    </row>
    <row r="6" spans="1:21" ht="11.25">
      <c r="A6" s="408"/>
      <c r="B6" s="410" t="s">
        <v>510</v>
      </c>
      <c r="C6" s="222" t="s">
        <v>10</v>
      </c>
      <c r="D6" s="408"/>
      <c r="E6" s="408"/>
      <c r="F6" s="223" t="s">
        <v>377</v>
      </c>
      <c r="G6" s="224" t="s">
        <v>26</v>
      </c>
      <c r="H6" s="408"/>
      <c r="I6" s="408"/>
      <c r="J6" s="408"/>
      <c r="K6" s="408"/>
      <c r="L6" s="408"/>
      <c r="M6" s="408"/>
      <c r="N6" s="408"/>
      <c r="O6" s="408"/>
      <c r="P6" s="408"/>
      <c r="Q6" s="408"/>
      <c r="R6" s="408"/>
      <c r="S6" s="408"/>
      <c r="T6" s="408"/>
      <c r="U6" s="408"/>
    </row>
    <row r="7" spans="1:21" ht="11.25">
      <c r="A7" s="408"/>
      <c r="B7" s="408"/>
      <c r="C7" s="222" t="s">
        <v>441</v>
      </c>
      <c r="D7" s="408"/>
      <c r="E7" s="408"/>
      <c r="F7" s="408"/>
      <c r="G7" s="408"/>
      <c r="H7" s="408"/>
      <c r="I7" s="408"/>
      <c r="J7" s="408"/>
      <c r="K7" s="408"/>
      <c r="L7" s="408"/>
      <c r="M7" s="408"/>
      <c r="N7" s="408"/>
      <c r="O7" s="408"/>
      <c r="P7" s="408"/>
      <c r="Q7" s="408"/>
      <c r="R7" s="408"/>
      <c r="S7" s="408"/>
      <c r="T7" s="408"/>
      <c r="U7" s="408"/>
    </row>
    <row r="8" spans="2:9" ht="11.25">
      <c r="B8" s="408"/>
      <c r="C8" s="222" t="s">
        <v>487</v>
      </c>
      <c r="D8" s="408"/>
      <c r="E8" s="408"/>
      <c r="F8" s="408"/>
      <c r="G8" s="408"/>
      <c r="H8" s="408"/>
      <c r="I8" s="408"/>
    </row>
    <row r="9" spans="2:9" ht="11.25">
      <c r="B9" s="408"/>
      <c r="C9" s="222" t="s">
        <v>585</v>
      </c>
      <c r="D9" s="408"/>
      <c r="E9" s="408"/>
      <c r="F9" s="408"/>
      <c r="G9" s="408"/>
      <c r="H9" s="408"/>
      <c r="I9" s="408"/>
    </row>
    <row r="10" spans="2:9" ht="11.25">
      <c r="B10" s="408"/>
      <c r="C10" s="408"/>
      <c r="D10" s="408"/>
      <c r="E10" s="408"/>
      <c r="F10" s="408"/>
      <c r="G10" s="408"/>
      <c r="H10" s="408"/>
      <c r="I10" s="408"/>
    </row>
    <row r="11" spans="2:32" ht="33.75">
      <c r="B11" s="225" t="s">
        <v>27</v>
      </c>
      <c r="C11" s="225"/>
      <c r="D11" s="226">
        <v>1980</v>
      </c>
      <c r="E11" s="226">
        <v>1981</v>
      </c>
      <c r="F11" s="226">
        <v>1982</v>
      </c>
      <c r="G11" s="226">
        <v>1983</v>
      </c>
      <c r="H11" s="226">
        <v>1984</v>
      </c>
      <c r="I11" s="226">
        <v>1985</v>
      </c>
      <c r="J11" s="226">
        <v>1986</v>
      </c>
      <c r="K11" s="226">
        <v>1987</v>
      </c>
      <c r="L11" s="226">
        <v>1988</v>
      </c>
      <c r="M11" s="226">
        <v>1989</v>
      </c>
      <c r="N11" s="226">
        <v>1990</v>
      </c>
      <c r="O11" s="226">
        <v>1991</v>
      </c>
      <c r="P11" s="226">
        <v>1992</v>
      </c>
      <c r="Q11" s="226">
        <v>1993</v>
      </c>
      <c r="R11" s="226">
        <v>1994</v>
      </c>
      <c r="S11" s="226">
        <v>1995</v>
      </c>
      <c r="T11" s="226">
        <v>1996</v>
      </c>
      <c r="U11" s="226">
        <v>1997</v>
      </c>
      <c r="V11" s="226">
        <v>1998</v>
      </c>
      <c r="W11" s="226">
        <v>1999</v>
      </c>
      <c r="X11" s="226">
        <v>2000</v>
      </c>
      <c r="Y11" s="226">
        <v>2001</v>
      </c>
      <c r="Z11" s="226">
        <v>2002</v>
      </c>
      <c r="AA11" s="226">
        <v>2003</v>
      </c>
      <c r="AB11" s="226">
        <v>2004</v>
      </c>
      <c r="AC11" s="226">
        <v>2005</v>
      </c>
      <c r="AD11" s="226">
        <v>2006</v>
      </c>
      <c r="AE11" s="226">
        <v>2007</v>
      </c>
      <c r="AF11" s="226">
        <v>2008</v>
      </c>
    </row>
    <row r="12" spans="2:32" ht="12.75">
      <c r="B12" s="411"/>
      <c r="C12" s="227" t="s">
        <v>28</v>
      </c>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412"/>
    </row>
    <row r="13" spans="2:32" ht="12.75">
      <c r="B13" s="229"/>
      <c r="C13" s="230" t="s">
        <v>386</v>
      </c>
      <c r="D13" s="413">
        <v>209.1</v>
      </c>
      <c r="E13" s="413">
        <v>197.4</v>
      </c>
      <c r="F13" s="413">
        <v>174.6</v>
      </c>
      <c r="G13" s="413">
        <v>166.3</v>
      </c>
      <c r="H13" s="413">
        <v>167.8</v>
      </c>
      <c r="I13" s="413">
        <v>161.7</v>
      </c>
      <c r="J13" s="413">
        <v>145.9</v>
      </c>
      <c r="K13" s="413">
        <v>142.3</v>
      </c>
      <c r="L13" s="413">
        <v>144.9</v>
      </c>
      <c r="M13" s="413">
        <v>146.5</v>
      </c>
      <c r="N13" s="413">
        <v>142.4</v>
      </c>
      <c r="O13" s="413">
        <v>141.2</v>
      </c>
      <c r="P13" s="413">
        <v>137.4</v>
      </c>
      <c r="Q13" s="413">
        <v>121.4</v>
      </c>
      <c r="R13" s="413">
        <v>129.3</v>
      </c>
      <c r="S13" s="413">
        <v>125.5</v>
      </c>
      <c r="T13" s="413">
        <v>128.5</v>
      </c>
      <c r="U13" s="413">
        <v>136.9</v>
      </c>
      <c r="V13" s="413">
        <v>139</v>
      </c>
      <c r="W13" s="413">
        <v>138.7</v>
      </c>
      <c r="X13" s="413">
        <v>141.9</v>
      </c>
      <c r="Y13" s="413">
        <v>126.3</v>
      </c>
      <c r="Z13" s="413">
        <v>127.6</v>
      </c>
      <c r="AA13" s="413">
        <v>120.6</v>
      </c>
      <c r="AB13" s="413">
        <v>117.4</v>
      </c>
      <c r="AC13" s="413">
        <v>107.5</v>
      </c>
      <c r="AD13" s="414"/>
      <c r="AE13" s="414"/>
      <c r="AF13" s="415"/>
    </row>
    <row r="14" spans="2:32" ht="12.75">
      <c r="B14" s="232"/>
      <c r="C14" s="232" t="s">
        <v>598</v>
      </c>
      <c r="D14" s="233">
        <v>207</v>
      </c>
      <c r="E14" s="233">
        <v>184.9</v>
      </c>
      <c r="F14" s="233">
        <v>172.5</v>
      </c>
      <c r="G14" s="233">
        <v>164.3</v>
      </c>
      <c r="H14" s="233">
        <v>165.8</v>
      </c>
      <c r="I14" s="233">
        <v>159.7</v>
      </c>
      <c r="J14" s="233">
        <v>144</v>
      </c>
      <c r="K14" s="233">
        <v>140.5</v>
      </c>
      <c r="L14" s="233">
        <v>143</v>
      </c>
      <c r="M14" s="233">
        <v>144.5</v>
      </c>
      <c r="N14" s="233">
        <v>140.2</v>
      </c>
      <c r="O14" s="233">
        <v>138.5</v>
      </c>
      <c r="P14" s="233">
        <v>134.4</v>
      </c>
      <c r="Q14" s="233">
        <v>118.3</v>
      </c>
      <c r="R14" s="233">
        <v>125.8</v>
      </c>
      <c r="S14" s="233">
        <v>122</v>
      </c>
      <c r="T14" s="233">
        <v>125.9</v>
      </c>
      <c r="U14" s="233">
        <v>134.2</v>
      </c>
      <c r="V14" s="233">
        <v>136.1</v>
      </c>
      <c r="W14" s="233">
        <v>135.7</v>
      </c>
      <c r="X14" s="233">
        <v>141.7</v>
      </c>
      <c r="Y14" s="233">
        <v>126.3</v>
      </c>
      <c r="Z14" s="233">
        <v>127.6</v>
      </c>
      <c r="AA14" s="233">
        <v>120.6</v>
      </c>
      <c r="AB14" s="233">
        <v>117.4</v>
      </c>
      <c r="AC14" s="233">
        <v>107.5</v>
      </c>
      <c r="AD14" s="233"/>
      <c r="AE14" s="233"/>
      <c r="AF14" s="234"/>
    </row>
    <row r="15" spans="2:32" ht="12.75">
      <c r="B15" s="235" t="s">
        <v>29</v>
      </c>
      <c r="C15" s="236" t="s">
        <v>30</v>
      </c>
      <c r="D15" s="416">
        <v>27.3</v>
      </c>
      <c r="E15" s="416">
        <v>27.6</v>
      </c>
      <c r="F15" s="416">
        <v>26.8</v>
      </c>
      <c r="G15" s="416">
        <v>28.2</v>
      </c>
      <c r="H15" s="416">
        <v>29</v>
      </c>
      <c r="I15" s="416">
        <v>29.1</v>
      </c>
      <c r="J15" s="416">
        <v>25.6</v>
      </c>
      <c r="K15" s="416">
        <v>27.1</v>
      </c>
      <c r="L15" s="416">
        <v>27.4</v>
      </c>
      <c r="M15" s="416">
        <v>27.2</v>
      </c>
      <c r="N15" s="416">
        <v>27.5</v>
      </c>
      <c r="O15" s="416">
        <v>27.5</v>
      </c>
      <c r="P15" s="416">
        <v>27.9</v>
      </c>
      <c r="Q15" s="416">
        <v>24.8</v>
      </c>
      <c r="R15" s="416">
        <v>21.8</v>
      </c>
      <c r="S15" s="416">
        <v>21.5</v>
      </c>
      <c r="T15" s="416">
        <v>21.1</v>
      </c>
      <c r="U15" s="416">
        <v>23.4</v>
      </c>
      <c r="V15" s="416">
        <v>24.5</v>
      </c>
      <c r="W15" s="416">
        <v>25.9</v>
      </c>
      <c r="X15" s="416">
        <v>27.6</v>
      </c>
      <c r="Y15" s="416">
        <v>24.1</v>
      </c>
      <c r="Z15" s="416">
        <v>23.2</v>
      </c>
      <c r="AA15" s="416">
        <v>22.7</v>
      </c>
      <c r="AB15" s="416">
        <v>20.3</v>
      </c>
      <c r="AC15" s="416">
        <v>18.1</v>
      </c>
      <c r="AD15" s="255"/>
      <c r="AE15" s="255"/>
      <c r="AF15" s="417"/>
    </row>
    <row r="16" spans="2:32" ht="12.75">
      <c r="B16" s="235" t="s">
        <v>31</v>
      </c>
      <c r="C16" s="236" t="s">
        <v>32</v>
      </c>
      <c r="D16" s="416">
        <v>44.5</v>
      </c>
      <c r="E16" s="416">
        <v>39.6</v>
      </c>
      <c r="F16" s="416">
        <v>36.7</v>
      </c>
      <c r="G16" s="416">
        <v>35.6</v>
      </c>
      <c r="H16" s="416">
        <v>35.9</v>
      </c>
      <c r="I16" s="416">
        <v>30.7</v>
      </c>
      <c r="J16" s="416">
        <v>27.1</v>
      </c>
      <c r="K16" s="416">
        <v>23.5</v>
      </c>
      <c r="L16" s="416">
        <v>21.8</v>
      </c>
      <c r="M16" s="416">
        <v>22</v>
      </c>
      <c r="N16" s="416">
        <v>21.3</v>
      </c>
      <c r="O16" s="416">
        <v>21.3</v>
      </c>
      <c r="P16" s="416">
        <v>20.7</v>
      </c>
      <c r="Q16" s="416">
        <v>16.2</v>
      </c>
      <c r="R16" s="416">
        <v>15.7</v>
      </c>
      <c r="S16" s="416">
        <v>13.9</v>
      </c>
      <c r="T16" s="416">
        <v>14.8</v>
      </c>
      <c r="U16" s="416">
        <v>14.5</v>
      </c>
      <c r="V16" s="416">
        <v>14.6</v>
      </c>
      <c r="W16" s="416">
        <v>13.7</v>
      </c>
      <c r="X16" s="416">
        <v>14</v>
      </c>
      <c r="Y16" s="416">
        <v>11.9</v>
      </c>
      <c r="Z16" s="416">
        <v>11.8</v>
      </c>
      <c r="AA16" s="416">
        <v>10.2</v>
      </c>
      <c r="AB16" s="416">
        <v>10.7</v>
      </c>
      <c r="AC16" s="416">
        <v>10.2</v>
      </c>
      <c r="AD16" s="255"/>
      <c r="AE16" s="255"/>
      <c r="AF16" s="417"/>
    </row>
    <row r="17" spans="2:32" ht="12.75">
      <c r="B17" s="235" t="s">
        <v>33</v>
      </c>
      <c r="C17" s="236" t="s">
        <v>34</v>
      </c>
      <c r="D17" s="416">
        <v>111.4</v>
      </c>
      <c r="E17" s="416">
        <v>94.7</v>
      </c>
      <c r="F17" s="416">
        <v>86.5</v>
      </c>
      <c r="G17" s="416">
        <v>78.7</v>
      </c>
      <c r="H17" s="416">
        <v>79.7</v>
      </c>
      <c r="I17" s="416">
        <v>78.4</v>
      </c>
      <c r="J17" s="416">
        <v>70.1</v>
      </c>
      <c r="K17" s="416">
        <v>68.4</v>
      </c>
      <c r="L17" s="416">
        <v>71.8</v>
      </c>
      <c r="M17" s="416">
        <v>72.5</v>
      </c>
      <c r="N17" s="416">
        <v>69.5</v>
      </c>
      <c r="O17" s="416">
        <v>67.2</v>
      </c>
      <c r="P17" s="416">
        <v>62.5</v>
      </c>
      <c r="Q17" s="416">
        <v>55.2</v>
      </c>
      <c r="R17" s="416">
        <v>63.1</v>
      </c>
      <c r="S17" s="416">
        <v>60.9</v>
      </c>
      <c r="T17" s="416">
        <v>62.2</v>
      </c>
      <c r="U17" s="416">
        <v>65.9</v>
      </c>
      <c r="V17" s="416">
        <v>66.5</v>
      </c>
      <c r="W17" s="416">
        <v>66.5</v>
      </c>
      <c r="X17" s="416">
        <v>70.5</v>
      </c>
      <c r="Y17" s="416">
        <v>62.8</v>
      </c>
      <c r="Z17" s="416">
        <v>66.2</v>
      </c>
      <c r="AA17" s="416">
        <v>63.3</v>
      </c>
      <c r="AB17" s="416">
        <v>62.6</v>
      </c>
      <c r="AC17" s="416">
        <v>58.7</v>
      </c>
      <c r="AD17" s="255"/>
      <c r="AE17" s="255"/>
      <c r="AF17" s="417"/>
    </row>
    <row r="18" spans="2:32" ht="12.75">
      <c r="B18" s="235" t="s">
        <v>35</v>
      </c>
      <c r="C18" s="236" t="s">
        <v>36</v>
      </c>
      <c r="D18" s="416">
        <v>22.6</v>
      </c>
      <c r="E18" s="416">
        <v>23</v>
      </c>
      <c r="F18" s="416">
        <v>22.5</v>
      </c>
      <c r="G18" s="416">
        <v>21.8</v>
      </c>
      <c r="H18" s="416">
        <v>20</v>
      </c>
      <c r="I18" s="416">
        <v>20.2</v>
      </c>
      <c r="J18" s="416">
        <v>19.8</v>
      </c>
      <c r="K18" s="416">
        <v>20</v>
      </c>
      <c r="L18" s="416">
        <v>20.5</v>
      </c>
      <c r="M18" s="416">
        <v>21</v>
      </c>
      <c r="N18" s="416">
        <v>20.2</v>
      </c>
      <c r="O18" s="416">
        <v>20.8</v>
      </c>
      <c r="P18" s="416">
        <v>21.6</v>
      </c>
      <c r="Q18" s="416">
        <v>20.4</v>
      </c>
      <c r="R18" s="416">
        <v>23.3</v>
      </c>
      <c r="S18" s="416">
        <v>23.7</v>
      </c>
      <c r="T18" s="416">
        <v>25.7</v>
      </c>
      <c r="U18" s="416">
        <v>28.4</v>
      </c>
      <c r="V18" s="416">
        <v>28.3</v>
      </c>
      <c r="W18" s="416">
        <v>27.9</v>
      </c>
      <c r="X18" s="416">
        <v>29.6</v>
      </c>
      <c r="Y18" s="416">
        <v>27.5</v>
      </c>
      <c r="Z18" s="416">
        <v>26.4</v>
      </c>
      <c r="AA18" s="416">
        <v>24.4</v>
      </c>
      <c r="AB18" s="416">
        <v>23.8</v>
      </c>
      <c r="AC18" s="416">
        <v>20.6</v>
      </c>
      <c r="AD18" s="255"/>
      <c r="AE18" s="255"/>
      <c r="AF18" s="417"/>
    </row>
    <row r="19" spans="2:32" ht="12.75">
      <c r="B19" s="418"/>
      <c r="C19" s="227" t="s">
        <v>592</v>
      </c>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20"/>
    </row>
    <row r="20" spans="2:32" ht="12.75">
      <c r="B20" s="229"/>
      <c r="C20" s="229" t="s">
        <v>386</v>
      </c>
      <c r="D20" s="413">
        <v>1473.1</v>
      </c>
      <c r="E20" s="413">
        <v>1388.9</v>
      </c>
      <c r="F20" s="413">
        <v>1319.1</v>
      </c>
      <c r="G20" s="413">
        <v>1232.3</v>
      </c>
      <c r="H20" s="413">
        <v>1252.6</v>
      </c>
      <c r="I20" s="413">
        <v>1194.1</v>
      </c>
      <c r="J20" s="413">
        <v>1254</v>
      </c>
      <c r="K20" s="413">
        <v>1267.1</v>
      </c>
      <c r="L20" s="413">
        <v>1454.7</v>
      </c>
      <c r="M20" s="413">
        <v>1490</v>
      </c>
      <c r="N20" s="413">
        <v>1456.7</v>
      </c>
      <c r="O20" s="413">
        <v>1444.6</v>
      </c>
      <c r="P20" s="413">
        <v>1378.2</v>
      </c>
      <c r="Q20" s="413">
        <v>1272.3</v>
      </c>
      <c r="R20" s="413">
        <v>1350</v>
      </c>
      <c r="S20" s="413">
        <v>1388.2</v>
      </c>
      <c r="T20" s="414"/>
      <c r="U20" s="414"/>
      <c r="V20" s="414"/>
      <c r="W20" s="414"/>
      <c r="X20" s="414"/>
      <c r="Y20" s="414"/>
      <c r="Z20" s="414"/>
      <c r="AA20" s="414"/>
      <c r="AB20" s="414"/>
      <c r="AC20" s="414"/>
      <c r="AD20" s="414"/>
      <c r="AE20" s="414"/>
      <c r="AF20" s="415"/>
    </row>
    <row r="21" spans="2:32" ht="12.75">
      <c r="B21" s="235" t="s">
        <v>29</v>
      </c>
      <c r="C21" s="236" t="s">
        <v>30</v>
      </c>
      <c r="D21" s="416">
        <v>297.4</v>
      </c>
      <c r="E21" s="416">
        <v>288.2</v>
      </c>
      <c r="F21" s="416">
        <v>296.8</v>
      </c>
      <c r="G21" s="416">
        <v>291.4</v>
      </c>
      <c r="H21" s="416">
        <v>298.5</v>
      </c>
      <c r="I21" s="416">
        <v>281.9</v>
      </c>
      <c r="J21" s="416">
        <v>304.9</v>
      </c>
      <c r="K21" s="416">
        <v>295.7</v>
      </c>
      <c r="L21" s="416">
        <v>311.9</v>
      </c>
      <c r="M21" s="416">
        <v>329.7</v>
      </c>
      <c r="N21" s="416">
        <v>311.2</v>
      </c>
      <c r="O21" s="416">
        <v>315.7</v>
      </c>
      <c r="P21" s="416">
        <v>327.3</v>
      </c>
      <c r="Q21" s="416">
        <v>321.4</v>
      </c>
      <c r="R21" s="416">
        <v>319.8</v>
      </c>
      <c r="S21" s="416">
        <v>340.9</v>
      </c>
      <c r="T21" s="255"/>
      <c r="U21" s="255"/>
      <c r="V21" s="255"/>
      <c r="W21" s="255"/>
      <c r="X21" s="255"/>
      <c r="Y21" s="255"/>
      <c r="Z21" s="255"/>
      <c r="AA21" s="255"/>
      <c r="AB21" s="255"/>
      <c r="AC21" s="255"/>
      <c r="AD21" s="255"/>
      <c r="AE21" s="255"/>
      <c r="AF21" s="417"/>
    </row>
    <row r="22" spans="2:32" ht="12.75">
      <c r="B22" s="235" t="s">
        <v>31</v>
      </c>
      <c r="C22" s="236" t="s">
        <v>32</v>
      </c>
      <c r="D22" s="416">
        <v>105.7</v>
      </c>
      <c r="E22" s="416">
        <v>93.6</v>
      </c>
      <c r="F22" s="416">
        <v>84</v>
      </c>
      <c r="G22" s="416">
        <v>81.2</v>
      </c>
      <c r="H22" s="416">
        <v>77.7</v>
      </c>
      <c r="I22" s="416">
        <v>76.9</v>
      </c>
      <c r="J22" s="416">
        <v>76.9</v>
      </c>
      <c r="K22" s="416">
        <v>76.3</v>
      </c>
      <c r="L22" s="416">
        <v>78.9</v>
      </c>
      <c r="M22" s="416">
        <v>76.4</v>
      </c>
      <c r="N22" s="416">
        <v>66.2</v>
      </c>
      <c r="O22" s="416">
        <v>77.4</v>
      </c>
      <c r="P22" s="416">
        <v>75.3</v>
      </c>
      <c r="Q22" s="416">
        <v>69.6</v>
      </c>
      <c r="R22" s="416">
        <v>71.9</v>
      </c>
      <c r="S22" s="416">
        <v>72.7</v>
      </c>
      <c r="T22" s="255"/>
      <c r="U22" s="255"/>
      <c r="V22" s="255"/>
      <c r="W22" s="255"/>
      <c r="X22" s="255"/>
      <c r="Y22" s="255"/>
      <c r="Z22" s="255"/>
      <c r="AA22" s="255"/>
      <c r="AB22" s="255"/>
      <c r="AC22" s="255"/>
      <c r="AD22" s="255"/>
      <c r="AE22" s="255"/>
      <c r="AF22" s="417"/>
    </row>
    <row r="23" spans="2:32" ht="12.75">
      <c r="B23" s="235" t="s">
        <v>33</v>
      </c>
      <c r="C23" s="236" t="s">
        <v>34</v>
      </c>
      <c r="D23" s="416">
        <v>903.7</v>
      </c>
      <c r="E23" s="416">
        <v>856.7</v>
      </c>
      <c r="F23" s="416">
        <v>785.9</v>
      </c>
      <c r="G23" s="416">
        <v>716</v>
      </c>
      <c r="H23" s="416">
        <v>734.7</v>
      </c>
      <c r="I23" s="416">
        <v>701.2</v>
      </c>
      <c r="J23" s="416">
        <v>721.9</v>
      </c>
      <c r="K23" s="416">
        <v>745.6</v>
      </c>
      <c r="L23" s="416">
        <v>906.1</v>
      </c>
      <c r="M23" s="416">
        <v>909.8</v>
      </c>
      <c r="N23" s="416">
        <v>907.8</v>
      </c>
      <c r="O23" s="416">
        <v>876.8</v>
      </c>
      <c r="P23" s="416">
        <v>804.7</v>
      </c>
      <c r="Q23" s="416">
        <v>715.3</v>
      </c>
      <c r="R23" s="416">
        <v>780.9</v>
      </c>
      <c r="S23" s="416">
        <v>771.3</v>
      </c>
      <c r="T23" s="255"/>
      <c r="U23" s="255"/>
      <c r="V23" s="255"/>
      <c r="W23" s="255"/>
      <c r="X23" s="255"/>
      <c r="Y23" s="255"/>
      <c r="Z23" s="255"/>
      <c r="AA23" s="255"/>
      <c r="AB23" s="255"/>
      <c r="AC23" s="255"/>
      <c r="AD23" s="255"/>
      <c r="AE23" s="255"/>
      <c r="AF23" s="417"/>
    </row>
    <row r="24" spans="2:32" ht="12.75">
      <c r="B24" s="235" t="s">
        <v>35</v>
      </c>
      <c r="C24" s="236" t="s">
        <v>36</v>
      </c>
      <c r="D24" s="416">
        <v>166.3</v>
      </c>
      <c r="E24" s="416">
        <v>150.4</v>
      </c>
      <c r="F24" s="416">
        <v>152.4</v>
      </c>
      <c r="G24" s="416">
        <v>143.7</v>
      </c>
      <c r="H24" s="416">
        <v>141.7</v>
      </c>
      <c r="I24" s="416">
        <v>134.1</v>
      </c>
      <c r="J24" s="416">
        <v>150.3</v>
      </c>
      <c r="K24" s="416">
        <v>149.5</v>
      </c>
      <c r="L24" s="416">
        <v>157.8</v>
      </c>
      <c r="M24" s="416">
        <v>174.1</v>
      </c>
      <c r="N24" s="416">
        <v>171.5</v>
      </c>
      <c r="O24" s="416">
        <v>174.7</v>
      </c>
      <c r="P24" s="416">
        <v>170.9</v>
      </c>
      <c r="Q24" s="416">
        <v>166</v>
      </c>
      <c r="R24" s="416">
        <v>177.4</v>
      </c>
      <c r="S24" s="416">
        <v>203.3</v>
      </c>
      <c r="T24" s="255"/>
      <c r="U24" s="255"/>
      <c r="V24" s="255"/>
      <c r="W24" s="255"/>
      <c r="X24" s="255"/>
      <c r="Y24" s="255"/>
      <c r="Z24" s="255"/>
      <c r="AA24" s="255"/>
      <c r="AB24" s="255"/>
      <c r="AC24" s="255"/>
      <c r="AD24" s="255"/>
      <c r="AE24" s="255"/>
      <c r="AF24" s="417"/>
    </row>
    <row r="25" spans="2:32" ht="12.75">
      <c r="B25" s="411"/>
      <c r="C25" s="238" t="s">
        <v>597</v>
      </c>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20"/>
    </row>
    <row r="26" spans="2:32" ht="12.75">
      <c r="B26" s="229"/>
      <c r="C26" s="229" t="s">
        <v>386</v>
      </c>
      <c r="D26" s="421">
        <v>92.2</v>
      </c>
      <c r="E26" s="421">
        <v>83.6</v>
      </c>
      <c r="F26" s="421">
        <v>76.4</v>
      </c>
      <c r="G26" s="421">
        <v>71.9</v>
      </c>
      <c r="H26" s="421">
        <v>68.9</v>
      </c>
      <c r="I26" s="421">
        <v>64.1</v>
      </c>
      <c r="J26" s="421">
        <v>63.1</v>
      </c>
      <c r="K26" s="421">
        <v>60.8</v>
      </c>
      <c r="L26" s="421">
        <v>62.4</v>
      </c>
      <c r="M26" s="421">
        <v>63.9</v>
      </c>
      <c r="N26" s="421">
        <v>66.1</v>
      </c>
      <c r="O26" s="239" t="s">
        <v>37</v>
      </c>
      <c r="P26" s="421">
        <v>59.9</v>
      </c>
      <c r="Q26" s="421">
        <v>53.9</v>
      </c>
      <c r="R26" s="421">
        <v>53.3</v>
      </c>
      <c r="S26" s="421">
        <v>54.9</v>
      </c>
      <c r="T26" s="421">
        <v>50.7</v>
      </c>
      <c r="U26" s="421">
        <v>49.5</v>
      </c>
      <c r="V26" s="421">
        <v>50.8</v>
      </c>
      <c r="W26" s="421">
        <v>55</v>
      </c>
      <c r="X26" s="421">
        <v>58.7</v>
      </c>
      <c r="Y26" s="421">
        <v>56.2</v>
      </c>
      <c r="Z26" s="421">
        <v>56.8</v>
      </c>
      <c r="AA26" s="421">
        <v>54.7</v>
      </c>
      <c r="AB26" s="421">
        <v>58</v>
      </c>
      <c r="AC26" s="421">
        <v>59.5</v>
      </c>
      <c r="AD26" s="421">
        <v>62.3</v>
      </c>
      <c r="AE26" s="421">
        <v>61.7</v>
      </c>
      <c r="AF26" s="422">
        <v>60.2</v>
      </c>
    </row>
    <row r="27" spans="2:32" ht="12.75">
      <c r="B27" s="232"/>
      <c r="C27" s="232" t="s">
        <v>598</v>
      </c>
      <c r="D27" s="240">
        <v>58.4</v>
      </c>
      <c r="E27" s="240">
        <v>52.2</v>
      </c>
      <c r="F27" s="240">
        <v>47</v>
      </c>
      <c r="G27" s="240">
        <v>42.2</v>
      </c>
      <c r="H27" s="240">
        <v>58.4</v>
      </c>
      <c r="I27" s="240">
        <v>34.7</v>
      </c>
      <c r="J27" s="240">
        <v>34.7</v>
      </c>
      <c r="K27" s="240">
        <v>33.1</v>
      </c>
      <c r="L27" s="240">
        <v>32.8</v>
      </c>
      <c r="M27" s="240">
        <v>33.5</v>
      </c>
      <c r="N27" s="240">
        <v>35.5</v>
      </c>
      <c r="O27" s="240">
        <v>35</v>
      </c>
      <c r="P27" s="240">
        <v>33.4</v>
      </c>
      <c r="Q27" s="240">
        <v>27.8</v>
      </c>
      <c r="R27" s="240">
        <v>27.4</v>
      </c>
      <c r="S27" s="240">
        <v>27.3</v>
      </c>
      <c r="T27" s="240">
        <v>24.8</v>
      </c>
      <c r="U27" s="240">
        <v>23.9</v>
      </c>
      <c r="V27" s="240">
        <v>24.8</v>
      </c>
      <c r="W27" s="240">
        <v>27</v>
      </c>
      <c r="X27" s="240">
        <v>27.6</v>
      </c>
      <c r="Y27" s="240">
        <v>25.7</v>
      </c>
      <c r="Z27" s="240">
        <v>26.9</v>
      </c>
      <c r="AA27" s="240">
        <v>27.6</v>
      </c>
      <c r="AB27" s="240">
        <v>28</v>
      </c>
      <c r="AC27" s="240">
        <v>29.2</v>
      </c>
      <c r="AD27" s="240">
        <v>31.5</v>
      </c>
      <c r="AE27" s="240">
        <v>30.4</v>
      </c>
      <c r="AF27" s="241">
        <v>29.2</v>
      </c>
    </row>
    <row r="28" spans="2:32" ht="12.75">
      <c r="B28" s="235" t="s">
        <v>29</v>
      </c>
      <c r="C28" s="235" t="s">
        <v>30</v>
      </c>
      <c r="D28" s="423">
        <v>13.3</v>
      </c>
      <c r="E28" s="423">
        <v>12.8</v>
      </c>
      <c r="F28" s="423">
        <v>11.8</v>
      </c>
      <c r="G28" s="423">
        <v>11.7</v>
      </c>
      <c r="H28" s="423">
        <v>11.5</v>
      </c>
      <c r="I28" s="423">
        <v>12.7</v>
      </c>
      <c r="J28" s="423">
        <v>10.5</v>
      </c>
      <c r="K28" s="423">
        <v>9.9</v>
      </c>
      <c r="L28" s="423">
        <v>9.8</v>
      </c>
      <c r="M28" s="423">
        <v>9.6</v>
      </c>
      <c r="N28" s="423">
        <v>9.8</v>
      </c>
      <c r="O28" s="423">
        <v>8.5</v>
      </c>
      <c r="P28" s="423">
        <v>8.1</v>
      </c>
      <c r="Q28" s="423">
        <v>8.9</v>
      </c>
      <c r="R28" s="423">
        <v>7.9</v>
      </c>
      <c r="S28" s="423">
        <v>8.7</v>
      </c>
      <c r="T28" s="423">
        <v>8.9</v>
      </c>
      <c r="U28" s="423">
        <v>9.2</v>
      </c>
      <c r="V28" s="423">
        <v>10.1</v>
      </c>
      <c r="W28" s="423">
        <v>10.9</v>
      </c>
      <c r="X28" s="423">
        <v>12.1</v>
      </c>
      <c r="Y28" s="423">
        <v>10.6</v>
      </c>
      <c r="Z28" s="423">
        <v>10.3</v>
      </c>
      <c r="AA28" s="423">
        <v>10.6</v>
      </c>
      <c r="AB28" s="423">
        <v>10.9</v>
      </c>
      <c r="AC28" s="423">
        <v>11.7</v>
      </c>
      <c r="AD28" s="423">
        <v>12</v>
      </c>
      <c r="AE28" s="423">
        <v>11.8</v>
      </c>
      <c r="AF28" s="424">
        <v>12.5</v>
      </c>
    </row>
    <row r="29" spans="2:32" ht="12.75">
      <c r="B29" s="235"/>
      <c r="C29" s="232" t="s">
        <v>598</v>
      </c>
      <c r="D29" s="242">
        <v>8.4</v>
      </c>
      <c r="E29" s="242">
        <v>8</v>
      </c>
      <c r="F29" s="242">
        <v>7</v>
      </c>
      <c r="G29" s="242">
        <v>6.7</v>
      </c>
      <c r="H29" s="242">
        <v>6.5</v>
      </c>
      <c r="I29" s="242">
        <v>7</v>
      </c>
      <c r="J29" s="242">
        <v>5.8</v>
      </c>
      <c r="K29" s="242">
        <v>5.4</v>
      </c>
      <c r="L29" s="242">
        <v>5</v>
      </c>
      <c r="M29" s="242">
        <v>4.6</v>
      </c>
      <c r="N29" s="242">
        <v>4.5</v>
      </c>
      <c r="O29" s="242">
        <v>3.9</v>
      </c>
      <c r="P29" s="242">
        <v>3.8</v>
      </c>
      <c r="Q29" s="242">
        <v>3.5</v>
      </c>
      <c r="R29" s="242">
        <v>3</v>
      </c>
      <c r="S29" s="242">
        <v>3.1</v>
      </c>
      <c r="T29" s="242">
        <v>3.1</v>
      </c>
      <c r="U29" s="242">
        <v>3.2</v>
      </c>
      <c r="V29" s="242">
        <v>3.6</v>
      </c>
      <c r="W29" s="242">
        <v>4.3</v>
      </c>
      <c r="X29" s="242">
        <v>4.6</v>
      </c>
      <c r="Y29" s="242">
        <v>3.8</v>
      </c>
      <c r="Z29" s="242">
        <v>3.6</v>
      </c>
      <c r="AA29" s="242">
        <v>4.1</v>
      </c>
      <c r="AB29" s="242">
        <v>3.8</v>
      </c>
      <c r="AC29" s="242">
        <v>4.1</v>
      </c>
      <c r="AD29" s="242">
        <v>4.2</v>
      </c>
      <c r="AE29" s="242">
        <v>4.1</v>
      </c>
      <c r="AF29" s="243">
        <v>4.7</v>
      </c>
    </row>
    <row r="30" spans="2:32" ht="12.75">
      <c r="B30" s="235" t="s">
        <v>31</v>
      </c>
      <c r="C30" s="235" t="s">
        <v>32</v>
      </c>
      <c r="D30" s="423">
        <v>29.5</v>
      </c>
      <c r="E30" s="423">
        <v>25</v>
      </c>
      <c r="F30" s="423">
        <v>22.8</v>
      </c>
      <c r="G30" s="423">
        <v>21.2</v>
      </c>
      <c r="H30" s="423">
        <v>19.1</v>
      </c>
      <c r="I30" s="423">
        <v>15.4</v>
      </c>
      <c r="J30" s="423">
        <v>14.3</v>
      </c>
      <c r="K30" s="423">
        <v>12.7</v>
      </c>
      <c r="L30" s="423">
        <v>11.9</v>
      </c>
      <c r="M30" s="423">
        <v>11</v>
      </c>
      <c r="N30" s="423">
        <v>11.5</v>
      </c>
      <c r="O30" s="423">
        <v>11.3</v>
      </c>
      <c r="P30" s="423">
        <v>12.7</v>
      </c>
      <c r="Q30" s="423">
        <v>10</v>
      </c>
      <c r="R30" s="423">
        <v>9.7</v>
      </c>
      <c r="S30" s="423">
        <v>10</v>
      </c>
      <c r="T30" s="423">
        <v>9.8</v>
      </c>
      <c r="U30" s="423">
        <v>9</v>
      </c>
      <c r="V30" s="423">
        <v>10.2</v>
      </c>
      <c r="W30" s="423">
        <v>11.6</v>
      </c>
      <c r="X30" s="423">
        <v>11.6</v>
      </c>
      <c r="Y30" s="423">
        <v>10.6</v>
      </c>
      <c r="Z30" s="423">
        <v>11.4</v>
      </c>
      <c r="AA30" s="423">
        <v>11.1</v>
      </c>
      <c r="AB30" s="423">
        <v>12.1</v>
      </c>
      <c r="AC30" s="423">
        <v>12.2</v>
      </c>
      <c r="AD30" s="423">
        <v>12.3</v>
      </c>
      <c r="AE30" s="423">
        <v>11.2</v>
      </c>
      <c r="AF30" s="424">
        <v>10.5</v>
      </c>
    </row>
    <row r="31" spans="2:32" ht="12.75">
      <c r="B31" s="235"/>
      <c r="C31" s="232" t="s">
        <v>598</v>
      </c>
      <c r="D31" s="242">
        <v>21.3</v>
      </c>
      <c r="E31" s="242">
        <v>17.9</v>
      </c>
      <c r="F31" s="242">
        <v>16.8</v>
      </c>
      <c r="G31" s="242">
        <v>14.3</v>
      </c>
      <c r="H31" s="242">
        <v>12.2</v>
      </c>
      <c r="I31" s="242">
        <v>8.9</v>
      </c>
      <c r="J31" s="242">
        <v>7.2</v>
      </c>
      <c r="K31" s="242">
        <v>5.8</v>
      </c>
      <c r="L31" s="242">
        <v>5.4</v>
      </c>
      <c r="M31" s="242">
        <v>5.2</v>
      </c>
      <c r="N31" s="242">
        <v>5.4</v>
      </c>
      <c r="O31" s="242">
        <v>6.2</v>
      </c>
      <c r="P31" s="242">
        <v>11.9</v>
      </c>
      <c r="Q31" s="242">
        <v>5.1</v>
      </c>
      <c r="R31" s="242">
        <v>3.7</v>
      </c>
      <c r="S31" s="242">
        <v>4.5</v>
      </c>
      <c r="T31" s="242">
        <v>5.2</v>
      </c>
      <c r="U31" s="242">
        <v>4.7</v>
      </c>
      <c r="V31" s="242">
        <v>5</v>
      </c>
      <c r="W31" s="242">
        <v>5.7</v>
      </c>
      <c r="X31" s="242">
        <v>5.4</v>
      </c>
      <c r="Y31" s="242">
        <v>4.2</v>
      </c>
      <c r="Z31" s="242">
        <v>4.8</v>
      </c>
      <c r="AA31" s="242">
        <v>4.9</v>
      </c>
      <c r="AB31" s="242">
        <v>5</v>
      </c>
      <c r="AC31" s="242">
        <v>4.8</v>
      </c>
      <c r="AD31" s="242">
        <v>5</v>
      </c>
      <c r="AE31" s="242">
        <v>4.2</v>
      </c>
      <c r="AF31" s="243">
        <v>3.9</v>
      </c>
    </row>
    <row r="32" spans="2:32" ht="12.75">
      <c r="B32" s="235" t="s">
        <v>33</v>
      </c>
      <c r="C32" s="235" t="s">
        <v>34</v>
      </c>
      <c r="D32" s="423">
        <v>48.8</v>
      </c>
      <c r="E32" s="423">
        <v>45.3</v>
      </c>
      <c r="F32" s="423">
        <v>41.3</v>
      </c>
      <c r="G32" s="423">
        <v>38.6</v>
      </c>
      <c r="H32" s="423">
        <v>37.9</v>
      </c>
      <c r="I32" s="423">
        <v>35.6</v>
      </c>
      <c r="J32" s="423">
        <v>37.9</v>
      </c>
      <c r="K32" s="423">
        <v>37.8</v>
      </c>
      <c r="L32" s="423">
        <v>40.3</v>
      </c>
      <c r="M32" s="423">
        <v>42.8</v>
      </c>
      <c r="N32" s="423">
        <v>44.4</v>
      </c>
      <c r="O32" s="423">
        <v>41.1</v>
      </c>
      <c r="P32" s="423">
        <v>38.7</v>
      </c>
      <c r="Q32" s="423">
        <v>34.6</v>
      </c>
      <c r="R32" s="423">
        <v>35.2</v>
      </c>
      <c r="S32" s="423">
        <v>35.5</v>
      </c>
      <c r="T32" s="423">
        <v>31.1</v>
      </c>
      <c r="U32" s="423">
        <v>30.4</v>
      </c>
      <c r="V32" s="423">
        <v>29.5</v>
      </c>
      <c r="W32" s="423">
        <v>31.4</v>
      </c>
      <c r="X32" s="423">
        <v>33.4</v>
      </c>
      <c r="Y32" s="423">
        <v>33.1</v>
      </c>
      <c r="Z32" s="423">
        <v>33</v>
      </c>
      <c r="AA32" s="423">
        <v>30.7</v>
      </c>
      <c r="AB32" s="423">
        <v>32.1</v>
      </c>
      <c r="AC32" s="423">
        <v>32.2</v>
      </c>
      <c r="AD32" s="423">
        <v>34.3</v>
      </c>
      <c r="AE32" s="423">
        <v>34.9</v>
      </c>
      <c r="AF32" s="424">
        <v>33.6</v>
      </c>
    </row>
    <row r="33" spans="2:32" ht="12.75">
      <c r="B33" s="235"/>
      <c r="C33" s="232" t="s">
        <v>598</v>
      </c>
      <c r="D33" s="242">
        <v>28.3</v>
      </c>
      <c r="E33" s="242">
        <v>25.9</v>
      </c>
      <c r="F33" s="242">
        <v>22.9</v>
      </c>
      <c r="G33" s="242">
        <v>20.9</v>
      </c>
      <c r="H33" s="242">
        <v>19.2</v>
      </c>
      <c r="I33" s="242">
        <v>18.6</v>
      </c>
      <c r="J33" s="242">
        <v>19.9</v>
      </c>
      <c r="K33" s="242">
        <v>20.5</v>
      </c>
      <c r="L33" s="242">
        <v>22.2</v>
      </c>
      <c r="M33" s="242">
        <v>23.5</v>
      </c>
      <c r="N33" s="242">
        <v>25.4</v>
      </c>
      <c r="O33" s="242">
        <v>24.8</v>
      </c>
      <c r="P33" s="242">
        <v>17.4</v>
      </c>
      <c r="Q33" s="242">
        <v>19.1</v>
      </c>
      <c r="R33" s="242">
        <v>20.6</v>
      </c>
      <c r="S33" s="242">
        <v>19.5</v>
      </c>
      <c r="T33" s="242">
        <v>16.2</v>
      </c>
      <c r="U33" s="242">
        <v>15.7</v>
      </c>
      <c r="V33" s="242">
        <v>15.8</v>
      </c>
      <c r="W33" s="242">
        <v>16.5</v>
      </c>
      <c r="X33" s="242">
        <v>17.1</v>
      </c>
      <c r="Y33" s="242">
        <v>16.9</v>
      </c>
      <c r="Z33" s="242">
        <v>17.7</v>
      </c>
      <c r="AA33" s="242">
        <v>17.3</v>
      </c>
      <c r="AB33" s="242">
        <v>17.9</v>
      </c>
      <c r="AC33" s="242">
        <v>18.7</v>
      </c>
      <c r="AD33" s="242">
        <v>20.4</v>
      </c>
      <c r="AE33" s="242">
        <v>20.2</v>
      </c>
      <c r="AF33" s="243">
        <v>18.8</v>
      </c>
    </row>
    <row r="34" spans="2:32" ht="12.75">
      <c r="B34" s="235" t="s">
        <v>35</v>
      </c>
      <c r="C34" s="235" t="s">
        <v>36</v>
      </c>
      <c r="D34" s="423">
        <v>0.6</v>
      </c>
      <c r="E34" s="423">
        <v>0.5</v>
      </c>
      <c r="F34" s="423">
        <v>0.5</v>
      </c>
      <c r="G34" s="423">
        <v>0.4</v>
      </c>
      <c r="H34" s="423">
        <v>0.4</v>
      </c>
      <c r="I34" s="423">
        <v>0.4</v>
      </c>
      <c r="J34" s="423">
        <v>0.4</v>
      </c>
      <c r="K34" s="423">
        <v>0.4</v>
      </c>
      <c r="L34" s="423">
        <v>0.4</v>
      </c>
      <c r="M34" s="423">
        <v>0.5</v>
      </c>
      <c r="N34" s="423">
        <v>0.4</v>
      </c>
      <c r="O34" s="423">
        <v>0.3</v>
      </c>
      <c r="P34" s="423">
        <v>0.4</v>
      </c>
      <c r="Q34" s="423">
        <v>0.4</v>
      </c>
      <c r="R34" s="423">
        <v>0.5</v>
      </c>
      <c r="S34" s="423">
        <v>0.7</v>
      </c>
      <c r="T34" s="423">
        <v>0.9</v>
      </c>
      <c r="U34" s="423">
        <v>0.9</v>
      </c>
      <c r="V34" s="423">
        <v>1</v>
      </c>
      <c r="W34" s="423">
        <v>1.1</v>
      </c>
      <c r="X34" s="423">
        <v>1.6</v>
      </c>
      <c r="Y34" s="423">
        <v>1.9</v>
      </c>
      <c r="Z34" s="423">
        <v>2.1</v>
      </c>
      <c r="AA34" s="423">
        <v>2.3</v>
      </c>
      <c r="AB34" s="423">
        <v>2.9</v>
      </c>
      <c r="AC34" s="423">
        <v>3.4</v>
      </c>
      <c r="AD34" s="423">
        <v>3.7</v>
      </c>
      <c r="AE34" s="423">
        <v>3.8</v>
      </c>
      <c r="AF34" s="424">
        <v>3.6</v>
      </c>
    </row>
    <row r="35" spans="2:32" ht="12.75">
      <c r="B35" s="235"/>
      <c r="C35" s="232" t="s">
        <v>598</v>
      </c>
      <c r="D35" s="242">
        <v>0.4</v>
      </c>
      <c r="E35" s="242">
        <v>0.4</v>
      </c>
      <c r="F35" s="242">
        <v>0.4</v>
      </c>
      <c r="G35" s="242">
        <v>0.3</v>
      </c>
      <c r="H35" s="242">
        <v>0.2</v>
      </c>
      <c r="I35" s="242">
        <v>0.2</v>
      </c>
      <c r="J35" s="242">
        <v>0.2</v>
      </c>
      <c r="K35" s="242">
        <v>0.2</v>
      </c>
      <c r="L35" s="242">
        <v>0.2</v>
      </c>
      <c r="M35" s="242">
        <v>0.2</v>
      </c>
      <c r="N35" s="242">
        <v>0.2</v>
      </c>
      <c r="O35" s="242">
        <v>0.4</v>
      </c>
      <c r="P35" s="242">
        <v>0.3</v>
      </c>
      <c r="Q35" s="242">
        <v>0.1</v>
      </c>
      <c r="R35" s="242">
        <v>0.1</v>
      </c>
      <c r="S35" s="242">
        <v>0.2</v>
      </c>
      <c r="T35" s="242">
        <v>0.3</v>
      </c>
      <c r="U35" s="242">
        <v>0.3</v>
      </c>
      <c r="V35" s="242">
        <v>0.4</v>
      </c>
      <c r="W35" s="242">
        <v>0.5</v>
      </c>
      <c r="X35" s="242">
        <v>0.5</v>
      </c>
      <c r="Y35" s="242">
        <v>0.8</v>
      </c>
      <c r="Z35" s="242">
        <v>0.8</v>
      </c>
      <c r="AA35" s="242">
        <v>1.3</v>
      </c>
      <c r="AB35" s="242">
        <v>1.3</v>
      </c>
      <c r="AC35" s="242">
        <v>1.6</v>
      </c>
      <c r="AD35" s="242">
        <v>1.9</v>
      </c>
      <c r="AE35" s="242">
        <v>1.9</v>
      </c>
      <c r="AF35" s="243">
        <v>1.8</v>
      </c>
    </row>
    <row r="36" spans="2:32" ht="12.75">
      <c r="B36" s="411"/>
      <c r="C36" s="238" t="s">
        <v>38</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425"/>
    </row>
    <row r="37" spans="2:32" ht="12.75">
      <c r="B37" s="244"/>
      <c r="C37" s="244" t="s">
        <v>386</v>
      </c>
      <c r="D37" s="426">
        <v>106.7</v>
      </c>
      <c r="E37" s="426">
        <v>89</v>
      </c>
      <c r="F37" s="426">
        <v>86.2</v>
      </c>
      <c r="G37" s="426">
        <v>79.3</v>
      </c>
      <c r="H37" s="426">
        <v>74.8</v>
      </c>
      <c r="I37" s="426">
        <v>71.5</v>
      </c>
      <c r="J37" s="426">
        <v>75.6</v>
      </c>
      <c r="K37" s="426">
        <v>73.9</v>
      </c>
      <c r="L37" s="426">
        <v>77.7</v>
      </c>
      <c r="M37" s="426">
        <v>68.2</v>
      </c>
      <c r="N37" s="426">
        <v>55.7</v>
      </c>
      <c r="O37" s="426">
        <v>70.7</v>
      </c>
      <c r="P37" s="426">
        <v>71.5</v>
      </c>
      <c r="Q37" s="426">
        <v>73.4</v>
      </c>
      <c r="R37" s="426">
        <v>74</v>
      </c>
      <c r="S37" s="426">
        <v>73.7</v>
      </c>
      <c r="T37" s="426">
        <v>76.1</v>
      </c>
      <c r="U37" s="426">
        <v>76.9</v>
      </c>
      <c r="V37" s="426">
        <v>78.9</v>
      </c>
      <c r="W37" s="426">
        <v>76.3</v>
      </c>
      <c r="X37" s="426">
        <v>77.9</v>
      </c>
      <c r="Y37" s="426">
        <v>80.4</v>
      </c>
      <c r="Z37" s="426">
        <v>78.5</v>
      </c>
      <c r="AA37" s="426">
        <v>80.2</v>
      </c>
      <c r="AB37" s="426">
        <v>78.2</v>
      </c>
      <c r="AC37" s="426">
        <v>77.4</v>
      </c>
      <c r="AD37" s="426">
        <v>81.2</v>
      </c>
      <c r="AE37" s="426">
        <v>76.7</v>
      </c>
      <c r="AF37" s="426">
        <v>75.8</v>
      </c>
    </row>
    <row r="38" spans="1:3" ht="18.75">
      <c r="A38" s="245">
        <v>1</v>
      </c>
      <c r="B38" s="246" t="s">
        <v>39</v>
      </c>
      <c r="C38" s="408"/>
    </row>
    <row r="39" spans="1:3" ht="18.75">
      <c r="A39" s="245" t="s">
        <v>465</v>
      </c>
      <c r="B39" s="246" t="s">
        <v>603</v>
      </c>
      <c r="C39" s="408"/>
    </row>
    <row r="40" spans="1:3" ht="18.75">
      <c r="A40" s="245" t="s">
        <v>465</v>
      </c>
      <c r="B40" s="246" t="s">
        <v>40</v>
      </c>
      <c r="C40" s="408"/>
    </row>
    <row r="41" spans="1:3" ht="18.75">
      <c r="A41" s="245" t="s">
        <v>465</v>
      </c>
      <c r="B41" s="408"/>
      <c r="C41" s="246" t="s">
        <v>41</v>
      </c>
    </row>
    <row r="42" spans="1:3" ht="18.75">
      <c r="A42" s="245" t="s">
        <v>465</v>
      </c>
      <c r="B42" s="246" t="s">
        <v>604</v>
      </c>
      <c r="C42" s="408"/>
    </row>
    <row r="43" spans="1:3" ht="18.75">
      <c r="A43" s="245" t="s">
        <v>465</v>
      </c>
      <c r="B43" s="246" t="s">
        <v>42</v>
      </c>
      <c r="C43" s="408"/>
    </row>
    <row r="44" spans="1:3" ht="18.75">
      <c r="A44" s="245" t="s">
        <v>465</v>
      </c>
      <c r="B44" s="408"/>
      <c r="C44" s="246" t="s">
        <v>43</v>
      </c>
    </row>
    <row r="45" spans="1:3" ht="18.75">
      <c r="A45" s="245">
        <v>2</v>
      </c>
      <c r="B45" s="246" t="s">
        <v>44</v>
      </c>
      <c r="C45" s="408"/>
    </row>
    <row r="46" spans="1:3" ht="18.75">
      <c r="A46" s="245" t="s">
        <v>465</v>
      </c>
      <c r="B46" s="408"/>
      <c r="C46" s="246" t="s">
        <v>607</v>
      </c>
    </row>
    <row r="47" spans="1:3" ht="18.75">
      <c r="A47" s="245" t="s">
        <v>465</v>
      </c>
      <c r="B47" s="408"/>
      <c r="C47" s="246" t="s">
        <v>16</v>
      </c>
    </row>
    <row r="48" spans="1:3" ht="18.75">
      <c r="A48" s="245" t="s">
        <v>465</v>
      </c>
      <c r="B48" s="408"/>
      <c r="C48" s="246" t="s">
        <v>0</v>
      </c>
    </row>
    <row r="49" spans="1:3" ht="18.75">
      <c r="A49" s="245" t="s">
        <v>465</v>
      </c>
      <c r="B49" s="408"/>
      <c r="C49" s="246" t="s">
        <v>17</v>
      </c>
    </row>
    <row r="50" spans="1:3" ht="18.75">
      <c r="A50" s="245" t="s">
        <v>465</v>
      </c>
      <c r="B50" s="408"/>
      <c r="C50" s="246" t="s">
        <v>2</v>
      </c>
    </row>
    <row r="51" spans="1:3" ht="18.75">
      <c r="A51" s="245">
        <v>3</v>
      </c>
      <c r="B51" s="246" t="s">
        <v>3</v>
      </c>
      <c r="C51" s="408"/>
    </row>
    <row r="52" spans="1:3" ht="18.75">
      <c r="A52" s="245" t="s">
        <v>465</v>
      </c>
      <c r="B52" s="408"/>
      <c r="C52" s="246" t="s">
        <v>4</v>
      </c>
    </row>
    <row r="53" spans="1:3" ht="18.75">
      <c r="A53" s="245" t="s">
        <v>465</v>
      </c>
      <c r="B53" s="408"/>
      <c r="C53" s="246" t="s">
        <v>19</v>
      </c>
    </row>
    <row r="54" spans="1:3" ht="18.75">
      <c r="A54" s="245">
        <v>4</v>
      </c>
      <c r="B54" s="246" t="s">
        <v>45</v>
      </c>
      <c r="C54" s="408"/>
    </row>
    <row r="55" spans="1:3" ht="18.75">
      <c r="A55" s="245" t="s">
        <v>465</v>
      </c>
      <c r="B55" s="408"/>
      <c r="C55" s="246" t="s">
        <v>46</v>
      </c>
    </row>
    <row r="56" spans="1:3" ht="18.75">
      <c r="A56" s="245" t="s">
        <v>465</v>
      </c>
      <c r="B56" s="408"/>
      <c r="C56" s="246" t="s">
        <v>47</v>
      </c>
    </row>
    <row r="57" spans="1:3" ht="18.75">
      <c r="A57" s="245">
        <v>5</v>
      </c>
      <c r="B57" s="246" t="s">
        <v>508</v>
      </c>
      <c r="C57" s="408"/>
    </row>
    <row r="58" spans="1:3" ht="18.75">
      <c r="A58" s="245">
        <v>6</v>
      </c>
      <c r="B58" s="246" t="s">
        <v>48</v>
      </c>
      <c r="C58" s="408"/>
    </row>
    <row r="59" spans="1:3" ht="11.25">
      <c r="A59" s="408"/>
      <c r="B59" s="408"/>
      <c r="C59" s="408"/>
    </row>
    <row r="60" spans="1:3" ht="11.25">
      <c r="A60" s="408"/>
      <c r="B60" s="408"/>
      <c r="C60" s="40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B38:C60 A59:A60 A55:A56 A52:A53 A46:A50 A39:A4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2:AL15"/>
  <sheetViews>
    <sheetView showGridLines="0" zoomScalePageLayoutView="0" workbookViewId="0" topLeftCell="A1">
      <selection activeCell="A1" sqref="A1"/>
    </sheetView>
  </sheetViews>
  <sheetFormatPr defaultColWidth="12" defaultRowHeight="11.25"/>
  <cols>
    <col min="1" max="1" width="9.5" style="220" customWidth="1"/>
    <col min="2" max="2" width="69.5" style="220" customWidth="1"/>
    <col min="3" max="3" width="9.16015625" style="220" customWidth="1"/>
    <col min="4" max="22" width="8.16015625" style="220" customWidth="1"/>
    <col min="23" max="23" width="10.83203125" style="220" customWidth="1"/>
    <col min="24" max="30" width="8.16015625" style="220" customWidth="1"/>
    <col min="31" max="31" width="8.16015625" style="316" customWidth="1"/>
    <col min="32" max="32" width="8.16015625" style="220" customWidth="1"/>
    <col min="33" max="36" width="8" style="220" customWidth="1"/>
    <col min="37" max="37" width="10.16015625" style="220" customWidth="1"/>
    <col min="38" max="16384" width="12" style="220" customWidth="1"/>
  </cols>
  <sheetData>
    <row r="2" ht="15.75">
      <c r="B2" s="293" t="s">
        <v>358</v>
      </c>
    </row>
    <row r="4" spans="2:3" ht="11.25">
      <c r="B4" s="311" t="s">
        <v>359</v>
      </c>
      <c r="C4" s="247" t="s">
        <v>360</v>
      </c>
    </row>
    <row r="5" ht="11.25">
      <c r="C5" s="283" t="s">
        <v>361</v>
      </c>
    </row>
    <row r="7" spans="2:38" ht="38.25">
      <c r="B7" s="279"/>
      <c r="C7" s="9">
        <v>1980</v>
      </c>
      <c r="D7" s="9">
        <v>1981</v>
      </c>
      <c r="E7" s="9">
        <v>1982</v>
      </c>
      <c r="F7" s="9">
        <v>1983</v>
      </c>
      <c r="G7" s="9">
        <v>1984</v>
      </c>
      <c r="H7" s="9">
        <v>1985</v>
      </c>
      <c r="I7" s="9">
        <v>1986</v>
      </c>
      <c r="J7" s="9">
        <v>1987</v>
      </c>
      <c r="K7" s="9">
        <v>1988</v>
      </c>
      <c r="L7" s="9">
        <v>1989</v>
      </c>
      <c r="M7" s="9">
        <v>1990</v>
      </c>
      <c r="N7" s="9">
        <v>1991</v>
      </c>
      <c r="O7" s="9">
        <v>1992</v>
      </c>
      <c r="P7" s="9">
        <v>1993</v>
      </c>
      <c r="Q7" s="9">
        <v>1994</v>
      </c>
      <c r="R7" s="9">
        <v>1995</v>
      </c>
      <c r="S7" s="9">
        <v>1996</v>
      </c>
      <c r="T7" s="9">
        <v>1997</v>
      </c>
      <c r="U7" s="9">
        <v>1998</v>
      </c>
      <c r="V7" s="9">
        <v>1999</v>
      </c>
      <c r="W7" s="9">
        <v>2000</v>
      </c>
      <c r="X7" s="9">
        <v>2001</v>
      </c>
      <c r="Y7" s="9">
        <v>2002</v>
      </c>
      <c r="Z7" s="9">
        <v>2003</v>
      </c>
      <c r="AA7" s="9">
        <v>2004</v>
      </c>
      <c r="AB7" s="9">
        <v>2005</v>
      </c>
      <c r="AC7" s="9">
        <v>2006</v>
      </c>
      <c r="AD7" s="9">
        <v>2007</v>
      </c>
      <c r="AE7" s="9">
        <v>2008</v>
      </c>
      <c r="AF7" s="9">
        <v>2009</v>
      </c>
      <c r="AG7" s="9">
        <v>2010</v>
      </c>
      <c r="AH7" s="9">
        <v>2011</v>
      </c>
      <c r="AI7" s="9">
        <v>2012</v>
      </c>
      <c r="AJ7" s="9">
        <v>2013</v>
      </c>
      <c r="AK7" s="9" t="s">
        <v>362</v>
      </c>
      <c r="AL7" s="9" t="s">
        <v>363</v>
      </c>
    </row>
    <row r="8" spans="2:38" ht="12.75">
      <c r="B8" s="300" t="s">
        <v>364</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301"/>
    </row>
    <row r="9" spans="2:38" ht="12.75">
      <c r="B9" s="280" t="s">
        <v>365</v>
      </c>
      <c r="C9" s="237">
        <v>404.45590000000004</v>
      </c>
      <c r="D9" s="237">
        <v>457.32959999999997</v>
      </c>
      <c r="E9" s="237">
        <v>524.77</v>
      </c>
      <c r="F9" s="237">
        <v>582.6415</v>
      </c>
      <c r="G9" s="237">
        <v>633.3216</v>
      </c>
      <c r="H9" s="237">
        <v>677.4191</v>
      </c>
      <c r="I9" s="237">
        <v>730.344</v>
      </c>
      <c r="J9" s="237">
        <v>767.4315</v>
      </c>
      <c r="K9" s="237">
        <v>828.8519</v>
      </c>
      <c r="L9" s="237">
        <v>895.6918000000001</v>
      </c>
      <c r="M9" s="237">
        <v>948.9336999999999</v>
      </c>
      <c r="N9" s="237">
        <v>985.0298</v>
      </c>
      <c r="O9" s="237">
        <v>1025.7582</v>
      </c>
      <c r="P9" s="237">
        <v>1036.4069</v>
      </c>
      <c r="Q9" s="237">
        <v>1063.5856</v>
      </c>
      <c r="R9" s="237">
        <v>1097.3944</v>
      </c>
      <c r="S9" s="237">
        <v>1123.5466999999999</v>
      </c>
      <c r="T9" s="237">
        <v>1161.0053</v>
      </c>
      <c r="U9" s="237">
        <v>1214.0466000000001</v>
      </c>
      <c r="V9" s="237">
        <v>1258.638</v>
      </c>
      <c r="W9" s="237">
        <v>1333.0587</v>
      </c>
      <c r="X9" s="237">
        <v>1390.445</v>
      </c>
      <c r="Y9" s="237">
        <v>1436.6491</v>
      </c>
      <c r="Z9" s="237">
        <v>1476.0056000000002</v>
      </c>
      <c r="AA9" s="237">
        <v>1539.4308999999998</v>
      </c>
      <c r="AB9" s="237">
        <v>1592.1589</v>
      </c>
      <c r="AC9" s="237">
        <v>1659.5798</v>
      </c>
      <c r="AD9" s="237">
        <v>1746.8209</v>
      </c>
      <c r="AE9" s="322">
        <v>1796.2752</v>
      </c>
      <c r="AF9" s="237">
        <v>1752.722003</v>
      </c>
      <c r="AG9" s="237">
        <v>1800.982035</v>
      </c>
      <c r="AH9" s="237">
        <v>1849.498002</v>
      </c>
      <c r="AI9" s="237">
        <v>1873.45</v>
      </c>
      <c r="AJ9" s="237">
        <v>1897.908111</v>
      </c>
      <c r="AK9" s="237">
        <v>1917.6750009999998</v>
      </c>
      <c r="AL9" s="325">
        <v>1949.82394</v>
      </c>
    </row>
    <row r="10" spans="2:38" ht="12.75">
      <c r="B10" s="280" t="s">
        <v>306</v>
      </c>
      <c r="C10" s="237">
        <v>18.6277</v>
      </c>
      <c r="D10" s="237">
        <v>20.6831</v>
      </c>
      <c r="E10" s="237">
        <v>23.0053</v>
      </c>
      <c r="F10" s="237">
        <v>25.134</v>
      </c>
      <c r="G10" s="237">
        <v>28.037</v>
      </c>
      <c r="H10" s="237">
        <v>30.323900000000002</v>
      </c>
      <c r="I10" s="237">
        <v>32.9036</v>
      </c>
      <c r="J10" s="237">
        <v>34.496900000000004</v>
      </c>
      <c r="K10" s="237">
        <v>38.1873</v>
      </c>
      <c r="L10" s="237">
        <v>41.1308</v>
      </c>
      <c r="M10" s="237">
        <v>42.4452</v>
      </c>
      <c r="N10" s="237">
        <v>44.1355</v>
      </c>
      <c r="O10" s="237">
        <v>46.7633</v>
      </c>
      <c r="P10" s="237">
        <v>45.6141</v>
      </c>
      <c r="Q10" s="237">
        <v>47.5085</v>
      </c>
      <c r="R10" s="237">
        <v>47.2633</v>
      </c>
      <c r="S10" s="237">
        <v>47.8996</v>
      </c>
      <c r="T10" s="237">
        <v>51.5829</v>
      </c>
      <c r="U10" s="237">
        <v>55.564099999999996</v>
      </c>
      <c r="V10" s="237">
        <v>57.9538</v>
      </c>
      <c r="W10" s="237">
        <v>59.8361</v>
      </c>
      <c r="X10" s="237">
        <v>63.090300000000006</v>
      </c>
      <c r="Y10" s="237">
        <v>65.99419999999999</v>
      </c>
      <c r="Z10" s="237">
        <v>67.26339999999999</v>
      </c>
      <c r="AA10" s="237">
        <v>71.33160000000001</v>
      </c>
      <c r="AB10" s="237">
        <v>73.53439999999999</v>
      </c>
      <c r="AC10" s="237">
        <v>75.5414</v>
      </c>
      <c r="AD10" s="237">
        <v>80.9019</v>
      </c>
      <c r="AE10" s="322">
        <v>84.1545</v>
      </c>
      <c r="AF10" s="237">
        <v>80.932073</v>
      </c>
      <c r="AG10" s="237">
        <v>85.686117</v>
      </c>
      <c r="AH10" s="237">
        <v>85.219031</v>
      </c>
      <c r="AI10" s="237">
        <v>87.199617</v>
      </c>
      <c r="AJ10" s="237">
        <v>87.313297</v>
      </c>
      <c r="AK10" s="237">
        <v>87.576205</v>
      </c>
      <c r="AL10" s="325">
        <v>90.87972</v>
      </c>
    </row>
    <row r="11" spans="2:38" ht="25.5">
      <c r="B11" s="280" t="s">
        <v>366</v>
      </c>
      <c r="C11" s="237">
        <v>4.605619549622097</v>
      </c>
      <c r="D11" s="237">
        <v>4.522580650804147</v>
      </c>
      <c r="E11" s="237">
        <v>4.383882462793223</v>
      </c>
      <c r="F11" s="237">
        <v>4.313801883319331</v>
      </c>
      <c r="G11" s="237">
        <v>4.426976752411413</v>
      </c>
      <c r="H11" s="237">
        <v>4.476386922069366</v>
      </c>
      <c r="I11" s="237">
        <v>4.505219458227903</v>
      </c>
      <c r="J11" s="237">
        <v>4.495111290063022</v>
      </c>
      <c r="K11" s="237">
        <v>4.607252513989532</v>
      </c>
      <c r="L11" s="237">
        <v>4.592070620720207</v>
      </c>
      <c r="M11" s="237">
        <v>4.472936307352137</v>
      </c>
      <c r="N11" s="237">
        <v>4.48062586532915</v>
      </c>
      <c r="O11" s="237">
        <v>4.558900918364581</v>
      </c>
      <c r="P11" s="237">
        <v>4.401176796487944</v>
      </c>
      <c r="Q11" s="237">
        <v>4.466824296981831</v>
      </c>
      <c r="R11" s="237">
        <v>4.30686542595807</v>
      </c>
      <c r="S11" s="237">
        <v>4.2632495827721275</v>
      </c>
      <c r="T11" s="237">
        <v>4.442951294020793</v>
      </c>
      <c r="U11" s="237">
        <v>4.5767683052693355</v>
      </c>
      <c r="V11" s="237">
        <v>4.604485165710872</v>
      </c>
      <c r="W11" s="237">
        <v>4.488632045985672</v>
      </c>
      <c r="X11" s="237">
        <v>4.537417877010598</v>
      </c>
      <c r="Y11" s="237">
        <v>4.59361997303308</v>
      </c>
      <c r="Z11" s="237">
        <v>4.557123631509256</v>
      </c>
      <c r="AA11" s="237">
        <v>4.633634416458706</v>
      </c>
      <c r="AB11" s="237">
        <v>4.618533991801948</v>
      </c>
      <c r="AC11" s="237">
        <v>4.55183896550199</v>
      </c>
      <c r="AD11" s="237">
        <v>4.631379210083873</v>
      </c>
      <c r="AE11" s="322">
        <v>4.6849447122578995</v>
      </c>
      <c r="AF11" s="237">
        <v>4.617507674432955</v>
      </c>
      <c r="AG11" s="237">
        <v>4.7577441270812</v>
      </c>
      <c r="AH11" s="237">
        <v>4.6076844045165934</v>
      </c>
      <c r="AI11" s="237">
        <v>4.654493955002802</v>
      </c>
      <c r="AJ11" s="237">
        <v>4.600501810068928</v>
      </c>
      <c r="AK11" s="237">
        <v>4.566790772906364</v>
      </c>
      <c r="AL11" s="325">
        <v>4.660919282794322</v>
      </c>
    </row>
    <row r="12" spans="2:38" ht="12.75">
      <c r="B12" s="227" t="s">
        <v>367</v>
      </c>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326"/>
    </row>
    <row r="13" spans="2:38" ht="12.75">
      <c r="B13" s="280" t="s">
        <v>368</v>
      </c>
      <c r="C13" s="323">
        <v>102.29844462267914</v>
      </c>
      <c r="D13" s="323">
        <v>100.6258235987026</v>
      </c>
      <c r="E13" s="323">
        <v>101.6813592784415</v>
      </c>
      <c r="F13" s="323">
        <v>101.02574184336194</v>
      </c>
      <c r="G13" s="323">
        <v>101.9029428474245</v>
      </c>
      <c r="H13" s="323">
        <v>101.70104302166783</v>
      </c>
      <c r="I13" s="323">
        <v>102.65832318341455</v>
      </c>
      <c r="J13" s="323">
        <v>102.82833869795023</v>
      </c>
      <c r="K13" s="323">
        <v>104.73985628804378</v>
      </c>
      <c r="L13" s="323">
        <v>104.69581439190246</v>
      </c>
      <c r="M13" s="323">
        <v>103.2257015543154</v>
      </c>
      <c r="N13" s="323">
        <v>101.13831063201806</v>
      </c>
      <c r="O13" s="323">
        <v>101.5270903878363</v>
      </c>
      <c r="P13" s="323">
        <v>98.87216243040903</v>
      </c>
      <c r="Q13" s="323">
        <v>101.86043449516531</v>
      </c>
      <c r="R13" s="323">
        <v>102.91020518240688</v>
      </c>
      <c r="S13" s="323">
        <v>101.47134943666516</v>
      </c>
      <c r="T13" s="323">
        <v>103.03437013113097</v>
      </c>
      <c r="U13" s="323">
        <v>104.40022171020154</v>
      </c>
      <c r="V13" s="323">
        <v>104.53324681115855</v>
      </c>
      <c r="W13" s="323">
        <v>105.67028271286117</v>
      </c>
      <c r="X13" s="323">
        <v>102.71557927354642</v>
      </c>
      <c r="Y13" s="323">
        <v>100.85575225313741</v>
      </c>
      <c r="Z13" s="323">
        <v>100.34228410366114</v>
      </c>
      <c r="AA13" s="323">
        <v>102.9922904845145</v>
      </c>
      <c r="AB13" s="323">
        <v>102.1697633892293</v>
      </c>
      <c r="AC13" s="323">
        <v>103.04852331276328</v>
      </c>
      <c r="AD13" s="323">
        <v>102.4808127816418</v>
      </c>
      <c r="AE13" s="324">
        <v>100.44638276084046</v>
      </c>
      <c r="AF13" s="323">
        <v>97.29910402639187</v>
      </c>
      <c r="AG13" s="323">
        <v>101.76083369228022</v>
      </c>
      <c r="AH13" s="323">
        <v>102.1121027451004</v>
      </c>
      <c r="AI13" s="323">
        <v>100.41903445187353</v>
      </c>
      <c r="AJ13" s="323">
        <v>100.61961998237274</v>
      </c>
      <c r="AK13" s="323">
        <v>100.82181068305201</v>
      </c>
      <c r="AL13" s="327">
        <v>101.12449708085913</v>
      </c>
    </row>
    <row r="14" spans="2:38" ht="12.75">
      <c r="B14" s="280" t="s">
        <v>306</v>
      </c>
      <c r="C14" s="323">
        <v>104.21728939568634</v>
      </c>
      <c r="D14" s="323">
        <v>100.47120439659464</v>
      </c>
      <c r="E14" s="323">
        <v>102.73910931480394</v>
      </c>
      <c r="F14" s="323">
        <v>101.37521017850433</v>
      </c>
      <c r="G14" s="323">
        <v>101.76672117255814</v>
      </c>
      <c r="H14" s="323">
        <v>102.37662027808932</v>
      </c>
      <c r="I14" s="323">
        <v>101.85756963790789</v>
      </c>
      <c r="J14" s="323">
        <v>104.63649842740767</v>
      </c>
      <c r="K14" s="323">
        <v>107.80767955300907</v>
      </c>
      <c r="L14" s="323">
        <v>106.32736083324741</v>
      </c>
      <c r="M14" s="323">
        <v>103.18478858746867</v>
      </c>
      <c r="N14" s="323">
        <v>102.96768047930715</v>
      </c>
      <c r="O14" s="323">
        <v>102.55625739379816</v>
      </c>
      <c r="P14" s="323">
        <v>98.53784233586298</v>
      </c>
      <c r="Q14" s="323">
        <v>102.85226678160753</v>
      </c>
      <c r="R14" s="323">
        <v>103.80778826728813</v>
      </c>
      <c r="S14" s="323">
        <v>101.34718112618988</v>
      </c>
      <c r="T14" s="323">
        <v>108.8244330062967</v>
      </c>
      <c r="U14" s="323">
        <v>103.41796418487743</v>
      </c>
      <c r="V14" s="323">
        <v>104.90040787166703</v>
      </c>
      <c r="W14" s="323">
        <v>105.56331612412183</v>
      </c>
      <c r="X14" s="323">
        <v>101.65382786833356</v>
      </c>
      <c r="Y14" s="323">
        <v>101.1798072984538</v>
      </c>
      <c r="Z14" s="323">
        <v>100.0298125138239</v>
      </c>
      <c r="AA14" s="323">
        <v>102.92926757478908</v>
      </c>
      <c r="AB14" s="323">
        <v>101.63667676905335</v>
      </c>
      <c r="AC14" s="323">
        <v>103.06017142716138</v>
      </c>
      <c r="AD14" s="323">
        <v>103.28024256777186</v>
      </c>
      <c r="AE14" s="324">
        <v>99.59365188751804</v>
      </c>
      <c r="AF14" s="323">
        <v>93.58696060368493</v>
      </c>
      <c r="AG14" s="323">
        <v>108.36277296778061</v>
      </c>
      <c r="AH14" s="323">
        <v>102.11748421275759</v>
      </c>
      <c r="AI14" s="323">
        <v>101.64916073000583</v>
      </c>
      <c r="AJ14" s="323">
        <v>97.7043558120039</v>
      </c>
      <c r="AK14" s="323">
        <v>99.21368400325038</v>
      </c>
      <c r="AL14" s="327">
        <v>101.4573991889572</v>
      </c>
    </row>
    <row r="15" spans="1:2" ht="18.75">
      <c r="A15" s="256">
        <v>1</v>
      </c>
      <c r="B15" s="257" t="s">
        <v>369</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HT60"/>
  <sheetViews>
    <sheetView showGridLines="0" zoomScalePageLayoutView="0" workbookViewId="0" topLeftCell="A1">
      <selection activeCell="A1" sqref="A1"/>
    </sheetView>
  </sheetViews>
  <sheetFormatPr defaultColWidth="12" defaultRowHeight="11.25"/>
  <cols>
    <col min="1" max="1" width="12" style="32" customWidth="1"/>
    <col min="2" max="2" width="24.83203125" style="32" customWidth="1"/>
    <col min="3" max="3" width="50.83203125" style="32" customWidth="1"/>
    <col min="4" max="11" width="8.83203125" style="32" customWidth="1"/>
    <col min="12" max="229" width="12" style="32" customWidth="1"/>
    <col min="230" max="16384" width="12" style="328" customWidth="1"/>
  </cols>
  <sheetData>
    <row r="1" spans="1:11" ht="11.25">
      <c r="A1" s="363"/>
      <c r="B1" s="363"/>
      <c r="C1" s="363"/>
      <c r="D1" s="363"/>
      <c r="E1" s="363"/>
      <c r="F1" s="363"/>
      <c r="G1" s="363"/>
      <c r="H1" s="363"/>
      <c r="I1" s="363"/>
      <c r="J1" s="363"/>
      <c r="K1" s="363"/>
    </row>
    <row r="2" spans="1:11" ht="15.75">
      <c r="A2" s="363"/>
      <c r="B2" s="360" t="s">
        <v>49</v>
      </c>
      <c r="C2" s="363"/>
      <c r="D2" s="363"/>
      <c r="E2" s="363"/>
      <c r="F2" s="363"/>
      <c r="G2" s="363"/>
      <c r="H2" s="363"/>
      <c r="I2" s="363"/>
      <c r="J2" s="363"/>
      <c r="K2" s="363"/>
    </row>
    <row r="3" spans="1:11" ht="12">
      <c r="A3" s="363"/>
      <c r="B3" s="214" t="s">
        <v>119</v>
      </c>
      <c r="C3" s="363"/>
      <c r="D3" s="363"/>
      <c r="E3" s="363"/>
      <c r="F3" s="363"/>
      <c r="G3" s="363"/>
      <c r="H3" s="363"/>
      <c r="I3" s="363"/>
      <c r="J3" s="363"/>
      <c r="K3" s="363"/>
    </row>
    <row r="4" spans="1:11" ht="12">
      <c r="A4" s="363"/>
      <c r="B4" s="214" t="s">
        <v>582</v>
      </c>
      <c r="C4" s="363"/>
      <c r="D4" s="363"/>
      <c r="E4" s="363"/>
      <c r="F4" s="363"/>
      <c r="G4" s="363"/>
      <c r="H4" s="363"/>
      <c r="I4" s="363"/>
      <c r="J4" s="363"/>
      <c r="K4" s="363"/>
    </row>
    <row r="5" spans="1:11" ht="11.25">
      <c r="A5" s="363"/>
      <c r="B5" s="363"/>
      <c r="C5" s="363"/>
      <c r="D5" s="363"/>
      <c r="E5" s="363"/>
      <c r="F5" s="363"/>
      <c r="G5" s="363"/>
      <c r="H5" s="363"/>
      <c r="I5" s="363"/>
      <c r="J5" s="363"/>
      <c r="K5" s="363"/>
    </row>
    <row r="6" spans="1:11" ht="11.25">
      <c r="A6" s="363"/>
      <c r="B6" s="361" t="s">
        <v>510</v>
      </c>
      <c r="C6" s="215" t="s">
        <v>10</v>
      </c>
      <c r="D6" s="363"/>
      <c r="E6" s="363"/>
      <c r="F6" s="363"/>
      <c r="G6" s="363"/>
      <c r="H6" s="363"/>
      <c r="I6" s="216" t="s">
        <v>377</v>
      </c>
      <c r="J6" s="217" t="s">
        <v>26</v>
      </c>
      <c r="K6" s="363"/>
    </row>
    <row r="7" spans="3:4" ht="11.25">
      <c r="C7" s="215" t="s">
        <v>441</v>
      </c>
      <c r="D7" s="363"/>
    </row>
    <row r="8" spans="3:4" ht="11.25">
      <c r="C8" s="215" t="s">
        <v>487</v>
      </c>
      <c r="D8" s="363"/>
    </row>
    <row r="9" spans="3:4" ht="11.25">
      <c r="C9" s="215" t="s">
        <v>585</v>
      </c>
      <c r="D9" s="363"/>
    </row>
    <row r="10" spans="3:4" ht="11.25">
      <c r="C10" s="363"/>
      <c r="D10" s="363"/>
    </row>
    <row r="11" spans="1:228" ht="12.75">
      <c r="A11" s="328"/>
      <c r="B11" s="219" t="s">
        <v>27</v>
      </c>
      <c r="C11" s="82"/>
      <c r="D11" s="9">
        <v>2008</v>
      </c>
      <c r="E11" s="9">
        <v>2009</v>
      </c>
      <c r="F11" s="9">
        <v>2010</v>
      </c>
      <c r="G11" s="9">
        <v>2011</v>
      </c>
      <c r="H11" s="9">
        <v>2012</v>
      </c>
      <c r="I11" s="9">
        <v>2013</v>
      </c>
      <c r="J11" s="9">
        <v>2014</v>
      </c>
      <c r="K11" s="9">
        <v>2015</v>
      </c>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row>
    <row r="12" spans="1:228" ht="12.75">
      <c r="A12" s="328"/>
      <c r="B12" s="10"/>
      <c r="C12" s="10" t="s">
        <v>50</v>
      </c>
      <c r="D12" s="355"/>
      <c r="E12" s="355"/>
      <c r="F12" s="355"/>
      <c r="G12" s="355"/>
      <c r="H12" s="394"/>
      <c r="I12" s="394"/>
      <c r="J12" s="394"/>
      <c r="K12" s="427"/>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row>
    <row r="13" spans="1:13" s="428" customFormat="1" ht="12.75" customHeight="1">
      <c r="A13" s="328"/>
      <c r="B13" s="86"/>
      <c r="C13" s="86" t="s">
        <v>386</v>
      </c>
      <c r="D13" s="60">
        <v>108.53616449048334</v>
      </c>
      <c r="E13" s="87">
        <v>86.12575087020497</v>
      </c>
      <c r="F13" s="87">
        <v>85.0447863893576</v>
      </c>
      <c r="G13" s="87">
        <v>91.78937264584061</v>
      </c>
      <c r="H13" s="87">
        <v>87.52778309699994</v>
      </c>
      <c r="I13" s="87">
        <v>88.988552</v>
      </c>
      <c r="J13" s="87">
        <v>87.411</v>
      </c>
      <c r="K13" s="87">
        <f>K14+K15+K16+K17</f>
        <v>95.54455699999998</v>
      </c>
      <c r="M13" s="328"/>
    </row>
    <row r="14" spans="1:228" ht="12.75">
      <c r="A14" s="328"/>
      <c r="B14" s="88" t="s">
        <v>51</v>
      </c>
      <c r="C14" s="89" t="s">
        <v>52</v>
      </c>
      <c r="D14" s="33">
        <v>25.684471210061847</v>
      </c>
      <c r="E14" s="33">
        <v>19.685245719991478</v>
      </c>
      <c r="F14" s="33">
        <v>27.00173455751095</v>
      </c>
      <c r="G14" s="33">
        <v>24.527539174101925</v>
      </c>
      <c r="H14" s="33">
        <v>23.572433435338052</v>
      </c>
      <c r="I14" s="33">
        <v>21.462568</v>
      </c>
      <c r="J14" s="33">
        <v>21.213</v>
      </c>
      <c r="K14" s="33">
        <v>21.034489</v>
      </c>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row>
    <row r="15" spans="1:228" ht="12.75">
      <c r="A15" s="328"/>
      <c r="B15" s="88" t="s">
        <v>53</v>
      </c>
      <c r="C15" s="89" t="s">
        <v>54</v>
      </c>
      <c r="D15" s="33">
        <v>19.48299680877668</v>
      </c>
      <c r="E15" s="33">
        <v>13.310375745472191</v>
      </c>
      <c r="F15" s="33">
        <v>14.726196630359679</v>
      </c>
      <c r="G15" s="33">
        <v>18.991719437993407</v>
      </c>
      <c r="H15" s="33">
        <v>21.589509440570666</v>
      </c>
      <c r="I15" s="33">
        <v>23.067459000000003</v>
      </c>
      <c r="J15" s="33">
        <v>23.478</v>
      </c>
      <c r="K15" s="33">
        <v>16.886254899999983</v>
      </c>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row>
    <row r="16" spans="1:228" ht="12.75">
      <c r="A16" s="328"/>
      <c r="B16" s="88" t="s">
        <v>55</v>
      </c>
      <c r="C16" s="89" t="s">
        <v>56</v>
      </c>
      <c r="D16" s="33">
        <v>16.740682051103118</v>
      </c>
      <c r="E16" s="33">
        <v>15.436591869505882</v>
      </c>
      <c r="F16" s="33">
        <v>12.754865047295862</v>
      </c>
      <c r="G16" s="33">
        <v>18.12057077614934</v>
      </c>
      <c r="H16" s="33">
        <v>15.619002089327447</v>
      </c>
      <c r="I16" s="33">
        <v>15.016354999999999</v>
      </c>
      <c r="J16" s="33">
        <v>14.117</v>
      </c>
      <c r="K16" s="33">
        <v>28.960446</v>
      </c>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row>
    <row r="17" spans="1:228" ht="12.75">
      <c r="A17" s="328"/>
      <c r="B17" s="88" t="s">
        <v>57</v>
      </c>
      <c r="C17" s="89" t="s">
        <v>58</v>
      </c>
      <c r="D17" s="33">
        <v>46.6280144205417</v>
      </c>
      <c r="E17" s="33">
        <v>37.69353753523541</v>
      </c>
      <c r="F17" s="33">
        <v>30.5619901541911</v>
      </c>
      <c r="G17" s="33">
        <v>30.14954325759596</v>
      </c>
      <c r="H17" s="33">
        <v>26.746838131763766</v>
      </c>
      <c r="I17" s="33">
        <v>29.442169999999997</v>
      </c>
      <c r="J17" s="33">
        <v>28.603</v>
      </c>
      <c r="K17" s="33">
        <v>28.663367100000002</v>
      </c>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row>
    <row r="18" spans="1:228" ht="12.75">
      <c r="A18" s="328"/>
      <c r="B18" s="10"/>
      <c r="C18" s="10" t="s">
        <v>59</v>
      </c>
      <c r="D18" s="355"/>
      <c r="E18" s="355"/>
      <c r="F18" s="355"/>
      <c r="G18" s="355"/>
      <c r="H18" s="394"/>
      <c r="I18" s="394"/>
      <c r="J18" s="394"/>
      <c r="K18" s="427"/>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row>
    <row r="19" spans="1:228" ht="12.75" customHeight="1">
      <c r="A19" s="328"/>
      <c r="B19" s="16"/>
      <c r="C19" s="16" t="s">
        <v>386</v>
      </c>
      <c r="D19" s="41"/>
      <c r="E19" s="41">
        <v>1936.882796</v>
      </c>
      <c r="F19" s="41">
        <v>2012.896244</v>
      </c>
      <c r="G19" s="41">
        <v>2089.90186</v>
      </c>
      <c r="H19" s="41">
        <v>2006.1182749999998</v>
      </c>
      <c r="I19" s="41">
        <v>1998.9642000000001</v>
      </c>
      <c r="J19" s="41">
        <v>1916.3421190000001</v>
      </c>
      <c r="K19" s="90">
        <v>1794.2</v>
      </c>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row>
    <row r="20" spans="1:228" ht="12.75">
      <c r="A20" s="328"/>
      <c r="B20" s="88" t="s">
        <v>51</v>
      </c>
      <c r="C20" s="89" t="s">
        <v>52</v>
      </c>
      <c r="D20" s="33"/>
      <c r="E20" s="33">
        <v>492.028822</v>
      </c>
      <c r="F20" s="33">
        <v>507.75009</v>
      </c>
      <c r="G20" s="33">
        <v>539.261334</v>
      </c>
      <c r="H20" s="33">
        <v>536.553123</v>
      </c>
      <c r="I20" s="33">
        <v>513.294</v>
      </c>
      <c r="J20" s="33">
        <v>457.458227</v>
      </c>
      <c r="K20" s="45">
        <v>412.9</v>
      </c>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row>
    <row r="21" spans="1:228" ht="12.75">
      <c r="A21" s="328"/>
      <c r="B21" s="88" t="s">
        <v>53</v>
      </c>
      <c r="C21" s="89" t="s">
        <v>54</v>
      </c>
      <c r="D21" s="33"/>
      <c r="E21" s="33">
        <v>276.631144</v>
      </c>
      <c r="F21" s="33">
        <v>311.538026</v>
      </c>
      <c r="G21" s="33">
        <v>325.673851</v>
      </c>
      <c r="H21" s="33">
        <v>293.614218</v>
      </c>
      <c r="I21" s="33">
        <v>311.5726</v>
      </c>
      <c r="J21" s="33">
        <v>293.596266</v>
      </c>
      <c r="K21" s="45">
        <v>271.7</v>
      </c>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row>
    <row r="22" spans="1:228" ht="12.75">
      <c r="A22" s="328"/>
      <c r="B22" s="88" t="s">
        <v>55</v>
      </c>
      <c r="C22" s="89" t="s">
        <v>56</v>
      </c>
      <c r="D22" s="33"/>
      <c r="E22" s="33">
        <v>388.696423</v>
      </c>
      <c r="F22" s="33">
        <v>421.163755</v>
      </c>
      <c r="G22" s="33">
        <v>437.18289</v>
      </c>
      <c r="H22" s="33">
        <v>417.012799</v>
      </c>
      <c r="I22" s="33">
        <v>426.6401</v>
      </c>
      <c r="J22" s="33">
        <v>419.506924</v>
      </c>
      <c r="K22" s="45">
        <v>409.8</v>
      </c>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row>
    <row r="23" spans="1:228" ht="12.75">
      <c r="A23" s="328"/>
      <c r="B23" s="88" t="s">
        <v>57</v>
      </c>
      <c r="C23" s="89" t="s">
        <v>58</v>
      </c>
      <c r="D23" s="33"/>
      <c r="E23" s="33">
        <v>779.526407</v>
      </c>
      <c r="F23" s="33">
        <v>772.444373</v>
      </c>
      <c r="G23" s="33">
        <v>787.783785</v>
      </c>
      <c r="H23" s="33">
        <v>758.938135</v>
      </c>
      <c r="I23" s="33">
        <v>747.4575</v>
      </c>
      <c r="J23" s="33">
        <v>745.780702</v>
      </c>
      <c r="K23" s="45">
        <v>699.8</v>
      </c>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row>
    <row r="24" spans="1:228" ht="12.75">
      <c r="A24" s="328"/>
      <c r="B24" s="429"/>
      <c r="C24" s="10" t="s">
        <v>60</v>
      </c>
      <c r="D24" s="355"/>
      <c r="E24" s="355"/>
      <c r="F24" s="355"/>
      <c r="G24" s="355"/>
      <c r="H24" s="394"/>
      <c r="I24" s="394"/>
      <c r="J24" s="394"/>
      <c r="K24" s="427"/>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row>
    <row r="25" spans="1:228" ht="12.75">
      <c r="A25" s="328"/>
      <c r="B25" s="91"/>
      <c r="C25" s="91" t="s">
        <v>386</v>
      </c>
      <c r="D25" s="78"/>
      <c r="E25" s="92">
        <v>56.113645000000005</v>
      </c>
      <c r="F25" s="92">
        <v>60.448554</v>
      </c>
      <c r="G25" s="92">
        <v>58.659490999999996</v>
      </c>
      <c r="H25" s="92">
        <v>58.45099999999999</v>
      </c>
      <c r="I25" s="92">
        <v>58.199</v>
      </c>
      <c r="J25" s="92">
        <v>56.559455</v>
      </c>
      <c r="K25" s="93">
        <v>53.74</v>
      </c>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row>
    <row r="26" spans="1:228" ht="12.75">
      <c r="A26" s="328"/>
      <c r="B26" s="91"/>
      <c r="C26" s="83" t="s">
        <v>598</v>
      </c>
      <c r="D26" s="78"/>
      <c r="E26" s="94">
        <v>29</v>
      </c>
      <c r="F26" s="94">
        <v>30</v>
      </c>
      <c r="G26" s="94">
        <v>30.8</v>
      </c>
      <c r="H26" s="94">
        <v>30</v>
      </c>
      <c r="I26" s="94">
        <v>28.9</v>
      </c>
      <c r="J26" s="94">
        <v>27.8</v>
      </c>
      <c r="K26" s="95">
        <v>26.3</v>
      </c>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row>
    <row r="27" spans="1:228" ht="12.75">
      <c r="A27" s="328"/>
      <c r="B27" s="96" t="s">
        <v>51</v>
      </c>
      <c r="C27" s="97" t="s">
        <v>52</v>
      </c>
      <c r="D27" s="78"/>
      <c r="E27" s="98">
        <v>2.6736109999999997</v>
      </c>
      <c r="F27" s="98">
        <v>3.1838469999999996</v>
      </c>
      <c r="G27" s="98">
        <v>3.3924719999999997</v>
      </c>
      <c r="H27" s="98">
        <v>3.312</v>
      </c>
      <c r="I27" s="98">
        <v>3.188</v>
      </c>
      <c r="J27" s="98">
        <v>3.359042</v>
      </c>
      <c r="K27" s="99">
        <v>3.12</v>
      </c>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row>
    <row r="28" spans="1:228" ht="12.75">
      <c r="A28" s="328"/>
      <c r="B28" s="96"/>
      <c r="C28" s="83" t="s">
        <v>598</v>
      </c>
      <c r="D28" s="78"/>
      <c r="E28" s="100">
        <v>1.4</v>
      </c>
      <c r="F28" s="100">
        <v>1.6</v>
      </c>
      <c r="G28" s="100">
        <v>1.7</v>
      </c>
      <c r="H28" s="100">
        <v>1.7</v>
      </c>
      <c r="I28" s="100">
        <v>1.5</v>
      </c>
      <c r="J28" s="100">
        <v>1.5</v>
      </c>
      <c r="K28" s="66">
        <v>1.4</v>
      </c>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row>
    <row r="29" spans="1:228" ht="12.75">
      <c r="A29" s="328"/>
      <c r="B29" s="96" t="s">
        <v>53</v>
      </c>
      <c r="C29" s="101" t="s">
        <v>61</v>
      </c>
      <c r="D29" s="78"/>
      <c r="E29" s="98">
        <v>4.401738</v>
      </c>
      <c r="F29" s="98">
        <v>4.829263</v>
      </c>
      <c r="G29" s="98">
        <v>5.049437</v>
      </c>
      <c r="H29" s="98">
        <v>5.215</v>
      </c>
      <c r="I29" s="98">
        <v>4.699</v>
      </c>
      <c r="J29" s="98">
        <v>4.988292</v>
      </c>
      <c r="K29" s="99">
        <v>4.7</v>
      </c>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row>
    <row r="30" spans="1:228" ht="12.75">
      <c r="A30" s="328"/>
      <c r="B30" s="96"/>
      <c r="C30" s="83" t="s">
        <v>598</v>
      </c>
      <c r="D30" s="78"/>
      <c r="E30" s="100">
        <v>2.2</v>
      </c>
      <c r="F30" s="100">
        <v>2.4</v>
      </c>
      <c r="G30" s="100">
        <v>2.6</v>
      </c>
      <c r="H30" s="100">
        <v>2.3</v>
      </c>
      <c r="I30" s="100">
        <v>2.1</v>
      </c>
      <c r="J30" s="100">
        <v>2.4</v>
      </c>
      <c r="K30" s="66">
        <v>2.2</v>
      </c>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row>
    <row r="31" spans="1:228" ht="12.75">
      <c r="A31" s="328"/>
      <c r="B31" s="96" t="s">
        <v>55</v>
      </c>
      <c r="C31" s="101" t="s">
        <v>56</v>
      </c>
      <c r="D31" s="78"/>
      <c r="E31" s="98">
        <v>12.814757</v>
      </c>
      <c r="F31" s="98">
        <v>13.703824000000001</v>
      </c>
      <c r="G31" s="98">
        <v>12.694663</v>
      </c>
      <c r="H31" s="98">
        <v>12.884</v>
      </c>
      <c r="I31" s="98">
        <v>13.592</v>
      </c>
      <c r="J31" s="98">
        <v>13.850895999999999</v>
      </c>
      <c r="K31" s="99">
        <v>14.4</v>
      </c>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row>
    <row r="32" spans="1:228" ht="12.75">
      <c r="A32" s="328"/>
      <c r="B32" s="96"/>
      <c r="C32" s="83" t="s">
        <v>598</v>
      </c>
      <c r="D32" s="78"/>
      <c r="E32" s="100">
        <v>5.1</v>
      </c>
      <c r="F32" s="100">
        <v>5.4</v>
      </c>
      <c r="G32" s="100">
        <v>5.3</v>
      </c>
      <c r="H32" s="100">
        <v>5</v>
      </c>
      <c r="I32" s="100">
        <v>5.1</v>
      </c>
      <c r="J32" s="100">
        <v>5.5</v>
      </c>
      <c r="K32" s="66">
        <v>5.7</v>
      </c>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row>
    <row r="33" spans="1:228" ht="12.75">
      <c r="A33" s="328"/>
      <c r="B33" s="96" t="s">
        <v>57</v>
      </c>
      <c r="C33" s="101" t="s">
        <v>58</v>
      </c>
      <c r="D33" s="78"/>
      <c r="E33" s="98">
        <v>36.223539</v>
      </c>
      <c r="F33" s="98">
        <v>38.73162000000001</v>
      </c>
      <c r="G33" s="98">
        <v>37.522919</v>
      </c>
      <c r="H33" s="98">
        <v>37.04</v>
      </c>
      <c r="I33" s="98">
        <v>36.72</v>
      </c>
      <c r="J33" s="98">
        <v>34.361225</v>
      </c>
      <c r="K33" s="99">
        <v>31.52</v>
      </c>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row>
    <row r="34" spans="1:228" ht="12.75">
      <c r="A34" s="328"/>
      <c r="B34" s="96"/>
      <c r="C34" s="83" t="s">
        <v>598</v>
      </c>
      <c r="D34" s="78"/>
      <c r="E34" s="100">
        <v>20.3</v>
      </c>
      <c r="F34" s="100">
        <v>20.7</v>
      </c>
      <c r="G34" s="100">
        <v>21.3</v>
      </c>
      <c r="H34" s="100">
        <v>21</v>
      </c>
      <c r="I34" s="100">
        <v>20.2</v>
      </c>
      <c r="J34" s="100">
        <v>18.4</v>
      </c>
      <c r="K34" s="66">
        <v>17</v>
      </c>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row>
    <row r="35" spans="1:228" ht="12.75">
      <c r="A35" s="328"/>
      <c r="B35" s="21"/>
      <c r="C35" s="10" t="s">
        <v>38</v>
      </c>
      <c r="D35" s="355"/>
      <c r="E35" s="355"/>
      <c r="F35" s="355"/>
      <c r="G35" s="355"/>
      <c r="H35" s="394"/>
      <c r="I35" s="394"/>
      <c r="J35" s="394"/>
      <c r="K35" s="427"/>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row>
    <row r="36" spans="1:228" ht="12.75" customHeight="1">
      <c r="A36" s="328"/>
      <c r="B36" s="85"/>
      <c r="C36" s="85" t="s">
        <v>386</v>
      </c>
      <c r="D36" s="103">
        <v>75.8</v>
      </c>
      <c r="E36" s="103">
        <v>72.04604699999999</v>
      </c>
      <c r="F36" s="103">
        <v>73.32194</v>
      </c>
      <c r="G36" s="103">
        <v>70.415</v>
      </c>
      <c r="H36" s="103">
        <v>64.823716</v>
      </c>
      <c r="I36" s="103">
        <v>57.904047</v>
      </c>
      <c r="J36" s="103">
        <v>56.54297</v>
      </c>
      <c r="K36" s="70">
        <v>59.5</v>
      </c>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row>
    <row r="37" spans="1:2" ht="18.75">
      <c r="A37" s="218">
        <v>1</v>
      </c>
      <c r="B37" s="206" t="s">
        <v>39</v>
      </c>
    </row>
    <row r="38" spans="1:2" ht="18.75">
      <c r="A38" s="218" t="s">
        <v>465</v>
      </c>
      <c r="B38" s="206" t="s">
        <v>603</v>
      </c>
    </row>
    <row r="39" spans="1:5" ht="18.75">
      <c r="A39" s="218" t="s">
        <v>465</v>
      </c>
      <c r="B39" s="206" t="s">
        <v>40</v>
      </c>
      <c r="E39" s="430"/>
    </row>
    <row r="40" spans="1:3" ht="18.75">
      <c r="A40" s="218" t="s">
        <v>465</v>
      </c>
      <c r="B40" s="363"/>
      <c r="C40" s="14" t="s">
        <v>41</v>
      </c>
    </row>
    <row r="41" spans="1:2" ht="18.75">
      <c r="A41" s="218" t="s">
        <v>465</v>
      </c>
      <c r="B41" s="206" t="s">
        <v>604</v>
      </c>
    </row>
    <row r="42" spans="1:2" ht="18.75">
      <c r="A42" s="218" t="s">
        <v>465</v>
      </c>
      <c r="B42" s="206" t="s">
        <v>42</v>
      </c>
    </row>
    <row r="43" spans="1:3" ht="18.75">
      <c r="A43" s="218" t="s">
        <v>465</v>
      </c>
      <c r="B43" s="363"/>
      <c r="C43" s="14" t="s">
        <v>43</v>
      </c>
    </row>
    <row r="44" spans="1:2" ht="18.75">
      <c r="A44" s="218">
        <v>2</v>
      </c>
      <c r="B44" s="206" t="s">
        <v>44</v>
      </c>
    </row>
    <row r="45" spans="1:3" ht="18.75">
      <c r="A45" s="218" t="s">
        <v>465</v>
      </c>
      <c r="B45" s="363"/>
      <c r="C45" s="14" t="s">
        <v>607</v>
      </c>
    </row>
    <row r="46" spans="1:3" ht="18.75">
      <c r="A46" s="218" t="s">
        <v>465</v>
      </c>
      <c r="B46" s="363"/>
      <c r="C46" s="14" t="s">
        <v>16</v>
      </c>
    </row>
    <row r="47" spans="1:3" ht="18.75">
      <c r="A47" s="218" t="s">
        <v>465</v>
      </c>
      <c r="B47" s="363"/>
      <c r="C47" s="14" t="s">
        <v>0</v>
      </c>
    </row>
    <row r="48" spans="1:3" ht="18.75">
      <c r="A48" s="218" t="s">
        <v>465</v>
      </c>
      <c r="B48" s="363"/>
      <c r="C48" s="14" t="s">
        <v>17</v>
      </c>
    </row>
    <row r="49" spans="1:3" ht="18.75">
      <c r="A49" s="218" t="s">
        <v>465</v>
      </c>
      <c r="B49" s="363"/>
      <c r="C49" s="14" t="s">
        <v>2</v>
      </c>
    </row>
    <row r="50" spans="1:2" ht="18.75">
      <c r="A50" s="218">
        <v>3</v>
      </c>
      <c r="B50" s="206" t="s">
        <v>3</v>
      </c>
    </row>
    <row r="51" spans="1:3" ht="18.75">
      <c r="A51" s="218" t="s">
        <v>465</v>
      </c>
      <c r="B51" s="363"/>
      <c r="C51" s="14" t="s">
        <v>4</v>
      </c>
    </row>
    <row r="52" spans="1:3" ht="18.75">
      <c r="A52" s="218" t="s">
        <v>465</v>
      </c>
      <c r="B52" s="363"/>
      <c r="C52" s="14" t="s">
        <v>19</v>
      </c>
    </row>
    <row r="53" spans="1:2" ht="18.75">
      <c r="A53" s="218">
        <v>4</v>
      </c>
      <c r="B53" s="206" t="s">
        <v>45</v>
      </c>
    </row>
    <row r="54" spans="1:3" ht="18.75">
      <c r="A54" s="218" t="s">
        <v>465</v>
      </c>
      <c r="B54" s="363"/>
      <c r="C54" s="14" t="s">
        <v>46</v>
      </c>
    </row>
    <row r="55" spans="1:3" ht="18.75">
      <c r="A55" s="218" t="s">
        <v>465</v>
      </c>
      <c r="B55" s="363"/>
      <c r="C55" s="14" t="s">
        <v>47</v>
      </c>
    </row>
    <row r="56" spans="1:3" ht="18.75">
      <c r="A56" s="218">
        <v>5</v>
      </c>
      <c r="B56" s="206" t="s">
        <v>508</v>
      </c>
      <c r="C56" s="328"/>
    </row>
    <row r="57" spans="1:2" ht="18.75">
      <c r="A57" s="218">
        <v>6</v>
      </c>
      <c r="B57" s="206" t="s">
        <v>48</v>
      </c>
    </row>
    <row r="58" spans="1:2" ht="11.25">
      <c r="A58" s="363"/>
      <c r="B58" s="363"/>
    </row>
    <row r="59" spans="1:2" ht="11.25">
      <c r="A59" s="363"/>
      <c r="B59" s="363"/>
    </row>
    <row r="60" spans="1:2" ht="11.25">
      <c r="A60" s="363"/>
      <c r="B60" s="36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A38:A43 A45:A49 A51:A52 A54" numberStoredAsText="1"/>
  </ignoredErrors>
</worksheet>
</file>

<file path=xl/worksheets/sheet21.xml><?xml version="1.0" encoding="utf-8"?>
<worksheet xmlns="http://schemas.openxmlformats.org/spreadsheetml/2006/main" xmlns:r="http://schemas.openxmlformats.org/officeDocument/2006/relationships">
  <dimension ref="A1:IV58"/>
  <sheetViews>
    <sheetView showGridLines="0" zoomScalePageLayoutView="0" workbookViewId="0" topLeftCell="A1">
      <selection activeCell="A1" sqref="A1"/>
    </sheetView>
  </sheetViews>
  <sheetFormatPr defaultColWidth="12" defaultRowHeight="11.25"/>
  <cols>
    <col min="1" max="1" width="12" style="32" customWidth="1"/>
    <col min="2" max="2" width="10.83203125" style="32" customWidth="1"/>
    <col min="3" max="3" width="39" style="32" customWidth="1"/>
    <col min="4" max="39" width="8.83203125" style="32" customWidth="1"/>
    <col min="40" max="16384" width="12" style="32" customWidth="1"/>
  </cols>
  <sheetData>
    <row r="1" spans="1:25" ht="11.25">
      <c r="A1" s="363"/>
      <c r="B1" s="363"/>
      <c r="C1" s="363"/>
      <c r="D1" s="363"/>
      <c r="E1" s="363"/>
      <c r="F1" s="363"/>
      <c r="G1" s="363"/>
      <c r="H1" s="363"/>
      <c r="I1" s="363"/>
      <c r="J1" s="363"/>
      <c r="K1" s="363"/>
      <c r="L1" s="363"/>
      <c r="M1" s="363"/>
      <c r="N1" s="363"/>
      <c r="O1" s="363"/>
      <c r="P1" s="363"/>
      <c r="Q1" s="363"/>
      <c r="R1" s="363"/>
      <c r="S1" s="363"/>
      <c r="T1" s="363"/>
      <c r="U1" s="363"/>
      <c r="V1" s="363"/>
      <c r="W1" s="363"/>
      <c r="X1" s="363"/>
      <c r="Y1" s="363"/>
    </row>
    <row r="2" spans="1:25" ht="15.75">
      <c r="A2" s="363"/>
      <c r="B2" s="360" t="s">
        <v>62</v>
      </c>
      <c r="C2" s="363"/>
      <c r="D2" s="363"/>
      <c r="E2" s="363"/>
      <c r="F2" s="363"/>
      <c r="G2" s="363"/>
      <c r="H2" s="363"/>
      <c r="I2" s="363"/>
      <c r="J2" s="363"/>
      <c r="K2" s="363"/>
      <c r="L2" s="363"/>
      <c r="M2" s="363"/>
      <c r="N2" s="363"/>
      <c r="O2" s="431"/>
      <c r="P2" s="363"/>
      <c r="Q2" s="363"/>
      <c r="R2" s="363"/>
      <c r="S2" s="363"/>
      <c r="T2" s="363"/>
      <c r="U2" s="363"/>
      <c r="V2" s="363"/>
      <c r="W2" s="363"/>
      <c r="X2" s="363"/>
      <c r="Y2" s="363"/>
    </row>
    <row r="3" spans="1:25" ht="12">
      <c r="A3" s="363"/>
      <c r="B3" s="214" t="s">
        <v>119</v>
      </c>
      <c r="C3" s="363"/>
      <c r="D3" s="363"/>
      <c r="E3" s="363"/>
      <c r="F3" s="363"/>
      <c r="G3" s="363"/>
      <c r="H3" s="363"/>
      <c r="I3" s="363"/>
      <c r="J3" s="363"/>
      <c r="K3" s="363"/>
      <c r="L3" s="363"/>
      <c r="M3" s="363"/>
      <c r="N3" s="363"/>
      <c r="O3" s="431"/>
      <c r="P3" s="363"/>
      <c r="Q3" s="363"/>
      <c r="R3" s="363"/>
      <c r="S3" s="363"/>
      <c r="T3" s="363"/>
      <c r="U3" s="363"/>
      <c r="V3" s="363"/>
      <c r="W3" s="363"/>
      <c r="X3" s="363"/>
      <c r="Y3" s="363"/>
    </row>
    <row r="4" spans="1:25" ht="12">
      <c r="A4" s="363"/>
      <c r="B4" s="214" t="s">
        <v>582</v>
      </c>
      <c r="C4" s="363"/>
      <c r="D4" s="363"/>
      <c r="E4" s="363"/>
      <c r="F4" s="363"/>
      <c r="G4" s="363"/>
      <c r="H4" s="363"/>
      <c r="I4" s="363"/>
      <c r="J4" s="363"/>
      <c r="K4" s="363"/>
      <c r="L4" s="363"/>
      <c r="M4" s="363"/>
      <c r="N4" s="363"/>
      <c r="O4" s="431"/>
      <c r="P4" s="363"/>
      <c r="Q4" s="363"/>
      <c r="R4" s="363"/>
      <c r="S4" s="363"/>
      <c r="T4" s="363"/>
      <c r="U4" s="363"/>
      <c r="V4" s="363"/>
      <c r="W4" s="363"/>
      <c r="X4" s="363"/>
      <c r="Y4" s="363"/>
    </row>
    <row r="5" spans="1:25" ht="11.25">
      <c r="A5" s="363"/>
      <c r="B5" s="363"/>
      <c r="C5" s="363"/>
      <c r="D5" s="363"/>
      <c r="E5" s="363"/>
      <c r="F5" s="363"/>
      <c r="G5" s="363"/>
      <c r="H5" s="363"/>
      <c r="I5" s="363"/>
      <c r="J5" s="363"/>
      <c r="K5" s="363"/>
      <c r="L5" s="363"/>
      <c r="M5" s="363"/>
      <c r="N5" s="363"/>
      <c r="O5" s="431"/>
      <c r="P5" s="363"/>
      <c r="Q5" s="363"/>
      <c r="R5" s="363"/>
      <c r="S5" s="363"/>
      <c r="T5" s="363"/>
      <c r="U5" s="363"/>
      <c r="V5" s="363"/>
      <c r="W5" s="363"/>
      <c r="X5" s="363"/>
      <c r="Y5" s="363"/>
    </row>
    <row r="6" spans="1:25" ht="11.25">
      <c r="A6" s="363"/>
      <c r="B6" s="361" t="s">
        <v>510</v>
      </c>
      <c r="C6" s="215" t="s">
        <v>10</v>
      </c>
      <c r="D6" s="363"/>
      <c r="E6" s="216" t="s">
        <v>377</v>
      </c>
      <c r="F6" s="217" t="s">
        <v>63</v>
      </c>
      <c r="G6" s="363"/>
      <c r="H6" s="363"/>
      <c r="I6" s="363"/>
      <c r="J6" s="363"/>
      <c r="K6" s="363"/>
      <c r="L6" s="363"/>
      <c r="M6" s="363"/>
      <c r="N6" s="363"/>
      <c r="O6" s="431"/>
      <c r="P6" s="363"/>
      <c r="Q6" s="363"/>
      <c r="R6" s="363"/>
      <c r="S6" s="363"/>
      <c r="T6" s="363"/>
      <c r="U6" s="363"/>
      <c r="V6" s="363"/>
      <c r="W6" s="363"/>
      <c r="X6" s="363"/>
      <c r="Y6" s="363"/>
    </row>
    <row r="7" spans="1:25" ht="11.25">
      <c r="A7" s="363"/>
      <c r="B7" s="363"/>
      <c r="C7" s="215" t="s">
        <v>441</v>
      </c>
      <c r="D7" s="363"/>
      <c r="E7" s="363"/>
      <c r="F7" s="363"/>
      <c r="G7" s="363"/>
      <c r="H7" s="363"/>
      <c r="I7" s="363"/>
      <c r="J7" s="363"/>
      <c r="K7" s="363"/>
      <c r="L7" s="363"/>
      <c r="M7" s="363"/>
      <c r="N7" s="363"/>
      <c r="O7" s="431"/>
      <c r="P7" s="363"/>
      <c r="Q7" s="363"/>
      <c r="R7" s="363"/>
      <c r="S7" s="363"/>
      <c r="T7" s="363"/>
      <c r="U7" s="363"/>
      <c r="V7" s="363"/>
      <c r="W7" s="363"/>
      <c r="X7" s="363"/>
      <c r="Y7" s="363"/>
    </row>
    <row r="8" spans="1:25" ht="11.25">
      <c r="A8" s="363"/>
      <c r="B8" s="363"/>
      <c r="C8" s="215" t="s">
        <v>487</v>
      </c>
      <c r="D8" s="363"/>
      <c r="E8" s="363"/>
      <c r="F8" s="363"/>
      <c r="G8" s="363"/>
      <c r="H8" s="363"/>
      <c r="I8" s="363"/>
      <c r="J8" s="363"/>
      <c r="K8" s="363"/>
      <c r="L8" s="363"/>
      <c r="M8" s="363"/>
      <c r="N8" s="363"/>
      <c r="O8" s="431"/>
      <c r="P8" s="363"/>
      <c r="Q8" s="363"/>
      <c r="R8" s="363"/>
      <c r="S8" s="363"/>
      <c r="T8" s="363"/>
      <c r="U8" s="363"/>
      <c r="V8" s="363"/>
      <c r="W8" s="363"/>
      <c r="X8" s="363"/>
      <c r="Y8" s="363"/>
    </row>
    <row r="9" spans="1:25" ht="11.25">
      <c r="A9" s="363"/>
      <c r="B9" s="363"/>
      <c r="C9" s="215" t="s">
        <v>585</v>
      </c>
      <c r="D9" s="363"/>
      <c r="E9" s="363"/>
      <c r="F9" s="363"/>
      <c r="G9" s="363"/>
      <c r="H9" s="363"/>
      <c r="I9" s="363"/>
      <c r="J9" s="363"/>
      <c r="K9" s="363"/>
      <c r="L9" s="363"/>
      <c r="M9" s="363"/>
      <c r="N9" s="363"/>
      <c r="O9" s="431"/>
      <c r="P9" s="363"/>
      <c r="Q9" s="363"/>
      <c r="R9" s="363"/>
      <c r="S9" s="363"/>
      <c r="T9" s="363"/>
      <c r="U9" s="363"/>
      <c r="V9" s="363"/>
      <c r="W9" s="363"/>
      <c r="X9" s="363"/>
      <c r="Y9" s="363"/>
    </row>
    <row r="11" spans="1:249" ht="33.75">
      <c r="A11" s="328"/>
      <c r="B11" s="104" t="s">
        <v>27</v>
      </c>
      <c r="C11" s="432"/>
      <c r="D11" s="19">
        <v>1980</v>
      </c>
      <c r="E11" s="19">
        <v>1981</v>
      </c>
      <c r="F11" s="19">
        <v>1982</v>
      </c>
      <c r="G11" s="19">
        <v>1983</v>
      </c>
      <c r="H11" s="19">
        <v>1984</v>
      </c>
      <c r="I11" s="19">
        <v>1985</v>
      </c>
      <c r="J11" s="19">
        <v>1986</v>
      </c>
      <c r="K11" s="19">
        <v>1987</v>
      </c>
      <c r="L11" s="19">
        <v>1988</v>
      </c>
      <c r="M11" s="19">
        <v>1989</v>
      </c>
      <c r="N11" s="19">
        <v>1990</v>
      </c>
      <c r="O11" s="19">
        <v>1991</v>
      </c>
      <c r="P11" s="19">
        <v>1992</v>
      </c>
      <c r="Q11" s="19">
        <v>1993</v>
      </c>
      <c r="R11" s="19">
        <v>1994</v>
      </c>
      <c r="S11" s="19">
        <v>1995</v>
      </c>
      <c r="T11" s="19">
        <v>1996</v>
      </c>
      <c r="U11" s="19">
        <v>1997</v>
      </c>
      <c r="V11" s="19">
        <v>1998</v>
      </c>
      <c r="W11" s="19">
        <v>1999</v>
      </c>
      <c r="X11" s="19">
        <v>2000</v>
      </c>
      <c r="Y11" s="19">
        <v>2001</v>
      </c>
      <c r="Z11" s="19">
        <v>2002</v>
      </c>
      <c r="AA11" s="19">
        <v>2003</v>
      </c>
      <c r="AB11" s="19">
        <v>2004</v>
      </c>
      <c r="AC11" s="19">
        <v>2005</v>
      </c>
      <c r="AD11" s="19">
        <v>2006</v>
      </c>
      <c r="AE11" s="19">
        <v>2007</v>
      </c>
      <c r="AF11" s="19">
        <v>2008</v>
      </c>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c r="HU11" s="328"/>
      <c r="HV11" s="328"/>
      <c r="HW11" s="328"/>
      <c r="HX11" s="328"/>
      <c r="HY11" s="328"/>
      <c r="HZ11" s="328"/>
      <c r="IA11" s="328"/>
      <c r="IB11" s="328"/>
      <c r="IC11" s="328"/>
      <c r="ID11" s="328"/>
      <c r="IE11" s="328"/>
      <c r="IF11" s="328"/>
      <c r="IG11" s="328"/>
      <c r="IH11" s="328"/>
      <c r="II11" s="328"/>
      <c r="IJ11" s="328"/>
      <c r="IK11" s="328"/>
      <c r="IL11" s="328"/>
      <c r="IM11" s="328"/>
      <c r="IN11" s="328"/>
      <c r="IO11" s="328"/>
    </row>
    <row r="12" spans="1:249" ht="12.75">
      <c r="A12" s="328"/>
      <c r="B12" s="433"/>
      <c r="C12" s="12" t="s">
        <v>28</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434"/>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c r="IO12" s="328"/>
    </row>
    <row r="13" spans="1:249" ht="12.75" customHeight="1">
      <c r="A13" s="328"/>
      <c r="B13" s="84"/>
      <c r="C13" s="16" t="s">
        <v>386</v>
      </c>
      <c r="D13" s="73">
        <v>66.4</v>
      </c>
      <c r="E13" s="73">
        <v>64.4</v>
      </c>
      <c r="F13" s="73">
        <v>58.4</v>
      </c>
      <c r="G13" s="73">
        <v>56.6</v>
      </c>
      <c r="H13" s="73">
        <v>57.5</v>
      </c>
      <c r="I13" s="73">
        <v>55.8</v>
      </c>
      <c r="J13" s="73">
        <v>51.7</v>
      </c>
      <c r="K13" s="73">
        <v>51.3</v>
      </c>
      <c r="L13" s="73">
        <v>52.3</v>
      </c>
      <c r="M13" s="73">
        <v>53.3</v>
      </c>
      <c r="N13" s="73">
        <v>51.5</v>
      </c>
      <c r="O13" s="73">
        <v>51.5</v>
      </c>
      <c r="P13" s="73">
        <v>50.4</v>
      </c>
      <c r="Q13" s="73">
        <v>45.9</v>
      </c>
      <c r="R13" s="73">
        <v>49.7</v>
      </c>
      <c r="S13" s="73">
        <v>49.2</v>
      </c>
      <c r="T13" s="73">
        <v>50.5</v>
      </c>
      <c r="U13" s="73">
        <v>54.8</v>
      </c>
      <c r="V13" s="73">
        <v>55.1</v>
      </c>
      <c r="W13" s="73">
        <v>54.4</v>
      </c>
      <c r="X13" s="73">
        <v>55.5</v>
      </c>
      <c r="Y13" s="73">
        <v>50.4</v>
      </c>
      <c r="Z13" s="73">
        <v>50</v>
      </c>
      <c r="AA13" s="73">
        <v>46.9</v>
      </c>
      <c r="AB13" s="73">
        <v>45.1</v>
      </c>
      <c r="AC13" s="73">
        <v>40.7</v>
      </c>
      <c r="AD13" s="105"/>
      <c r="AE13" s="105"/>
      <c r="AF13" s="105"/>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row>
    <row r="14" spans="1:249" ht="12.75">
      <c r="A14" s="328"/>
      <c r="B14" s="84"/>
      <c r="C14" s="83" t="s">
        <v>598</v>
      </c>
      <c r="D14" s="75">
        <v>65.4</v>
      </c>
      <c r="E14" s="75">
        <v>60.5</v>
      </c>
      <c r="F14" s="75">
        <v>57.5</v>
      </c>
      <c r="G14" s="75">
        <v>55.7</v>
      </c>
      <c r="H14" s="75">
        <v>56.5</v>
      </c>
      <c r="I14" s="75">
        <v>54.9</v>
      </c>
      <c r="J14" s="75">
        <v>50.8</v>
      </c>
      <c r="K14" s="75">
        <v>50.5</v>
      </c>
      <c r="L14" s="75">
        <v>51.4</v>
      </c>
      <c r="M14" s="75">
        <v>52.4</v>
      </c>
      <c r="N14" s="75">
        <v>50.5</v>
      </c>
      <c r="O14" s="75">
        <v>50.2</v>
      </c>
      <c r="P14" s="75">
        <v>49</v>
      </c>
      <c r="Q14" s="75">
        <v>44.4</v>
      </c>
      <c r="R14" s="75">
        <v>48.1</v>
      </c>
      <c r="S14" s="75">
        <v>47.6</v>
      </c>
      <c r="T14" s="75">
        <v>49.3</v>
      </c>
      <c r="U14" s="75">
        <v>53.6</v>
      </c>
      <c r="V14" s="75">
        <v>53.8</v>
      </c>
      <c r="W14" s="75">
        <v>53</v>
      </c>
      <c r="X14" s="75">
        <v>55.4</v>
      </c>
      <c r="Y14" s="75">
        <v>50.4</v>
      </c>
      <c r="Z14" s="75">
        <v>50</v>
      </c>
      <c r="AA14" s="75">
        <v>46.9</v>
      </c>
      <c r="AB14" s="75">
        <v>45.1</v>
      </c>
      <c r="AC14" s="75">
        <v>40.7</v>
      </c>
      <c r="AD14" s="75"/>
      <c r="AE14" s="75"/>
      <c r="AF14" s="75"/>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c r="HU14" s="328"/>
      <c r="HV14" s="328"/>
      <c r="HW14" s="328"/>
      <c r="HX14" s="328"/>
      <c r="HY14" s="328"/>
      <c r="HZ14" s="328"/>
      <c r="IA14" s="328"/>
      <c r="IB14" s="328"/>
      <c r="IC14" s="328"/>
      <c r="ID14" s="328"/>
      <c r="IE14" s="328"/>
      <c r="IF14" s="328"/>
      <c r="IG14" s="328"/>
      <c r="IH14" s="328"/>
      <c r="II14" s="328"/>
      <c r="IJ14" s="328"/>
      <c r="IK14" s="328"/>
      <c r="IL14" s="328"/>
      <c r="IM14" s="328"/>
      <c r="IN14" s="328"/>
      <c r="IO14" s="328"/>
    </row>
    <row r="15" spans="1:249" ht="12.75">
      <c r="A15" s="328"/>
      <c r="B15" s="17" t="s">
        <v>29</v>
      </c>
      <c r="C15" s="20" t="s">
        <v>30</v>
      </c>
      <c r="D15" s="35">
        <v>13</v>
      </c>
      <c r="E15" s="35">
        <v>13</v>
      </c>
      <c r="F15" s="35">
        <v>12.5</v>
      </c>
      <c r="G15" s="35">
        <v>13.1</v>
      </c>
      <c r="H15" s="35">
        <v>13.3</v>
      </c>
      <c r="I15" s="35">
        <v>12.8</v>
      </c>
      <c r="J15" s="35">
        <v>11.4</v>
      </c>
      <c r="K15" s="35">
        <v>11.5</v>
      </c>
      <c r="L15" s="35">
        <v>11.8</v>
      </c>
      <c r="M15" s="35">
        <v>11.7</v>
      </c>
      <c r="N15" s="35">
        <v>11.5</v>
      </c>
      <c r="O15" s="35">
        <v>11.4</v>
      </c>
      <c r="P15" s="35">
        <v>11.5</v>
      </c>
      <c r="Q15" s="35">
        <v>10.4</v>
      </c>
      <c r="R15" s="35">
        <v>9.5</v>
      </c>
      <c r="S15" s="35">
        <v>9.2</v>
      </c>
      <c r="T15" s="35">
        <v>9</v>
      </c>
      <c r="U15" s="35">
        <v>9.8</v>
      </c>
      <c r="V15" s="35">
        <v>9.7</v>
      </c>
      <c r="W15" s="35">
        <v>10.1</v>
      </c>
      <c r="X15" s="35">
        <v>11.2</v>
      </c>
      <c r="Y15" s="35">
        <v>10.4</v>
      </c>
      <c r="Z15" s="35">
        <v>9.4</v>
      </c>
      <c r="AA15" s="35">
        <v>9.4</v>
      </c>
      <c r="AB15" s="35">
        <v>8.8</v>
      </c>
      <c r="AC15" s="35">
        <v>7.6</v>
      </c>
      <c r="AD15" s="31"/>
      <c r="AE15" s="31"/>
      <c r="AF15" s="31"/>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c r="HU15" s="328"/>
      <c r="HV15" s="328"/>
      <c r="HW15" s="328"/>
      <c r="HX15" s="328"/>
      <c r="HY15" s="328"/>
      <c r="HZ15" s="328"/>
      <c r="IA15" s="328"/>
      <c r="IB15" s="328"/>
      <c r="IC15" s="328"/>
      <c r="ID15" s="328"/>
      <c r="IE15" s="328"/>
      <c r="IF15" s="328"/>
      <c r="IG15" s="328"/>
      <c r="IH15" s="328"/>
      <c r="II15" s="328"/>
      <c r="IJ15" s="328"/>
      <c r="IK15" s="328"/>
      <c r="IL15" s="328"/>
      <c r="IM15" s="328"/>
      <c r="IN15" s="328"/>
      <c r="IO15" s="328"/>
    </row>
    <row r="16" spans="1:249" ht="12.75">
      <c r="A16" s="328"/>
      <c r="B16" s="17" t="s">
        <v>31</v>
      </c>
      <c r="C16" s="20" t="s">
        <v>32</v>
      </c>
      <c r="D16" s="35">
        <v>8.8</v>
      </c>
      <c r="E16" s="35">
        <v>7.8</v>
      </c>
      <c r="F16" s="35">
        <v>7.2</v>
      </c>
      <c r="G16" s="35">
        <v>7.5</v>
      </c>
      <c r="H16" s="35">
        <v>7.6</v>
      </c>
      <c r="I16" s="35">
        <v>6.6</v>
      </c>
      <c r="J16" s="35">
        <v>6.2</v>
      </c>
      <c r="K16" s="35">
        <v>5.9</v>
      </c>
      <c r="L16" s="35">
        <v>5.7</v>
      </c>
      <c r="M16" s="35">
        <v>5.9</v>
      </c>
      <c r="N16" s="35">
        <v>5.7</v>
      </c>
      <c r="O16" s="35">
        <v>5.8</v>
      </c>
      <c r="P16" s="35">
        <v>5.5</v>
      </c>
      <c r="Q16" s="35">
        <v>4.9</v>
      </c>
      <c r="R16" s="35">
        <v>4.7</v>
      </c>
      <c r="S16" s="35">
        <v>4.2</v>
      </c>
      <c r="T16" s="35">
        <v>4.5</v>
      </c>
      <c r="U16" s="35">
        <v>4.5</v>
      </c>
      <c r="V16" s="35">
        <v>4.9</v>
      </c>
      <c r="W16" s="35">
        <v>4.9</v>
      </c>
      <c r="X16" s="35">
        <v>4.9</v>
      </c>
      <c r="Y16" s="35">
        <v>4.2</v>
      </c>
      <c r="Z16" s="35">
        <v>4.3</v>
      </c>
      <c r="AA16" s="35">
        <v>3.7</v>
      </c>
      <c r="AB16" s="35">
        <v>3.6</v>
      </c>
      <c r="AC16" s="35">
        <v>3.2</v>
      </c>
      <c r="AD16" s="31"/>
      <c r="AE16" s="31"/>
      <c r="AF16" s="31"/>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c r="HU16" s="328"/>
      <c r="HV16" s="328"/>
      <c r="HW16" s="328"/>
      <c r="HX16" s="328"/>
      <c r="HY16" s="328"/>
      <c r="HZ16" s="328"/>
      <c r="IA16" s="328"/>
      <c r="IB16" s="328"/>
      <c r="IC16" s="328"/>
      <c r="ID16" s="328"/>
      <c r="IE16" s="328"/>
      <c r="IF16" s="328"/>
      <c r="IG16" s="328"/>
      <c r="IH16" s="328"/>
      <c r="II16" s="328"/>
      <c r="IJ16" s="328"/>
      <c r="IK16" s="328"/>
      <c r="IL16" s="328"/>
      <c r="IM16" s="328"/>
      <c r="IN16" s="328"/>
      <c r="IO16" s="328"/>
    </row>
    <row r="17" spans="1:249" ht="12.75">
      <c r="A17" s="328"/>
      <c r="B17" s="17" t="s">
        <v>33</v>
      </c>
      <c r="C17" s="20" t="s">
        <v>34</v>
      </c>
      <c r="D17" s="35">
        <v>31.2</v>
      </c>
      <c r="E17" s="35">
        <v>27.5</v>
      </c>
      <c r="F17" s="35">
        <v>25.8</v>
      </c>
      <c r="G17" s="35">
        <v>23.4</v>
      </c>
      <c r="H17" s="35">
        <v>23.9</v>
      </c>
      <c r="I17" s="35">
        <v>23.6</v>
      </c>
      <c r="J17" s="35">
        <v>21.4</v>
      </c>
      <c r="K17" s="35">
        <v>21.2</v>
      </c>
      <c r="L17" s="35">
        <v>21.7</v>
      </c>
      <c r="M17" s="35">
        <v>22.1</v>
      </c>
      <c r="N17" s="35">
        <v>21.1</v>
      </c>
      <c r="O17" s="35">
        <v>20.3</v>
      </c>
      <c r="P17" s="35">
        <v>18.9</v>
      </c>
      <c r="Q17" s="35">
        <v>16.7</v>
      </c>
      <c r="R17" s="35">
        <v>19.4</v>
      </c>
      <c r="S17" s="35">
        <v>18.8</v>
      </c>
      <c r="T17" s="35">
        <v>19</v>
      </c>
      <c r="U17" s="35">
        <v>20.5</v>
      </c>
      <c r="V17" s="35">
        <v>20.7</v>
      </c>
      <c r="W17" s="35">
        <v>20.1</v>
      </c>
      <c r="X17" s="35">
        <v>21.4</v>
      </c>
      <c r="Y17" s="35">
        <v>19.1</v>
      </c>
      <c r="Z17" s="35">
        <v>19.8</v>
      </c>
      <c r="AA17" s="35">
        <v>18.4</v>
      </c>
      <c r="AB17" s="35">
        <v>18</v>
      </c>
      <c r="AC17" s="35">
        <v>17.1</v>
      </c>
      <c r="AD17" s="31"/>
      <c r="AE17" s="31"/>
      <c r="AF17" s="31"/>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c r="HU17" s="328"/>
      <c r="HV17" s="328"/>
      <c r="HW17" s="328"/>
      <c r="HX17" s="328"/>
      <c r="HY17" s="328"/>
      <c r="HZ17" s="328"/>
      <c r="IA17" s="328"/>
      <c r="IB17" s="328"/>
      <c r="IC17" s="328"/>
      <c r="ID17" s="328"/>
      <c r="IE17" s="328"/>
      <c r="IF17" s="328"/>
      <c r="IG17" s="328"/>
      <c r="IH17" s="328"/>
      <c r="II17" s="328"/>
      <c r="IJ17" s="328"/>
      <c r="IK17" s="328"/>
      <c r="IL17" s="328"/>
      <c r="IM17" s="328"/>
      <c r="IN17" s="328"/>
      <c r="IO17" s="328"/>
    </row>
    <row r="18" spans="1:249" ht="12.75">
      <c r="A18" s="328"/>
      <c r="B18" s="17" t="s">
        <v>35</v>
      </c>
      <c r="C18" s="20" t="s">
        <v>36</v>
      </c>
      <c r="D18" s="35">
        <v>11.8</v>
      </c>
      <c r="E18" s="35">
        <v>12.2</v>
      </c>
      <c r="F18" s="35">
        <v>12</v>
      </c>
      <c r="G18" s="35">
        <v>11.7</v>
      </c>
      <c r="H18" s="35">
        <v>11.7</v>
      </c>
      <c r="I18" s="35">
        <v>11.2</v>
      </c>
      <c r="J18" s="35">
        <v>11.8</v>
      </c>
      <c r="K18" s="35">
        <v>11.9</v>
      </c>
      <c r="L18" s="35">
        <v>11.5</v>
      </c>
      <c r="M18" s="35">
        <v>11.8</v>
      </c>
      <c r="N18" s="35">
        <v>11.4</v>
      </c>
      <c r="O18" s="35">
        <v>11.9</v>
      </c>
      <c r="P18" s="35">
        <v>12.3</v>
      </c>
      <c r="Q18" s="35">
        <v>11.6</v>
      </c>
      <c r="R18" s="35">
        <v>13.5</v>
      </c>
      <c r="S18" s="35">
        <v>14.4</v>
      </c>
      <c r="T18" s="35">
        <v>15.9</v>
      </c>
      <c r="U18" s="35">
        <v>17.8</v>
      </c>
      <c r="V18" s="35">
        <v>17.4</v>
      </c>
      <c r="W18" s="35">
        <v>17</v>
      </c>
      <c r="X18" s="35">
        <v>17.9</v>
      </c>
      <c r="Y18" s="35">
        <v>16.7</v>
      </c>
      <c r="Z18" s="35">
        <v>16.5</v>
      </c>
      <c r="AA18" s="35">
        <v>15.4</v>
      </c>
      <c r="AB18" s="35">
        <v>14.7</v>
      </c>
      <c r="AC18" s="35">
        <v>12.8</v>
      </c>
      <c r="AD18" s="31"/>
      <c r="AE18" s="31"/>
      <c r="AF18" s="31"/>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c r="HU18" s="328"/>
      <c r="HV18" s="328"/>
      <c r="HW18" s="328"/>
      <c r="HX18" s="328"/>
      <c r="HY18" s="328"/>
      <c r="HZ18" s="328"/>
      <c r="IA18" s="328"/>
      <c r="IB18" s="328"/>
      <c r="IC18" s="328"/>
      <c r="ID18" s="328"/>
      <c r="IE18" s="328"/>
      <c r="IF18" s="328"/>
      <c r="IG18" s="328"/>
      <c r="IH18" s="328"/>
      <c r="II18" s="328"/>
      <c r="IJ18" s="328"/>
      <c r="IK18" s="328"/>
      <c r="IL18" s="328"/>
      <c r="IM18" s="328"/>
      <c r="IN18" s="328"/>
      <c r="IO18" s="328"/>
    </row>
    <row r="19" spans="1:249" ht="12.75">
      <c r="A19" s="328"/>
      <c r="B19" s="435"/>
      <c r="C19" s="12" t="s">
        <v>592</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434"/>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c r="HU19" s="328"/>
      <c r="HV19" s="328"/>
      <c r="HW19" s="328"/>
      <c r="HX19" s="328"/>
      <c r="HY19" s="328"/>
      <c r="HZ19" s="328"/>
      <c r="IA19" s="328"/>
      <c r="IB19" s="328"/>
      <c r="IC19" s="328"/>
      <c r="ID19" s="328"/>
      <c r="IE19" s="328"/>
      <c r="IF19" s="328"/>
      <c r="IG19" s="328"/>
      <c r="IH19" s="328"/>
      <c r="II19" s="328"/>
      <c r="IJ19" s="328"/>
      <c r="IK19" s="328"/>
      <c r="IL19" s="328"/>
      <c r="IM19" s="328"/>
      <c r="IN19" s="328"/>
      <c r="IO19" s="328"/>
    </row>
    <row r="20" spans="1:249" ht="12.75" customHeight="1">
      <c r="A20" s="328"/>
      <c r="B20" s="84"/>
      <c r="C20" s="84" t="s">
        <v>386</v>
      </c>
      <c r="D20" s="73">
        <v>98.1</v>
      </c>
      <c r="E20" s="73">
        <v>93.3</v>
      </c>
      <c r="F20" s="73">
        <v>90.6</v>
      </c>
      <c r="G20" s="73">
        <v>86.9</v>
      </c>
      <c r="H20" s="73">
        <v>88.3</v>
      </c>
      <c r="I20" s="73">
        <v>84.4</v>
      </c>
      <c r="J20" s="73">
        <v>93</v>
      </c>
      <c r="K20" s="73">
        <v>95.1</v>
      </c>
      <c r="L20" s="73">
        <v>107.1</v>
      </c>
      <c r="M20" s="73">
        <v>112.4</v>
      </c>
      <c r="N20" s="73">
        <v>114.8</v>
      </c>
      <c r="O20" s="73">
        <v>117.2</v>
      </c>
      <c r="P20" s="73">
        <v>120</v>
      </c>
      <c r="Q20" s="73">
        <v>115.3</v>
      </c>
      <c r="R20" s="73">
        <v>122.1</v>
      </c>
      <c r="S20" s="73">
        <v>132</v>
      </c>
      <c r="T20" s="105"/>
      <c r="U20" s="105"/>
      <c r="V20" s="105"/>
      <c r="W20" s="105"/>
      <c r="X20" s="105"/>
      <c r="Y20" s="105"/>
      <c r="Z20" s="105"/>
      <c r="AA20" s="105"/>
      <c r="AB20" s="105"/>
      <c r="AC20" s="105"/>
      <c r="AD20" s="105"/>
      <c r="AE20" s="105"/>
      <c r="AF20" s="105"/>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c r="HU20" s="328"/>
      <c r="HV20" s="328"/>
      <c r="HW20" s="328"/>
      <c r="HX20" s="328"/>
      <c r="HY20" s="328"/>
      <c r="HZ20" s="328"/>
      <c r="IA20" s="328"/>
      <c r="IB20" s="328"/>
      <c r="IC20" s="328"/>
      <c r="ID20" s="328"/>
      <c r="IE20" s="328"/>
      <c r="IF20" s="328"/>
      <c r="IG20" s="328"/>
      <c r="IH20" s="328"/>
      <c r="II20" s="328"/>
      <c r="IJ20" s="328"/>
      <c r="IK20" s="328"/>
      <c r="IL20" s="328"/>
      <c r="IM20" s="328"/>
      <c r="IN20" s="328"/>
      <c r="IO20" s="328"/>
    </row>
    <row r="21" spans="1:249" ht="12.75">
      <c r="A21" s="328"/>
      <c r="B21" s="17" t="s">
        <v>29</v>
      </c>
      <c r="C21" s="20" t="s">
        <v>30</v>
      </c>
      <c r="D21" s="35">
        <v>28.8</v>
      </c>
      <c r="E21" s="35">
        <v>29.3</v>
      </c>
      <c r="F21" s="35">
        <v>28.5</v>
      </c>
      <c r="G21" s="35">
        <v>29.1</v>
      </c>
      <c r="H21" s="35">
        <v>30</v>
      </c>
      <c r="I21" s="35">
        <v>29.2</v>
      </c>
      <c r="J21" s="35">
        <v>32.5</v>
      </c>
      <c r="K21" s="35">
        <v>32</v>
      </c>
      <c r="L21" s="35">
        <v>36</v>
      </c>
      <c r="M21" s="35">
        <v>37.4</v>
      </c>
      <c r="N21" s="35">
        <v>37.9</v>
      </c>
      <c r="O21" s="35">
        <v>39.6</v>
      </c>
      <c r="P21" s="35">
        <v>41.2</v>
      </c>
      <c r="Q21" s="35">
        <v>40.8</v>
      </c>
      <c r="R21" s="35">
        <v>41.8</v>
      </c>
      <c r="S21" s="35">
        <v>45.5</v>
      </c>
      <c r="T21" s="31"/>
      <c r="U21" s="31"/>
      <c r="V21" s="31"/>
      <c r="W21" s="31"/>
      <c r="X21" s="31"/>
      <c r="Y21" s="31"/>
      <c r="Z21" s="31"/>
      <c r="AA21" s="31"/>
      <c r="AB21" s="31"/>
      <c r="AC21" s="31"/>
      <c r="AD21" s="31"/>
      <c r="AE21" s="31"/>
      <c r="AF21" s="31"/>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c r="HU21" s="328"/>
      <c r="HV21" s="328"/>
      <c r="HW21" s="328"/>
      <c r="HX21" s="328"/>
      <c r="HY21" s="328"/>
      <c r="HZ21" s="328"/>
      <c r="IA21" s="328"/>
      <c r="IB21" s="328"/>
      <c r="IC21" s="328"/>
      <c r="ID21" s="328"/>
      <c r="IE21" s="328"/>
      <c r="IF21" s="328"/>
      <c r="IG21" s="328"/>
      <c r="IH21" s="328"/>
      <c r="II21" s="328"/>
      <c r="IJ21" s="328"/>
      <c r="IK21" s="328"/>
      <c r="IL21" s="328"/>
      <c r="IM21" s="328"/>
      <c r="IN21" s="328"/>
      <c r="IO21" s="328"/>
    </row>
    <row r="22" spans="1:249" ht="12.75">
      <c r="A22" s="328"/>
      <c r="B22" s="17" t="s">
        <v>31</v>
      </c>
      <c r="C22" s="20" t="s">
        <v>32</v>
      </c>
      <c r="D22" s="35">
        <v>6.6</v>
      </c>
      <c r="E22" s="35">
        <v>5.6</v>
      </c>
      <c r="F22" s="35">
        <v>5.2</v>
      </c>
      <c r="G22" s="35">
        <v>5</v>
      </c>
      <c r="H22" s="35">
        <v>5.2</v>
      </c>
      <c r="I22" s="35">
        <v>5.2</v>
      </c>
      <c r="J22" s="35">
        <v>5.5</v>
      </c>
      <c r="K22" s="35">
        <v>5.6</v>
      </c>
      <c r="L22" s="35">
        <v>5.8</v>
      </c>
      <c r="M22" s="35">
        <v>5.6</v>
      </c>
      <c r="N22" s="35">
        <v>5.3</v>
      </c>
      <c r="O22" s="35">
        <v>6.2</v>
      </c>
      <c r="P22" s="35">
        <v>6.2</v>
      </c>
      <c r="Q22" s="35">
        <v>5.9</v>
      </c>
      <c r="R22" s="35">
        <v>6.1</v>
      </c>
      <c r="S22" s="35">
        <v>6.2</v>
      </c>
      <c r="T22" s="31"/>
      <c r="U22" s="31"/>
      <c r="V22" s="31"/>
      <c r="W22" s="31"/>
      <c r="X22" s="31"/>
      <c r="Y22" s="31"/>
      <c r="Z22" s="31"/>
      <c r="AA22" s="31"/>
      <c r="AB22" s="31"/>
      <c r="AC22" s="31"/>
      <c r="AD22" s="31"/>
      <c r="AE22" s="31"/>
      <c r="AF22" s="31"/>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8"/>
      <c r="IH22" s="328"/>
      <c r="II22" s="328"/>
      <c r="IJ22" s="328"/>
      <c r="IK22" s="328"/>
      <c r="IL22" s="328"/>
      <c r="IM22" s="328"/>
      <c r="IN22" s="328"/>
      <c r="IO22" s="328"/>
    </row>
    <row r="23" spans="1:249" ht="12.75">
      <c r="A23" s="328"/>
      <c r="B23" s="17" t="s">
        <v>33</v>
      </c>
      <c r="C23" s="20" t="s">
        <v>34</v>
      </c>
      <c r="D23" s="35">
        <v>37.3</v>
      </c>
      <c r="E23" s="35">
        <v>34.6</v>
      </c>
      <c r="F23" s="35">
        <v>33.1</v>
      </c>
      <c r="G23" s="35">
        <v>29.8</v>
      </c>
      <c r="H23" s="35">
        <v>30.5</v>
      </c>
      <c r="I23" s="35">
        <v>28.7</v>
      </c>
      <c r="J23" s="35">
        <v>30.6</v>
      </c>
      <c r="K23" s="35">
        <v>32.6</v>
      </c>
      <c r="L23" s="35">
        <v>37.3</v>
      </c>
      <c r="M23" s="35">
        <v>38.6</v>
      </c>
      <c r="N23" s="35">
        <v>40.4</v>
      </c>
      <c r="O23" s="35">
        <v>39.5</v>
      </c>
      <c r="P23" s="35">
        <v>39.7</v>
      </c>
      <c r="Q23" s="35">
        <v>37.7</v>
      </c>
      <c r="R23" s="35">
        <v>40.7</v>
      </c>
      <c r="S23" s="35">
        <v>40.8</v>
      </c>
      <c r="T23" s="31"/>
      <c r="U23" s="31"/>
      <c r="V23" s="31"/>
      <c r="W23" s="31"/>
      <c r="X23" s="31"/>
      <c r="Y23" s="31"/>
      <c r="Z23" s="31"/>
      <c r="AA23" s="31"/>
      <c r="AB23" s="31"/>
      <c r="AC23" s="31"/>
      <c r="AD23" s="31"/>
      <c r="AE23" s="31"/>
      <c r="AF23" s="31"/>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8"/>
      <c r="IH23" s="328"/>
      <c r="II23" s="328"/>
      <c r="IJ23" s="328"/>
      <c r="IK23" s="328"/>
      <c r="IL23" s="328"/>
      <c r="IM23" s="328"/>
      <c r="IN23" s="328"/>
      <c r="IO23" s="328"/>
    </row>
    <row r="24" spans="1:249" ht="12.75">
      <c r="A24" s="328"/>
      <c r="B24" s="17" t="s">
        <v>35</v>
      </c>
      <c r="C24" s="20" t="s">
        <v>36</v>
      </c>
      <c r="D24" s="35">
        <v>25.4</v>
      </c>
      <c r="E24" s="35">
        <v>23.8</v>
      </c>
      <c r="F24" s="35">
        <v>23.8</v>
      </c>
      <c r="G24" s="35">
        <v>23</v>
      </c>
      <c r="H24" s="35">
        <v>22.6</v>
      </c>
      <c r="I24" s="35">
        <v>21.3</v>
      </c>
      <c r="J24" s="35">
        <v>24.4</v>
      </c>
      <c r="K24" s="35">
        <v>24.9</v>
      </c>
      <c r="L24" s="35">
        <v>28</v>
      </c>
      <c r="M24" s="35">
        <v>30.8</v>
      </c>
      <c r="N24" s="35">
        <v>31.2</v>
      </c>
      <c r="O24" s="35">
        <v>31.9</v>
      </c>
      <c r="P24" s="35">
        <v>32.9</v>
      </c>
      <c r="Q24" s="35">
        <v>30.9</v>
      </c>
      <c r="R24" s="35">
        <v>33.5</v>
      </c>
      <c r="S24" s="35">
        <v>39.5</v>
      </c>
      <c r="T24" s="31"/>
      <c r="U24" s="31"/>
      <c r="V24" s="31"/>
      <c r="W24" s="31"/>
      <c r="X24" s="31"/>
      <c r="Y24" s="31"/>
      <c r="Z24" s="31"/>
      <c r="AA24" s="31"/>
      <c r="AB24" s="31"/>
      <c r="AC24" s="31"/>
      <c r="AD24" s="31"/>
      <c r="AE24" s="31"/>
      <c r="AF24" s="31"/>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8"/>
      <c r="IH24" s="328"/>
      <c r="II24" s="328"/>
      <c r="IJ24" s="328"/>
      <c r="IK24" s="328"/>
      <c r="IL24" s="328"/>
      <c r="IM24" s="328"/>
      <c r="IN24" s="328"/>
      <c r="IO24" s="328"/>
    </row>
    <row r="25" spans="1:249" ht="12.75">
      <c r="A25" s="328"/>
      <c r="B25" s="435"/>
      <c r="C25" s="21" t="s">
        <v>597</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434"/>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c r="HU25" s="328"/>
      <c r="HV25" s="328"/>
      <c r="HW25" s="328"/>
      <c r="HX25" s="328"/>
      <c r="HY25" s="328"/>
      <c r="HZ25" s="328"/>
      <c r="IA25" s="328"/>
      <c r="IB25" s="328"/>
      <c r="IC25" s="328"/>
      <c r="ID25" s="328"/>
      <c r="IE25" s="328"/>
      <c r="IF25" s="328"/>
      <c r="IG25" s="328"/>
      <c r="IH25" s="328"/>
      <c r="II25" s="328"/>
      <c r="IJ25" s="328"/>
      <c r="IK25" s="328"/>
      <c r="IL25" s="328"/>
      <c r="IM25" s="328"/>
      <c r="IN25" s="328"/>
      <c r="IO25" s="328"/>
    </row>
    <row r="26" spans="2:249" ht="12.75" customHeight="1">
      <c r="B26" s="84"/>
      <c r="C26" s="84" t="s">
        <v>386</v>
      </c>
      <c r="D26" s="73">
        <v>12.1</v>
      </c>
      <c r="E26" s="73">
        <v>11.1</v>
      </c>
      <c r="F26" s="73">
        <v>11.2</v>
      </c>
      <c r="G26" s="73">
        <v>9.5</v>
      </c>
      <c r="H26" s="73">
        <v>8.9</v>
      </c>
      <c r="I26" s="73">
        <v>8.4</v>
      </c>
      <c r="J26" s="73">
        <v>7.8</v>
      </c>
      <c r="K26" s="73">
        <v>7.4</v>
      </c>
      <c r="L26" s="73">
        <v>7.1</v>
      </c>
      <c r="M26" s="73">
        <v>7.3</v>
      </c>
      <c r="N26" s="73">
        <v>7.6</v>
      </c>
      <c r="O26" s="106" t="s">
        <v>300</v>
      </c>
      <c r="P26" s="73">
        <v>6.9</v>
      </c>
      <c r="Q26" s="73">
        <v>6</v>
      </c>
      <c r="R26" s="73">
        <v>5.6</v>
      </c>
      <c r="S26" s="73">
        <v>5.9</v>
      </c>
      <c r="T26" s="73">
        <v>5.7</v>
      </c>
      <c r="U26" s="73">
        <v>5.7</v>
      </c>
      <c r="V26" s="73">
        <v>6.2</v>
      </c>
      <c r="W26" s="73">
        <v>6.8</v>
      </c>
      <c r="X26" s="73">
        <v>7.3</v>
      </c>
      <c r="Y26" s="73">
        <v>6.7</v>
      </c>
      <c r="Z26" s="73">
        <v>6.9</v>
      </c>
      <c r="AA26" s="73">
        <v>6.9</v>
      </c>
      <c r="AB26" s="73">
        <v>7.3</v>
      </c>
      <c r="AC26" s="73">
        <v>7.9</v>
      </c>
      <c r="AD26" s="73">
        <v>7.9</v>
      </c>
      <c r="AE26" s="73">
        <v>7.5</v>
      </c>
      <c r="AF26" s="73">
        <v>7.5</v>
      </c>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c r="HU26" s="328"/>
      <c r="HV26" s="328"/>
      <c r="HW26" s="328"/>
      <c r="HX26" s="328"/>
      <c r="HY26" s="328"/>
      <c r="HZ26" s="328"/>
      <c r="IA26" s="328"/>
      <c r="IB26" s="328"/>
      <c r="IC26" s="328"/>
      <c r="ID26" s="328"/>
      <c r="IE26" s="328"/>
      <c r="IF26" s="328"/>
      <c r="IG26" s="328"/>
      <c r="IH26" s="328"/>
      <c r="II26" s="328"/>
      <c r="IJ26" s="328"/>
      <c r="IK26" s="328"/>
      <c r="IL26" s="328"/>
      <c r="IM26" s="328"/>
      <c r="IN26" s="328"/>
      <c r="IO26" s="328"/>
    </row>
    <row r="27" spans="2:249" ht="12.75">
      <c r="B27" s="84"/>
      <c r="C27" s="83" t="s">
        <v>598</v>
      </c>
      <c r="D27" s="75">
        <v>8.6</v>
      </c>
      <c r="E27" s="75">
        <v>7.9</v>
      </c>
      <c r="F27" s="75">
        <v>7.3</v>
      </c>
      <c r="G27" s="75">
        <v>6.5</v>
      </c>
      <c r="H27" s="75">
        <v>5.9</v>
      </c>
      <c r="I27" s="75">
        <v>5.5</v>
      </c>
      <c r="J27" s="75">
        <v>4.9</v>
      </c>
      <c r="K27" s="75">
        <v>4.7</v>
      </c>
      <c r="L27" s="75">
        <v>4.3</v>
      </c>
      <c r="M27" s="75">
        <v>4.6</v>
      </c>
      <c r="N27" s="75">
        <v>4.9</v>
      </c>
      <c r="O27" s="75">
        <v>4.8</v>
      </c>
      <c r="P27" s="75">
        <v>4.9</v>
      </c>
      <c r="Q27" s="75">
        <v>3.9</v>
      </c>
      <c r="R27" s="75">
        <v>3.5</v>
      </c>
      <c r="S27" s="75">
        <v>3.3</v>
      </c>
      <c r="T27" s="75">
        <v>3.5</v>
      </c>
      <c r="U27" s="75">
        <v>3.5</v>
      </c>
      <c r="V27" s="75">
        <v>3.9</v>
      </c>
      <c r="W27" s="75">
        <v>4.4</v>
      </c>
      <c r="X27" s="75">
        <v>4.6</v>
      </c>
      <c r="Y27" s="75">
        <v>4</v>
      </c>
      <c r="Z27" s="75">
        <v>4.3</v>
      </c>
      <c r="AA27" s="75">
        <v>4.5</v>
      </c>
      <c r="AB27" s="75">
        <v>4.5</v>
      </c>
      <c r="AC27" s="75">
        <v>5</v>
      </c>
      <c r="AD27" s="75">
        <v>5</v>
      </c>
      <c r="AE27" s="75">
        <v>4.7</v>
      </c>
      <c r="AF27" s="75">
        <v>4.7</v>
      </c>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c r="HU27" s="328"/>
      <c r="HV27" s="328"/>
      <c r="HW27" s="328"/>
      <c r="HX27" s="328"/>
      <c r="HY27" s="328"/>
      <c r="HZ27" s="328"/>
      <c r="IA27" s="328"/>
      <c r="IB27" s="328"/>
      <c r="IC27" s="328"/>
      <c r="ID27" s="328"/>
      <c r="IE27" s="328"/>
      <c r="IF27" s="328"/>
      <c r="IG27" s="328"/>
      <c r="IH27" s="328"/>
      <c r="II27" s="328"/>
      <c r="IJ27" s="328"/>
      <c r="IK27" s="328"/>
      <c r="IL27" s="328"/>
      <c r="IM27" s="328"/>
      <c r="IN27" s="328"/>
      <c r="IO27" s="328"/>
    </row>
    <row r="28" spans="2:249" ht="12.75" customHeight="1">
      <c r="B28" s="17" t="s">
        <v>29</v>
      </c>
      <c r="C28" s="17" t="s">
        <v>30</v>
      </c>
      <c r="D28" s="35">
        <v>3.1</v>
      </c>
      <c r="E28" s="35">
        <v>2.9</v>
      </c>
      <c r="F28" s="35">
        <v>2.4</v>
      </c>
      <c r="G28" s="35">
        <v>2.4</v>
      </c>
      <c r="H28" s="35">
        <v>2.3</v>
      </c>
      <c r="I28" s="35">
        <v>2.5</v>
      </c>
      <c r="J28" s="35">
        <v>2.1</v>
      </c>
      <c r="K28" s="35">
        <v>1.9</v>
      </c>
      <c r="L28" s="35">
        <v>1.8</v>
      </c>
      <c r="M28" s="35">
        <v>1.7</v>
      </c>
      <c r="N28" s="35">
        <v>1.6</v>
      </c>
      <c r="O28" s="35">
        <v>1.4</v>
      </c>
      <c r="P28" s="35">
        <v>1.2</v>
      </c>
      <c r="Q28" s="35">
        <v>1.4</v>
      </c>
      <c r="R28" s="35">
        <v>1.2</v>
      </c>
      <c r="S28" s="35">
        <v>1.3</v>
      </c>
      <c r="T28" s="35">
        <v>1.2</v>
      </c>
      <c r="U28" s="35">
        <v>1.5</v>
      </c>
      <c r="V28" s="35">
        <v>1.6</v>
      </c>
      <c r="W28" s="35">
        <v>1.9</v>
      </c>
      <c r="X28" s="35">
        <v>2</v>
      </c>
      <c r="Y28" s="35">
        <v>1.8</v>
      </c>
      <c r="Z28" s="35">
        <v>1.7</v>
      </c>
      <c r="AA28" s="35">
        <v>1.8</v>
      </c>
      <c r="AB28" s="35">
        <v>1.8</v>
      </c>
      <c r="AC28" s="35">
        <v>2</v>
      </c>
      <c r="AD28" s="35">
        <v>2</v>
      </c>
      <c r="AE28" s="35">
        <v>1.8</v>
      </c>
      <c r="AF28" s="35">
        <v>2</v>
      </c>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c r="HU28" s="328"/>
      <c r="HV28" s="328"/>
      <c r="HW28" s="328"/>
      <c r="HX28" s="328"/>
      <c r="HY28" s="328"/>
      <c r="HZ28" s="328"/>
      <c r="IA28" s="328"/>
      <c r="IB28" s="328"/>
      <c r="IC28" s="328"/>
      <c r="ID28" s="328"/>
      <c r="IE28" s="328"/>
      <c r="IF28" s="328"/>
      <c r="IG28" s="328"/>
      <c r="IH28" s="328"/>
      <c r="II28" s="328"/>
      <c r="IJ28" s="328"/>
      <c r="IK28" s="328"/>
      <c r="IL28" s="328"/>
      <c r="IM28" s="328"/>
      <c r="IN28" s="328"/>
      <c r="IO28" s="328"/>
    </row>
    <row r="29" spans="2:249" ht="12.75">
      <c r="B29" s="17"/>
      <c r="C29" s="83" t="s">
        <v>598</v>
      </c>
      <c r="D29" s="78">
        <v>2.3</v>
      </c>
      <c r="E29" s="78">
        <v>2.2</v>
      </c>
      <c r="F29" s="78">
        <v>1.6</v>
      </c>
      <c r="G29" s="78">
        <v>1.7</v>
      </c>
      <c r="H29" s="78">
        <v>1.6</v>
      </c>
      <c r="I29" s="78">
        <v>1.7</v>
      </c>
      <c r="J29" s="78">
        <v>1.5</v>
      </c>
      <c r="K29" s="78">
        <v>1.3</v>
      </c>
      <c r="L29" s="78">
        <v>1.1</v>
      </c>
      <c r="M29" s="78">
        <v>1.1</v>
      </c>
      <c r="N29" s="78">
        <v>1</v>
      </c>
      <c r="O29" s="78">
        <v>0.8</v>
      </c>
      <c r="P29" s="78">
        <v>0.9</v>
      </c>
      <c r="Q29" s="78">
        <v>0.8</v>
      </c>
      <c r="R29" s="78">
        <v>0.6</v>
      </c>
      <c r="S29" s="78">
        <v>0.5</v>
      </c>
      <c r="T29" s="78">
        <v>0.6</v>
      </c>
      <c r="U29" s="78">
        <v>0.8</v>
      </c>
      <c r="V29" s="78">
        <v>0.9</v>
      </c>
      <c r="W29" s="78">
        <v>1.1</v>
      </c>
      <c r="X29" s="78">
        <v>1.2</v>
      </c>
      <c r="Y29" s="78">
        <v>1</v>
      </c>
      <c r="Z29" s="78">
        <v>1</v>
      </c>
      <c r="AA29" s="78">
        <v>1.1</v>
      </c>
      <c r="AB29" s="78">
        <v>1</v>
      </c>
      <c r="AC29" s="78">
        <v>1.2</v>
      </c>
      <c r="AD29" s="78">
        <v>1.1</v>
      </c>
      <c r="AE29" s="78">
        <v>1</v>
      </c>
      <c r="AF29" s="78">
        <v>1.2</v>
      </c>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c r="HU29" s="328"/>
      <c r="HV29" s="328"/>
      <c r="HW29" s="328"/>
      <c r="HX29" s="328"/>
      <c r="HY29" s="328"/>
      <c r="HZ29" s="328"/>
      <c r="IA29" s="328"/>
      <c r="IB29" s="328"/>
      <c r="IC29" s="328"/>
      <c r="ID29" s="328"/>
      <c r="IE29" s="328"/>
      <c r="IF29" s="328"/>
      <c r="IG29" s="328"/>
      <c r="IH29" s="328"/>
      <c r="II29" s="328"/>
      <c r="IJ29" s="328"/>
      <c r="IK29" s="328"/>
      <c r="IL29" s="328"/>
      <c r="IM29" s="328"/>
      <c r="IN29" s="328"/>
      <c r="IO29" s="328"/>
    </row>
    <row r="30" spans="2:249" ht="12.75" customHeight="1">
      <c r="B30" s="17" t="s">
        <v>31</v>
      </c>
      <c r="C30" s="17" t="s">
        <v>32</v>
      </c>
      <c r="D30" s="35">
        <v>4.3</v>
      </c>
      <c r="E30" s="35">
        <v>3.8</v>
      </c>
      <c r="F30" s="35">
        <v>3</v>
      </c>
      <c r="G30" s="35">
        <v>3.3</v>
      </c>
      <c r="H30" s="35">
        <v>2.9</v>
      </c>
      <c r="I30" s="35">
        <v>2.2</v>
      </c>
      <c r="J30" s="35">
        <v>1.9</v>
      </c>
      <c r="K30" s="35">
        <v>1.5</v>
      </c>
      <c r="L30" s="35">
        <v>1.3</v>
      </c>
      <c r="M30" s="35">
        <v>1.4</v>
      </c>
      <c r="N30" s="35">
        <v>1.6</v>
      </c>
      <c r="O30" s="35">
        <v>1.5</v>
      </c>
      <c r="P30" s="35">
        <v>1.9</v>
      </c>
      <c r="Q30" s="35">
        <v>1.3</v>
      </c>
      <c r="R30" s="35">
        <v>1.1</v>
      </c>
      <c r="S30" s="35">
        <v>1.1</v>
      </c>
      <c r="T30" s="35">
        <v>1.3</v>
      </c>
      <c r="U30" s="35">
        <v>1.2</v>
      </c>
      <c r="V30" s="35">
        <v>1.4</v>
      </c>
      <c r="W30" s="35">
        <v>1.6</v>
      </c>
      <c r="X30" s="35">
        <v>1.5</v>
      </c>
      <c r="Y30" s="35">
        <v>1.1</v>
      </c>
      <c r="Z30" s="35">
        <v>1.3</v>
      </c>
      <c r="AA30" s="35">
        <v>1.3</v>
      </c>
      <c r="AB30" s="35">
        <v>1.3</v>
      </c>
      <c r="AC30" s="35">
        <v>1.5</v>
      </c>
      <c r="AD30" s="35">
        <v>1.4</v>
      </c>
      <c r="AE30" s="35">
        <v>1.2</v>
      </c>
      <c r="AF30" s="35">
        <v>1.2</v>
      </c>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c r="HU30" s="328"/>
      <c r="HV30" s="328"/>
      <c r="HW30" s="328"/>
      <c r="HX30" s="328"/>
      <c r="HY30" s="328"/>
      <c r="HZ30" s="328"/>
      <c r="IA30" s="328"/>
      <c r="IB30" s="328"/>
      <c r="IC30" s="328"/>
      <c r="ID30" s="328"/>
      <c r="IE30" s="328"/>
      <c r="IF30" s="328"/>
      <c r="IG30" s="328"/>
      <c r="IH30" s="328"/>
      <c r="II30" s="328"/>
      <c r="IJ30" s="328"/>
      <c r="IK30" s="328"/>
      <c r="IL30" s="328"/>
      <c r="IM30" s="328"/>
      <c r="IN30" s="328"/>
      <c r="IO30" s="328"/>
    </row>
    <row r="31" spans="2:249" ht="12.75">
      <c r="B31" s="17"/>
      <c r="C31" s="83" t="s">
        <v>598</v>
      </c>
      <c r="D31" s="78">
        <v>3.3</v>
      </c>
      <c r="E31" s="78">
        <v>2.9</v>
      </c>
      <c r="F31" s="78">
        <v>2.1</v>
      </c>
      <c r="G31" s="78">
        <v>2.5</v>
      </c>
      <c r="H31" s="78">
        <v>2.2</v>
      </c>
      <c r="I31" s="78">
        <v>1.4</v>
      </c>
      <c r="J31" s="78">
        <v>1.1</v>
      </c>
      <c r="K31" s="78">
        <v>0.9</v>
      </c>
      <c r="L31" s="78">
        <v>0.7</v>
      </c>
      <c r="M31" s="78">
        <v>0.8</v>
      </c>
      <c r="N31" s="78">
        <v>1</v>
      </c>
      <c r="O31" s="78">
        <v>1.2</v>
      </c>
      <c r="P31" s="78">
        <v>1.7</v>
      </c>
      <c r="Q31" s="78">
        <v>1</v>
      </c>
      <c r="R31" s="78">
        <v>0.7</v>
      </c>
      <c r="S31" s="78">
        <v>0.6</v>
      </c>
      <c r="T31" s="78">
        <v>0.8</v>
      </c>
      <c r="U31" s="78">
        <v>0.7</v>
      </c>
      <c r="V31" s="78">
        <v>1</v>
      </c>
      <c r="W31" s="78">
        <v>1.1</v>
      </c>
      <c r="X31" s="78">
        <v>1.1</v>
      </c>
      <c r="Y31" s="78">
        <v>0.7</v>
      </c>
      <c r="Z31" s="78">
        <v>0.9</v>
      </c>
      <c r="AA31" s="78">
        <v>0.8</v>
      </c>
      <c r="AB31" s="78">
        <v>0.8</v>
      </c>
      <c r="AC31" s="78">
        <v>0.9</v>
      </c>
      <c r="AD31" s="78">
        <v>0.9</v>
      </c>
      <c r="AE31" s="78">
        <v>0.7</v>
      </c>
      <c r="AF31" s="78">
        <v>0.7</v>
      </c>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c r="HU31" s="328"/>
      <c r="HV31" s="328"/>
      <c r="HW31" s="328"/>
      <c r="HX31" s="328"/>
      <c r="HY31" s="328"/>
      <c r="HZ31" s="328"/>
      <c r="IA31" s="328"/>
      <c r="IB31" s="328"/>
      <c r="IC31" s="328"/>
      <c r="ID31" s="328"/>
      <c r="IE31" s="328"/>
      <c r="IF31" s="328"/>
      <c r="IG31" s="328"/>
      <c r="IH31" s="328"/>
      <c r="II31" s="328"/>
      <c r="IJ31" s="328"/>
      <c r="IK31" s="328"/>
      <c r="IL31" s="328"/>
      <c r="IM31" s="328"/>
      <c r="IN31" s="328"/>
      <c r="IO31" s="328"/>
    </row>
    <row r="32" spans="2:249" ht="12.75" customHeight="1">
      <c r="B32" s="17" t="s">
        <v>33</v>
      </c>
      <c r="C32" s="17" t="s">
        <v>34</v>
      </c>
      <c r="D32" s="35">
        <v>4.6</v>
      </c>
      <c r="E32" s="35">
        <v>4.3</v>
      </c>
      <c r="F32" s="35">
        <v>5.7</v>
      </c>
      <c r="G32" s="35">
        <v>3.7</v>
      </c>
      <c r="H32" s="35">
        <v>3.6</v>
      </c>
      <c r="I32" s="35">
        <v>3.6</v>
      </c>
      <c r="J32" s="35">
        <v>3.7</v>
      </c>
      <c r="K32" s="35">
        <v>3.9</v>
      </c>
      <c r="L32" s="35">
        <v>3.9</v>
      </c>
      <c r="M32" s="35">
        <v>4.1</v>
      </c>
      <c r="N32" s="35">
        <v>4.3</v>
      </c>
      <c r="O32" s="35">
        <v>3.9</v>
      </c>
      <c r="P32" s="35">
        <v>3.7</v>
      </c>
      <c r="Q32" s="35">
        <v>3.2</v>
      </c>
      <c r="R32" s="35">
        <v>3.2</v>
      </c>
      <c r="S32" s="35">
        <v>3.4</v>
      </c>
      <c r="T32" s="35">
        <v>3.1</v>
      </c>
      <c r="U32" s="35">
        <v>2.9</v>
      </c>
      <c r="V32" s="35">
        <v>3</v>
      </c>
      <c r="W32" s="35">
        <v>3.1</v>
      </c>
      <c r="X32" s="35">
        <v>3.6</v>
      </c>
      <c r="Y32" s="35">
        <v>3.5</v>
      </c>
      <c r="Z32" s="35">
        <v>3.6</v>
      </c>
      <c r="AA32" s="35">
        <v>3.4</v>
      </c>
      <c r="AB32" s="35">
        <v>3.7</v>
      </c>
      <c r="AC32" s="35">
        <v>3.8</v>
      </c>
      <c r="AD32" s="35">
        <v>3.9</v>
      </c>
      <c r="AE32" s="35">
        <v>3.9</v>
      </c>
      <c r="AF32" s="35">
        <v>3.7</v>
      </c>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c r="HU32" s="328"/>
      <c r="HV32" s="328"/>
      <c r="HW32" s="328"/>
      <c r="HX32" s="328"/>
      <c r="HY32" s="328"/>
      <c r="HZ32" s="328"/>
      <c r="IA32" s="328"/>
      <c r="IB32" s="328"/>
      <c r="IC32" s="328"/>
      <c r="ID32" s="328"/>
      <c r="IE32" s="328"/>
      <c r="IF32" s="328"/>
      <c r="IG32" s="328"/>
      <c r="IH32" s="328"/>
      <c r="II32" s="328"/>
      <c r="IJ32" s="328"/>
      <c r="IK32" s="328"/>
      <c r="IL32" s="328"/>
      <c r="IM32" s="328"/>
      <c r="IN32" s="328"/>
      <c r="IO32" s="328"/>
    </row>
    <row r="33" spans="2:249" ht="12.75">
      <c r="B33" s="17"/>
      <c r="C33" s="83" t="s">
        <v>598</v>
      </c>
      <c r="D33" s="78">
        <v>2.9</v>
      </c>
      <c r="E33" s="78">
        <v>2.7</v>
      </c>
      <c r="F33" s="78">
        <v>2.5</v>
      </c>
      <c r="G33" s="78">
        <v>2.3</v>
      </c>
      <c r="H33" s="78">
        <v>2.1</v>
      </c>
      <c r="I33" s="78">
        <v>2.4</v>
      </c>
      <c r="J33" s="78">
        <v>2.3</v>
      </c>
      <c r="K33" s="78">
        <v>2.5</v>
      </c>
      <c r="L33" s="78">
        <v>2.5</v>
      </c>
      <c r="M33" s="78">
        <v>2.7</v>
      </c>
      <c r="N33" s="78">
        <v>2.9</v>
      </c>
      <c r="O33" s="78">
        <v>2.8</v>
      </c>
      <c r="P33" s="78">
        <v>2.2</v>
      </c>
      <c r="Q33" s="78">
        <v>2.1</v>
      </c>
      <c r="R33" s="78">
        <v>2.2</v>
      </c>
      <c r="S33" s="78">
        <v>2.2</v>
      </c>
      <c r="T33" s="78">
        <v>2</v>
      </c>
      <c r="U33" s="78">
        <v>1.9</v>
      </c>
      <c r="V33" s="78">
        <v>1.9</v>
      </c>
      <c r="W33" s="78">
        <v>2.1</v>
      </c>
      <c r="X33" s="78">
        <v>2.2</v>
      </c>
      <c r="Y33" s="78">
        <v>2.1</v>
      </c>
      <c r="Z33" s="78">
        <v>2.2</v>
      </c>
      <c r="AA33" s="78">
        <v>2.3</v>
      </c>
      <c r="AB33" s="78">
        <v>2.4</v>
      </c>
      <c r="AC33" s="78">
        <v>2.5</v>
      </c>
      <c r="AD33" s="78">
        <v>2.6</v>
      </c>
      <c r="AE33" s="78">
        <v>2.5</v>
      </c>
      <c r="AF33" s="78">
        <v>2.4</v>
      </c>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c r="HU33" s="328"/>
      <c r="HV33" s="328"/>
      <c r="HW33" s="328"/>
      <c r="HX33" s="328"/>
      <c r="HY33" s="328"/>
      <c r="HZ33" s="328"/>
      <c r="IA33" s="328"/>
      <c r="IB33" s="328"/>
      <c r="IC33" s="328"/>
      <c r="ID33" s="328"/>
      <c r="IE33" s="328"/>
      <c r="IF33" s="328"/>
      <c r="IG33" s="328"/>
      <c r="IH33" s="328"/>
      <c r="II33" s="328"/>
      <c r="IJ33" s="328"/>
      <c r="IK33" s="328"/>
      <c r="IL33" s="328"/>
      <c r="IM33" s="328"/>
      <c r="IN33" s="328"/>
      <c r="IO33" s="328"/>
    </row>
    <row r="34" spans="2:249" ht="12.75" customHeight="1">
      <c r="B34" s="17" t="s">
        <v>35</v>
      </c>
      <c r="C34" s="17" t="s">
        <v>36</v>
      </c>
      <c r="D34" s="35">
        <v>0.1</v>
      </c>
      <c r="E34" s="35">
        <v>0.1</v>
      </c>
      <c r="F34" s="35">
        <v>0.1</v>
      </c>
      <c r="G34" s="35">
        <v>0.1</v>
      </c>
      <c r="H34" s="35">
        <v>0.1</v>
      </c>
      <c r="I34" s="35">
        <v>0.1</v>
      </c>
      <c r="J34" s="35">
        <v>0.1</v>
      </c>
      <c r="K34" s="35">
        <v>0.1</v>
      </c>
      <c r="L34" s="35">
        <v>0.1</v>
      </c>
      <c r="M34" s="35">
        <v>0.1</v>
      </c>
      <c r="N34" s="35">
        <v>0.1</v>
      </c>
      <c r="O34" s="35">
        <v>0</v>
      </c>
      <c r="P34" s="35">
        <v>0.1</v>
      </c>
      <c r="Q34" s="35">
        <v>0.1</v>
      </c>
      <c r="R34" s="35">
        <v>0.1</v>
      </c>
      <c r="S34" s="35">
        <v>0.1</v>
      </c>
      <c r="T34" s="35">
        <v>0.1</v>
      </c>
      <c r="U34" s="35">
        <v>0.1</v>
      </c>
      <c r="V34" s="35">
        <v>0.2</v>
      </c>
      <c r="W34" s="35">
        <v>0.2</v>
      </c>
      <c r="X34" s="35">
        <v>0.2</v>
      </c>
      <c r="Y34" s="35">
        <v>0.3</v>
      </c>
      <c r="Z34" s="35">
        <v>0.3</v>
      </c>
      <c r="AA34" s="35">
        <v>0.4</v>
      </c>
      <c r="AB34" s="35">
        <v>0.5</v>
      </c>
      <c r="AC34" s="35">
        <v>0.6</v>
      </c>
      <c r="AD34" s="35">
        <v>0.6</v>
      </c>
      <c r="AE34" s="35">
        <v>0.6</v>
      </c>
      <c r="AF34" s="35">
        <v>0.6</v>
      </c>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c r="HU34" s="328"/>
      <c r="HV34" s="328"/>
      <c r="HW34" s="328"/>
      <c r="HX34" s="328"/>
      <c r="HY34" s="328"/>
      <c r="HZ34" s="328"/>
      <c r="IA34" s="328"/>
      <c r="IB34" s="328"/>
      <c r="IC34" s="328"/>
      <c r="ID34" s="328"/>
      <c r="IE34" s="328"/>
      <c r="IF34" s="328"/>
      <c r="IG34" s="328"/>
      <c r="IH34" s="328"/>
      <c r="II34" s="328"/>
      <c r="IJ34" s="328"/>
      <c r="IK34" s="328"/>
      <c r="IL34" s="328"/>
      <c r="IM34" s="328"/>
      <c r="IN34" s="328"/>
      <c r="IO34" s="328"/>
    </row>
    <row r="35" spans="2:249" ht="12.75">
      <c r="B35" s="17"/>
      <c r="C35" s="83" t="s">
        <v>598</v>
      </c>
      <c r="D35" s="78">
        <v>0.1</v>
      </c>
      <c r="E35" s="78">
        <v>0.1</v>
      </c>
      <c r="F35" s="78">
        <v>0.1</v>
      </c>
      <c r="G35" s="78"/>
      <c r="H35" s="78"/>
      <c r="I35" s="78"/>
      <c r="J35" s="78"/>
      <c r="K35" s="78"/>
      <c r="L35" s="78"/>
      <c r="M35" s="78"/>
      <c r="N35" s="78"/>
      <c r="O35" s="78"/>
      <c r="P35" s="78">
        <v>0.1</v>
      </c>
      <c r="Q35" s="78">
        <v>0</v>
      </c>
      <c r="R35" s="78">
        <v>0</v>
      </c>
      <c r="S35" s="78">
        <v>0</v>
      </c>
      <c r="T35" s="78">
        <v>0.1</v>
      </c>
      <c r="U35" s="78">
        <v>0.1</v>
      </c>
      <c r="V35" s="78">
        <v>0.1</v>
      </c>
      <c r="W35" s="78">
        <v>0.1</v>
      </c>
      <c r="X35" s="78">
        <v>0.1</v>
      </c>
      <c r="Y35" s="78">
        <v>0.2</v>
      </c>
      <c r="Z35" s="78">
        <v>0.2</v>
      </c>
      <c r="AA35" s="78">
        <v>0.3</v>
      </c>
      <c r="AB35" s="78">
        <v>0.3</v>
      </c>
      <c r="AC35" s="78">
        <v>0.4</v>
      </c>
      <c r="AD35" s="78">
        <v>0.4</v>
      </c>
      <c r="AE35" s="78">
        <v>0.5</v>
      </c>
      <c r="AF35" s="78">
        <v>0.4</v>
      </c>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c r="HU35" s="328"/>
      <c r="HV35" s="328"/>
      <c r="HW35" s="328"/>
      <c r="HX35" s="328"/>
      <c r="HY35" s="328"/>
      <c r="HZ35" s="328"/>
      <c r="IA35" s="328"/>
      <c r="IB35" s="328"/>
      <c r="IC35" s="328"/>
      <c r="ID35" s="328"/>
      <c r="IE35" s="328"/>
      <c r="IF35" s="328"/>
      <c r="IG35" s="328"/>
      <c r="IH35" s="328"/>
      <c r="II35" s="328"/>
      <c r="IJ35" s="328"/>
      <c r="IK35" s="328"/>
      <c r="IL35" s="328"/>
      <c r="IM35" s="328"/>
      <c r="IN35" s="328"/>
      <c r="IO35" s="328"/>
    </row>
    <row r="36" spans="1:249" ht="12.75" customHeight="1">
      <c r="A36" s="13" t="s">
        <v>465</v>
      </c>
      <c r="B36" s="436"/>
      <c r="C36" s="21" t="s">
        <v>38</v>
      </c>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434"/>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c r="HU36" s="328"/>
      <c r="HV36" s="328"/>
      <c r="HW36" s="328"/>
      <c r="HX36" s="328"/>
      <c r="HY36" s="328"/>
      <c r="HZ36" s="328"/>
      <c r="IA36" s="328"/>
      <c r="IB36" s="328"/>
      <c r="IC36" s="328"/>
      <c r="ID36" s="328"/>
      <c r="IE36" s="328"/>
      <c r="IF36" s="328"/>
      <c r="IG36" s="328"/>
      <c r="IH36" s="328"/>
      <c r="II36" s="328"/>
      <c r="IJ36" s="328"/>
      <c r="IK36" s="328"/>
      <c r="IL36" s="328"/>
      <c r="IM36" s="328"/>
      <c r="IN36" s="328"/>
      <c r="IO36" s="328"/>
    </row>
    <row r="37" spans="1:249" ht="12.75" customHeight="1">
      <c r="A37" s="218" t="s">
        <v>465</v>
      </c>
      <c r="B37" s="218"/>
      <c r="C37" s="85" t="s">
        <v>386</v>
      </c>
      <c r="D37" s="81">
        <v>34.674</v>
      </c>
      <c r="E37" s="81">
        <v>28.342</v>
      </c>
      <c r="F37" s="81">
        <v>25.316</v>
      </c>
      <c r="G37" s="81">
        <v>25.999</v>
      </c>
      <c r="H37" s="81">
        <v>25.859</v>
      </c>
      <c r="I37" s="81">
        <v>24.142</v>
      </c>
      <c r="J37" s="81">
        <v>26.977</v>
      </c>
      <c r="K37" s="81">
        <v>25.255</v>
      </c>
      <c r="L37" s="81">
        <v>29.284</v>
      </c>
      <c r="M37" s="81">
        <v>22.969</v>
      </c>
      <c r="N37" s="81">
        <v>19.609</v>
      </c>
      <c r="O37" s="81">
        <v>22.501</v>
      </c>
      <c r="P37" s="81">
        <v>23.381</v>
      </c>
      <c r="Q37" s="81">
        <v>23.312</v>
      </c>
      <c r="R37" s="81">
        <v>22.187</v>
      </c>
      <c r="S37" s="81">
        <v>22.275</v>
      </c>
      <c r="T37" s="81">
        <v>21.909</v>
      </c>
      <c r="U37" s="81">
        <v>22.089</v>
      </c>
      <c r="V37" s="81">
        <v>21.582</v>
      </c>
      <c r="W37" s="81">
        <v>21.322</v>
      </c>
      <c r="X37" s="81">
        <v>21.669</v>
      </c>
      <c r="Y37" s="81">
        <v>22.14</v>
      </c>
      <c r="Z37" s="81">
        <v>20.954</v>
      </c>
      <c r="AA37" s="81">
        <v>22.147</v>
      </c>
      <c r="AB37" s="81">
        <v>20.559</v>
      </c>
      <c r="AC37" s="81">
        <v>20.856</v>
      </c>
      <c r="AD37" s="81">
        <v>22.199</v>
      </c>
      <c r="AE37" s="81">
        <v>21.141</v>
      </c>
      <c r="AF37" s="81">
        <v>20.918</v>
      </c>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328"/>
      <c r="FG37" s="328"/>
      <c r="FH37" s="328"/>
      <c r="FI37" s="328"/>
      <c r="FJ37" s="328"/>
      <c r="FK37" s="328"/>
      <c r="FL37" s="328"/>
      <c r="FM37" s="328"/>
      <c r="FN37" s="328"/>
      <c r="FO37" s="328"/>
      <c r="FP37" s="328"/>
      <c r="FQ37" s="328"/>
      <c r="FR37" s="328"/>
      <c r="FS37" s="328"/>
      <c r="FT37" s="328"/>
      <c r="FU37" s="328"/>
      <c r="FV37" s="328"/>
      <c r="FW37" s="328"/>
      <c r="FX37" s="328"/>
      <c r="FY37" s="328"/>
      <c r="FZ37" s="328"/>
      <c r="GA37" s="328"/>
      <c r="GB37" s="328"/>
      <c r="GC37" s="328"/>
      <c r="GD37" s="328"/>
      <c r="GE37" s="328"/>
      <c r="GF37" s="328"/>
      <c r="GG37" s="328"/>
      <c r="GH37" s="328"/>
      <c r="GI37" s="328"/>
      <c r="GJ37" s="328"/>
      <c r="GK37" s="328"/>
      <c r="GL37" s="328"/>
      <c r="GM37" s="328"/>
      <c r="GN37" s="328"/>
      <c r="GO37" s="328"/>
      <c r="GP37" s="328"/>
      <c r="GQ37" s="328"/>
      <c r="GR37" s="328"/>
      <c r="GS37" s="328"/>
      <c r="GT37" s="328"/>
      <c r="GU37" s="328"/>
      <c r="GV37" s="328"/>
      <c r="GW37" s="328"/>
      <c r="GX37" s="328"/>
      <c r="GY37" s="328"/>
      <c r="GZ37" s="328"/>
      <c r="HA37" s="328"/>
      <c r="HB37" s="328"/>
      <c r="HC37" s="328"/>
      <c r="HD37" s="328"/>
      <c r="HE37" s="328"/>
      <c r="HF37" s="328"/>
      <c r="HG37" s="328"/>
      <c r="HH37" s="328"/>
      <c r="HI37" s="328"/>
      <c r="HJ37" s="328"/>
      <c r="HK37" s="328"/>
      <c r="HL37" s="328"/>
      <c r="HM37" s="328"/>
      <c r="HN37" s="328"/>
      <c r="HO37" s="328"/>
      <c r="HP37" s="328"/>
      <c r="HQ37" s="328"/>
      <c r="HR37" s="328"/>
      <c r="HS37" s="328"/>
      <c r="HT37" s="328"/>
      <c r="HU37" s="328"/>
      <c r="HV37" s="328"/>
      <c r="HW37" s="328"/>
      <c r="HX37" s="328"/>
      <c r="HY37" s="328"/>
      <c r="HZ37" s="328"/>
      <c r="IA37" s="328"/>
      <c r="IB37" s="328"/>
      <c r="IC37" s="328"/>
      <c r="ID37" s="328"/>
      <c r="IE37" s="328"/>
      <c r="IF37" s="328"/>
      <c r="IG37" s="328"/>
      <c r="IH37" s="328"/>
      <c r="II37" s="328"/>
      <c r="IJ37" s="328"/>
      <c r="IK37" s="328"/>
      <c r="IL37" s="328"/>
      <c r="IM37" s="328"/>
      <c r="IN37" s="328"/>
      <c r="IO37" s="328"/>
    </row>
    <row r="38" spans="1:256" ht="18.75">
      <c r="A38" s="218">
        <v>1</v>
      </c>
      <c r="B38" s="206" t="s">
        <v>39</v>
      </c>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8"/>
      <c r="DN38" s="328"/>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328"/>
      <c r="FG38" s="328"/>
      <c r="FH38" s="328"/>
      <c r="FI38" s="328"/>
      <c r="FJ38" s="328"/>
      <c r="FK38" s="328"/>
      <c r="FL38" s="328"/>
      <c r="FM38" s="328"/>
      <c r="FN38" s="328"/>
      <c r="FO38" s="328"/>
      <c r="FP38" s="328"/>
      <c r="FQ38" s="328"/>
      <c r="FR38" s="328"/>
      <c r="FS38" s="328"/>
      <c r="FT38" s="328"/>
      <c r="FU38" s="328"/>
      <c r="FV38" s="328"/>
      <c r="FW38" s="328"/>
      <c r="FX38" s="328"/>
      <c r="FY38" s="328"/>
      <c r="FZ38" s="328"/>
      <c r="GA38" s="328"/>
      <c r="GB38" s="328"/>
      <c r="GC38" s="328"/>
      <c r="GD38" s="328"/>
      <c r="GE38" s="328"/>
      <c r="GF38" s="328"/>
      <c r="GG38" s="328"/>
      <c r="GH38" s="328"/>
      <c r="GI38" s="328"/>
      <c r="GJ38" s="328"/>
      <c r="GK38" s="328"/>
      <c r="GL38" s="328"/>
      <c r="GM38" s="328"/>
      <c r="GN38" s="328"/>
      <c r="GO38" s="328"/>
      <c r="GP38" s="328"/>
      <c r="GQ38" s="328"/>
      <c r="GR38" s="328"/>
      <c r="GS38" s="328"/>
      <c r="GT38" s="328"/>
      <c r="GU38" s="328"/>
      <c r="GV38" s="328"/>
      <c r="GW38" s="328"/>
      <c r="GX38" s="328"/>
      <c r="GY38" s="328"/>
      <c r="GZ38" s="328"/>
      <c r="HA38" s="328"/>
      <c r="HB38" s="328"/>
      <c r="HC38" s="328"/>
      <c r="HD38" s="328"/>
      <c r="HE38" s="328"/>
      <c r="HF38" s="328"/>
      <c r="HG38" s="328"/>
      <c r="HH38" s="328"/>
      <c r="HI38" s="328"/>
      <c r="HJ38" s="328"/>
      <c r="HK38" s="328"/>
      <c r="HL38" s="328"/>
      <c r="HM38" s="328"/>
      <c r="HN38" s="328"/>
      <c r="HO38" s="328"/>
      <c r="HP38" s="328"/>
      <c r="HQ38" s="328"/>
      <c r="HR38" s="328"/>
      <c r="HS38" s="328"/>
      <c r="HT38" s="328"/>
      <c r="HU38" s="328"/>
      <c r="HV38" s="328"/>
      <c r="HW38" s="328"/>
      <c r="HX38" s="328"/>
      <c r="HY38" s="328"/>
      <c r="HZ38" s="328"/>
      <c r="IA38" s="328"/>
      <c r="IB38" s="328"/>
      <c r="IC38" s="328"/>
      <c r="ID38" s="328"/>
      <c r="IE38" s="328"/>
      <c r="IF38" s="328"/>
      <c r="IG38" s="328"/>
      <c r="IH38" s="328"/>
      <c r="II38" s="328"/>
      <c r="IJ38" s="328"/>
      <c r="IK38" s="328"/>
      <c r="IL38" s="328"/>
      <c r="IM38" s="328"/>
      <c r="IN38" s="328"/>
      <c r="IO38" s="328"/>
      <c r="IP38" s="328"/>
      <c r="IQ38" s="328"/>
      <c r="IR38" s="328"/>
      <c r="IS38" s="328"/>
      <c r="IT38" s="328"/>
      <c r="IU38" s="328"/>
      <c r="IV38" s="328"/>
    </row>
    <row r="39" spans="1:256" ht="18.75">
      <c r="A39" s="218" t="s">
        <v>465</v>
      </c>
      <c r="B39" s="206" t="s">
        <v>603</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c r="HV39" s="328"/>
      <c r="HW39" s="328"/>
      <c r="HX39" s="328"/>
      <c r="HY39" s="328"/>
      <c r="HZ39" s="328"/>
      <c r="IA39" s="328"/>
      <c r="IB39" s="328"/>
      <c r="IC39" s="328"/>
      <c r="ID39" s="328"/>
      <c r="IE39" s="328"/>
      <c r="IF39" s="328"/>
      <c r="IG39" s="328"/>
      <c r="IH39" s="328"/>
      <c r="II39" s="328"/>
      <c r="IJ39" s="328"/>
      <c r="IK39" s="328"/>
      <c r="IL39" s="328"/>
      <c r="IM39" s="328"/>
      <c r="IN39" s="328"/>
      <c r="IO39" s="328"/>
      <c r="IP39" s="328"/>
      <c r="IQ39" s="328"/>
      <c r="IR39" s="328"/>
      <c r="IS39" s="328"/>
      <c r="IT39" s="328"/>
      <c r="IU39" s="328"/>
      <c r="IV39" s="328"/>
    </row>
    <row r="40" spans="1:256" ht="18.75">
      <c r="A40" s="218" t="s">
        <v>465</v>
      </c>
      <c r="B40" s="206" t="s">
        <v>40</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8"/>
      <c r="IH40" s="328"/>
      <c r="II40" s="328"/>
      <c r="IJ40" s="328"/>
      <c r="IK40" s="328"/>
      <c r="IL40" s="328"/>
      <c r="IM40" s="328"/>
      <c r="IN40" s="328"/>
      <c r="IO40" s="328"/>
      <c r="IP40" s="328"/>
      <c r="IQ40" s="328"/>
      <c r="IR40" s="328"/>
      <c r="IS40" s="328"/>
      <c r="IT40" s="328"/>
      <c r="IU40" s="328"/>
      <c r="IV40" s="328"/>
    </row>
    <row r="41" spans="1:256" ht="18.75">
      <c r="A41" s="218" t="s">
        <v>465</v>
      </c>
      <c r="B41" s="363"/>
      <c r="C41" s="14" t="s">
        <v>64</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c r="FF41" s="328"/>
      <c r="FG41" s="328"/>
      <c r="FH41" s="328"/>
      <c r="FI41" s="328"/>
      <c r="FJ41" s="328"/>
      <c r="FK41" s="328"/>
      <c r="FL41" s="328"/>
      <c r="FM41" s="328"/>
      <c r="FN41" s="328"/>
      <c r="FO41" s="328"/>
      <c r="FP41" s="328"/>
      <c r="FQ41" s="328"/>
      <c r="FR41" s="328"/>
      <c r="FS41" s="328"/>
      <c r="FT41" s="328"/>
      <c r="FU41" s="328"/>
      <c r="FV41" s="328"/>
      <c r="FW41" s="328"/>
      <c r="FX41" s="328"/>
      <c r="FY41" s="328"/>
      <c r="FZ41" s="328"/>
      <c r="GA41" s="328"/>
      <c r="GB41" s="328"/>
      <c r="GC41" s="328"/>
      <c r="GD41" s="328"/>
      <c r="GE41" s="328"/>
      <c r="GF41" s="328"/>
      <c r="GG41" s="328"/>
      <c r="GH41" s="328"/>
      <c r="GI41" s="328"/>
      <c r="GJ41" s="328"/>
      <c r="GK41" s="328"/>
      <c r="GL41" s="328"/>
      <c r="GM41" s="328"/>
      <c r="GN41" s="328"/>
      <c r="GO41" s="328"/>
      <c r="GP41" s="328"/>
      <c r="GQ41" s="328"/>
      <c r="GR41" s="328"/>
      <c r="GS41" s="328"/>
      <c r="GT41" s="328"/>
      <c r="GU41" s="328"/>
      <c r="GV41" s="328"/>
      <c r="GW41" s="328"/>
      <c r="GX41" s="328"/>
      <c r="GY41" s="328"/>
      <c r="GZ41" s="328"/>
      <c r="HA41" s="328"/>
      <c r="HB41" s="328"/>
      <c r="HC41" s="328"/>
      <c r="HD41" s="328"/>
      <c r="HE41" s="328"/>
      <c r="HF41" s="328"/>
      <c r="HG41" s="328"/>
      <c r="HH41" s="328"/>
      <c r="HI41" s="328"/>
      <c r="HJ41" s="328"/>
      <c r="HK41" s="328"/>
      <c r="HL41" s="328"/>
      <c r="HM41" s="328"/>
      <c r="HN41" s="328"/>
      <c r="HO41" s="328"/>
      <c r="HP41" s="328"/>
      <c r="HQ41" s="328"/>
      <c r="HR41" s="328"/>
      <c r="HS41" s="328"/>
      <c r="HT41" s="328"/>
      <c r="HU41" s="328"/>
      <c r="HV41" s="328"/>
      <c r="HW41" s="328"/>
      <c r="HX41" s="328"/>
      <c r="HY41" s="328"/>
      <c r="HZ41" s="328"/>
      <c r="IA41" s="328"/>
      <c r="IB41" s="328"/>
      <c r="IC41" s="328"/>
      <c r="ID41" s="328"/>
      <c r="IE41" s="328"/>
      <c r="IF41" s="328"/>
      <c r="IG41" s="328"/>
      <c r="IH41" s="328"/>
      <c r="II41" s="328"/>
      <c r="IJ41" s="328"/>
      <c r="IK41" s="328"/>
      <c r="IL41" s="328"/>
      <c r="IM41" s="328"/>
      <c r="IN41" s="328"/>
      <c r="IO41" s="328"/>
      <c r="IP41" s="328"/>
      <c r="IQ41" s="328"/>
      <c r="IR41" s="328"/>
      <c r="IS41" s="328"/>
      <c r="IT41" s="328"/>
      <c r="IU41" s="328"/>
      <c r="IV41" s="328"/>
    </row>
    <row r="42" spans="1:256" ht="18.75">
      <c r="A42" s="218" t="s">
        <v>465</v>
      </c>
      <c r="B42" s="206" t="s">
        <v>65</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28"/>
      <c r="DM42" s="328"/>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328"/>
      <c r="FG42" s="328"/>
      <c r="FH42" s="328"/>
      <c r="FI42" s="328"/>
      <c r="FJ42" s="328"/>
      <c r="FK42" s="328"/>
      <c r="FL42" s="328"/>
      <c r="FM42" s="328"/>
      <c r="FN42" s="328"/>
      <c r="FO42" s="328"/>
      <c r="FP42" s="328"/>
      <c r="FQ42" s="328"/>
      <c r="FR42" s="328"/>
      <c r="FS42" s="328"/>
      <c r="FT42" s="328"/>
      <c r="FU42" s="328"/>
      <c r="FV42" s="328"/>
      <c r="FW42" s="328"/>
      <c r="FX42" s="328"/>
      <c r="FY42" s="328"/>
      <c r="FZ42" s="328"/>
      <c r="GA42" s="328"/>
      <c r="GB42" s="328"/>
      <c r="GC42" s="328"/>
      <c r="GD42" s="328"/>
      <c r="GE42" s="328"/>
      <c r="GF42" s="328"/>
      <c r="GG42" s="328"/>
      <c r="GH42" s="328"/>
      <c r="GI42" s="328"/>
      <c r="GJ42" s="328"/>
      <c r="GK42" s="328"/>
      <c r="GL42" s="328"/>
      <c r="GM42" s="328"/>
      <c r="GN42" s="328"/>
      <c r="GO42" s="328"/>
      <c r="GP42" s="328"/>
      <c r="GQ42" s="328"/>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c r="HV42" s="328"/>
      <c r="HW42" s="328"/>
      <c r="HX42" s="328"/>
      <c r="HY42" s="328"/>
      <c r="HZ42" s="328"/>
      <c r="IA42" s="328"/>
      <c r="IB42" s="328"/>
      <c r="IC42" s="328"/>
      <c r="ID42" s="328"/>
      <c r="IE42" s="328"/>
      <c r="IF42" s="328"/>
      <c r="IG42" s="328"/>
      <c r="IH42" s="328"/>
      <c r="II42" s="328"/>
      <c r="IJ42" s="328"/>
      <c r="IK42" s="328"/>
      <c r="IL42" s="328"/>
      <c r="IM42" s="328"/>
      <c r="IN42" s="328"/>
      <c r="IO42" s="328"/>
      <c r="IP42" s="328"/>
      <c r="IQ42" s="328"/>
      <c r="IR42" s="328"/>
      <c r="IS42" s="328"/>
      <c r="IT42" s="328"/>
      <c r="IU42" s="328"/>
      <c r="IV42" s="328"/>
    </row>
    <row r="43" spans="1:256" ht="18.75">
      <c r="A43" s="218" t="s">
        <v>465</v>
      </c>
      <c r="B43" s="206" t="s">
        <v>42</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G43" s="328"/>
      <c r="DH43" s="328"/>
      <c r="DI43" s="328"/>
      <c r="DJ43" s="328"/>
      <c r="DK43" s="328"/>
      <c r="DL43" s="328"/>
      <c r="DM43" s="328"/>
      <c r="DN43" s="328"/>
      <c r="DO43" s="328"/>
      <c r="DP43" s="328"/>
      <c r="DQ43" s="328"/>
      <c r="DR43" s="328"/>
      <c r="DS43" s="328"/>
      <c r="DT43" s="328"/>
      <c r="DU43" s="328"/>
      <c r="DV43" s="328"/>
      <c r="DW43" s="328"/>
      <c r="DX43" s="328"/>
      <c r="DY43" s="328"/>
      <c r="DZ43" s="328"/>
      <c r="EA43" s="328"/>
      <c r="EB43" s="328"/>
      <c r="EC43" s="328"/>
      <c r="ED43" s="328"/>
      <c r="EE43" s="328"/>
      <c r="EF43" s="328"/>
      <c r="EG43" s="328"/>
      <c r="EH43" s="328"/>
      <c r="EI43" s="328"/>
      <c r="EJ43" s="328"/>
      <c r="EK43" s="328"/>
      <c r="EL43" s="328"/>
      <c r="EM43" s="328"/>
      <c r="EN43" s="328"/>
      <c r="EO43" s="328"/>
      <c r="EP43" s="328"/>
      <c r="EQ43" s="328"/>
      <c r="ER43" s="328"/>
      <c r="ES43" s="328"/>
      <c r="ET43" s="328"/>
      <c r="EU43" s="328"/>
      <c r="EV43" s="328"/>
      <c r="EW43" s="328"/>
      <c r="EX43" s="328"/>
      <c r="EY43" s="328"/>
      <c r="EZ43" s="328"/>
      <c r="FA43" s="328"/>
      <c r="FB43" s="328"/>
      <c r="FC43" s="328"/>
      <c r="FD43" s="328"/>
      <c r="FE43" s="328"/>
      <c r="FF43" s="328"/>
      <c r="FG43" s="328"/>
      <c r="FH43" s="328"/>
      <c r="FI43" s="328"/>
      <c r="FJ43" s="328"/>
      <c r="FK43" s="328"/>
      <c r="FL43" s="328"/>
      <c r="FM43" s="328"/>
      <c r="FN43" s="328"/>
      <c r="FO43" s="328"/>
      <c r="FP43" s="328"/>
      <c r="FQ43" s="328"/>
      <c r="FR43" s="328"/>
      <c r="FS43" s="328"/>
      <c r="FT43" s="328"/>
      <c r="FU43" s="328"/>
      <c r="FV43" s="328"/>
      <c r="FW43" s="328"/>
      <c r="FX43" s="328"/>
      <c r="FY43" s="328"/>
      <c r="FZ43" s="328"/>
      <c r="GA43" s="328"/>
      <c r="GB43" s="328"/>
      <c r="GC43" s="328"/>
      <c r="GD43" s="328"/>
      <c r="GE43" s="328"/>
      <c r="GF43" s="328"/>
      <c r="GG43" s="328"/>
      <c r="GH43" s="328"/>
      <c r="GI43" s="328"/>
      <c r="GJ43" s="328"/>
      <c r="GK43" s="328"/>
      <c r="GL43" s="328"/>
      <c r="GM43" s="328"/>
      <c r="GN43" s="328"/>
      <c r="GO43" s="328"/>
      <c r="GP43" s="328"/>
      <c r="GQ43" s="328"/>
      <c r="GR43" s="328"/>
      <c r="GS43" s="328"/>
      <c r="GT43" s="328"/>
      <c r="GU43" s="328"/>
      <c r="GV43" s="328"/>
      <c r="GW43" s="328"/>
      <c r="GX43" s="328"/>
      <c r="GY43" s="328"/>
      <c r="GZ43" s="328"/>
      <c r="HA43" s="328"/>
      <c r="HB43" s="328"/>
      <c r="HC43" s="328"/>
      <c r="HD43" s="328"/>
      <c r="HE43" s="328"/>
      <c r="HF43" s="328"/>
      <c r="HG43" s="328"/>
      <c r="HH43" s="328"/>
      <c r="HI43" s="328"/>
      <c r="HJ43" s="328"/>
      <c r="HK43" s="328"/>
      <c r="HL43" s="328"/>
      <c r="HM43" s="328"/>
      <c r="HN43" s="328"/>
      <c r="HO43" s="328"/>
      <c r="HP43" s="328"/>
      <c r="HQ43" s="328"/>
      <c r="HR43" s="328"/>
      <c r="HS43" s="328"/>
      <c r="HT43" s="328"/>
      <c r="HU43" s="328"/>
      <c r="HV43" s="328"/>
      <c r="HW43" s="328"/>
      <c r="HX43" s="328"/>
      <c r="HY43" s="328"/>
      <c r="HZ43" s="328"/>
      <c r="IA43" s="328"/>
      <c r="IB43" s="328"/>
      <c r="IC43" s="328"/>
      <c r="ID43" s="328"/>
      <c r="IE43" s="328"/>
      <c r="IF43" s="328"/>
      <c r="IG43" s="328"/>
      <c r="IH43" s="328"/>
      <c r="II43" s="328"/>
      <c r="IJ43" s="328"/>
      <c r="IK43" s="328"/>
      <c r="IL43" s="328"/>
      <c r="IM43" s="328"/>
      <c r="IN43" s="328"/>
      <c r="IO43" s="328"/>
      <c r="IP43" s="328"/>
      <c r="IQ43" s="328"/>
      <c r="IR43" s="328"/>
      <c r="IS43" s="328"/>
      <c r="IT43" s="328"/>
      <c r="IU43" s="328"/>
      <c r="IV43" s="328"/>
    </row>
    <row r="44" spans="1:256" ht="18.75">
      <c r="A44" s="218" t="s">
        <v>465</v>
      </c>
      <c r="B44" s="363"/>
      <c r="C44" s="14" t="s">
        <v>66</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8"/>
      <c r="DJ44" s="328"/>
      <c r="DK44" s="328"/>
      <c r="DL44" s="328"/>
      <c r="DM44" s="328"/>
      <c r="DN44" s="328"/>
      <c r="DO44" s="328"/>
      <c r="DP44" s="328"/>
      <c r="DQ44" s="328"/>
      <c r="DR44" s="328"/>
      <c r="DS44" s="328"/>
      <c r="DT44" s="328"/>
      <c r="DU44" s="328"/>
      <c r="DV44" s="328"/>
      <c r="DW44" s="328"/>
      <c r="DX44" s="328"/>
      <c r="DY44" s="328"/>
      <c r="DZ44" s="328"/>
      <c r="EA44" s="328"/>
      <c r="EB44" s="328"/>
      <c r="EC44" s="328"/>
      <c r="ED44" s="328"/>
      <c r="EE44" s="328"/>
      <c r="EF44" s="328"/>
      <c r="EG44" s="328"/>
      <c r="EH44" s="328"/>
      <c r="EI44" s="328"/>
      <c r="EJ44" s="328"/>
      <c r="EK44" s="328"/>
      <c r="EL44" s="328"/>
      <c r="EM44" s="328"/>
      <c r="EN44" s="328"/>
      <c r="EO44" s="328"/>
      <c r="EP44" s="328"/>
      <c r="EQ44" s="328"/>
      <c r="ER44" s="328"/>
      <c r="ES44" s="328"/>
      <c r="ET44" s="328"/>
      <c r="EU44" s="328"/>
      <c r="EV44" s="328"/>
      <c r="EW44" s="328"/>
      <c r="EX44" s="328"/>
      <c r="EY44" s="328"/>
      <c r="EZ44" s="328"/>
      <c r="FA44" s="328"/>
      <c r="FB44" s="328"/>
      <c r="FC44" s="328"/>
      <c r="FD44" s="328"/>
      <c r="FE44" s="328"/>
      <c r="FF44" s="328"/>
      <c r="FG44" s="328"/>
      <c r="FH44" s="328"/>
      <c r="FI44" s="328"/>
      <c r="FJ44" s="328"/>
      <c r="FK44" s="328"/>
      <c r="FL44" s="328"/>
      <c r="FM44" s="328"/>
      <c r="FN44" s="328"/>
      <c r="FO44" s="328"/>
      <c r="FP44" s="328"/>
      <c r="FQ44" s="328"/>
      <c r="FR44" s="328"/>
      <c r="FS44" s="328"/>
      <c r="FT44" s="328"/>
      <c r="FU44" s="328"/>
      <c r="FV44" s="328"/>
      <c r="FW44" s="328"/>
      <c r="FX44" s="328"/>
      <c r="FY44" s="328"/>
      <c r="FZ44" s="328"/>
      <c r="GA44" s="328"/>
      <c r="GB44" s="328"/>
      <c r="GC44" s="328"/>
      <c r="GD44" s="328"/>
      <c r="GE44" s="328"/>
      <c r="GF44" s="328"/>
      <c r="GG44" s="328"/>
      <c r="GH44" s="328"/>
      <c r="GI44" s="328"/>
      <c r="GJ44" s="328"/>
      <c r="GK44" s="328"/>
      <c r="GL44" s="328"/>
      <c r="GM44" s="328"/>
      <c r="GN44" s="328"/>
      <c r="GO44" s="328"/>
      <c r="GP44" s="328"/>
      <c r="GQ44" s="328"/>
      <c r="GR44" s="328"/>
      <c r="GS44" s="328"/>
      <c r="GT44" s="328"/>
      <c r="GU44" s="328"/>
      <c r="GV44" s="328"/>
      <c r="GW44" s="328"/>
      <c r="GX44" s="328"/>
      <c r="GY44" s="328"/>
      <c r="GZ44" s="328"/>
      <c r="HA44" s="328"/>
      <c r="HB44" s="328"/>
      <c r="HC44" s="328"/>
      <c r="HD44" s="328"/>
      <c r="HE44" s="328"/>
      <c r="HF44" s="328"/>
      <c r="HG44" s="328"/>
      <c r="HH44" s="328"/>
      <c r="HI44" s="328"/>
      <c r="HJ44" s="328"/>
      <c r="HK44" s="328"/>
      <c r="HL44" s="328"/>
      <c r="HM44" s="328"/>
      <c r="HN44" s="328"/>
      <c r="HO44" s="328"/>
      <c r="HP44" s="328"/>
      <c r="HQ44" s="328"/>
      <c r="HR44" s="328"/>
      <c r="HS44" s="328"/>
      <c r="HT44" s="328"/>
      <c r="HU44" s="328"/>
      <c r="HV44" s="328"/>
      <c r="HW44" s="328"/>
      <c r="HX44" s="328"/>
      <c r="HY44" s="328"/>
      <c r="HZ44" s="328"/>
      <c r="IA44" s="328"/>
      <c r="IB44" s="328"/>
      <c r="IC44" s="328"/>
      <c r="ID44" s="328"/>
      <c r="IE44" s="328"/>
      <c r="IF44" s="328"/>
      <c r="IG44" s="328"/>
      <c r="IH44" s="328"/>
      <c r="II44" s="328"/>
      <c r="IJ44" s="328"/>
      <c r="IK44" s="328"/>
      <c r="IL44" s="328"/>
      <c r="IM44" s="328"/>
      <c r="IN44" s="328"/>
      <c r="IO44" s="328"/>
      <c r="IP44" s="328"/>
      <c r="IQ44" s="328"/>
      <c r="IR44" s="328"/>
      <c r="IS44" s="328"/>
      <c r="IT44" s="328"/>
      <c r="IU44" s="328"/>
      <c r="IV44" s="328"/>
    </row>
    <row r="45" spans="1:256" ht="18.75">
      <c r="A45" s="218">
        <v>2</v>
      </c>
      <c r="B45" s="206" t="s">
        <v>91</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8"/>
      <c r="DZ45" s="328"/>
      <c r="EA45" s="328"/>
      <c r="EB45" s="328"/>
      <c r="EC45" s="328"/>
      <c r="ED45" s="328"/>
      <c r="EE45" s="328"/>
      <c r="EF45" s="328"/>
      <c r="EG45" s="328"/>
      <c r="EH45" s="328"/>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328"/>
      <c r="FG45" s="328"/>
      <c r="FH45" s="328"/>
      <c r="FI45" s="328"/>
      <c r="FJ45" s="328"/>
      <c r="FK45" s="328"/>
      <c r="FL45" s="328"/>
      <c r="FM45" s="328"/>
      <c r="FN45" s="328"/>
      <c r="FO45" s="328"/>
      <c r="FP45" s="328"/>
      <c r="FQ45" s="328"/>
      <c r="FR45" s="328"/>
      <c r="FS45" s="328"/>
      <c r="FT45" s="328"/>
      <c r="FU45" s="328"/>
      <c r="FV45" s="328"/>
      <c r="FW45" s="328"/>
      <c r="FX45" s="328"/>
      <c r="FY45" s="328"/>
      <c r="FZ45" s="328"/>
      <c r="GA45" s="328"/>
      <c r="GB45" s="328"/>
      <c r="GC45" s="328"/>
      <c r="GD45" s="328"/>
      <c r="GE45" s="328"/>
      <c r="GF45" s="328"/>
      <c r="GG45" s="328"/>
      <c r="GH45" s="328"/>
      <c r="GI45" s="328"/>
      <c r="GJ45" s="328"/>
      <c r="GK45" s="328"/>
      <c r="GL45" s="328"/>
      <c r="GM45" s="328"/>
      <c r="GN45" s="328"/>
      <c r="GO45" s="328"/>
      <c r="GP45" s="328"/>
      <c r="GQ45" s="328"/>
      <c r="GR45" s="328"/>
      <c r="GS45" s="328"/>
      <c r="GT45" s="328"/>
      <c r="GU45" s="328"/>
      <c r="GV45" s="328"/>
      <c r="GW45" s="328"/>
      <c r="GX45" s="328"/>
      <c r="GY45" s="328"/>
      <c r="GZ45" s="328"/>
      <c r="HA45" s="328"/>
      <c r="HB45" s="328"/>
      <c r="HC45" s="328"/>
      <c r="HD45" s="328"/>
      <c r="HE45" s="328"/>
      <c r="HF45" s="328"/>
      <c r="HG45" s="328"/>
      <c r="HH45" s="328"/>
      <c r="HI45" s="328"/>
      <c r="HJ45" s="328"/>
      <c r="HK45" s="328"/>
      <c r="HL45" s="328"/>
      <c r="HM45" s="328"/>
      <c r="HN45" s="328"/>
      <c r="HO45" s="328"/>
      <c r="HP45" s="328"/>
      <c r="HQ45" s="328"/>
      <c r="HR45" s="328"/>
      <c r="HS45" s="328"/>
      <c r="HT45" s="328"/>
      <c r="HU45" s="328"/>
      <c r="HV45" s="328"/>
      <c r="HW45" s="328"/>
      <c r="HX45" s="328"/>
      <c r="HY45" s="328"/>
      <c r="HZ45" s="328"/>
      <c r="IA45" s="328"/>
      <c r="IB45" s="328"/>
      <c r="IC45" s="328"/>
      <c r="ID45" s="328"/>
      <c r="IE45" s="328"/>
      <c r="IF45" s="328"/>
      <c r="IG45" s="328"/>
      <c r="IH45" s="328"/>
      <c r="II45" s="328"/>
      <c r="IJ45" s="328"/>
      <c r="IK45" s="328"/>
      <c r="IL45" s="328"/>
      <c r="IM45" s="328"/>
      <c r="IN45" s="328"/>
      <c r="IO45" s="328"/>
      <c r="IP45" s="328"/>
      <c r="IQ45" s="328"/>
      <c r="IR45" s="328"/>
      <c r="IS45" s="328"/>
      <c r="IT45" s="328"/>
      <c r="IU45" s="328"/>
      <c r="IV45" s="328"/>
    </row>
    <row r="46" spans="1:256" ht="18.75">
      <c r="A46" s="218" t="s">
        <v>465</v>
      </c>
      <c r="B46" s="206" t="s">
        <v>607</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8"/>
      <c r="DD46" s="328"/>
      <c r="DE46" s="328"/>
      <c r="DF46" s="328"/>
      <c r="DG46" s="328"/>
      <c r="DH46" s="328"/>
      <c r="DI46" s="328"/>
      <c r="DJ46" s="328"/>
      <c r="DK46" s="328"/>
      <c r="DL46" s="328"/>
      <c r="DM46" s="328"/>
      <c r="DN46" s="328"/>
      <c r="DO46" s="328"/>
      <c r="DP46" s="328"/>
      <c r="DQ46" s="328"/>
      <c r="DR46" s="328"/>
      <c r="DS46" s="328"/>
      <c r="DT46" s="328"/>
      <c r="DU46" s="328"/>
      <c r="DV46" s="328"/>
      <c r="DW46" s="328"/>
      <c r="DX46" s="328"/>
      <c r="DY46" s="328"/>
      <c r="DZ46" s="328"/>
      <c r="EA46" s="328"/>
      <c r="EB46" s="328"/>
      <c r="EC46" s="328"/>
      <c r="ED46" s="328"/>
      <c r="EE46" s="328"/>
      <c r="EF46" s="328"/>
      <c r="EG46" s="328"/>
      <c r="EH46" s="328"/>
      <c r="EI46" s="328"/>
      <c r="EJ46" s="328"/>
      <c r="EK46" s="328"/>
      <c r="EL46" s="328"/>
      <c r="EM46" s="328"/>
      <c r="EN46" s="328"/>
      <c r="EO46" s="328"/>
      <c r="EP46" s="328"/>
      <c r="EQ46" s="328"/>
      <c r="ER46" s="328"/>
      <c r="ES46" s="328"/>
      <c r="ET46" s="328"/>
      <c r="EU46" s="328"/>
      <c r="EV46" s="328"/>
      <c r="EW46" s="328"/>
      <c r="EX46" s="328"/>
      <c r="EY46" s="328"/>
      <c r="EZ46" s="328"/>
      <c r="FA46" s="328"/>
      <c r="FB46" s="328"/>
      <c r="FC46" s="328"/>
      <c r="FD46" s="328"/>
      <c r="FE46" s="328"/>
      <c r="FF46" s="328"/>
      <c r="FG46" s="328"/>
      <c r="FH46" s="328"/>
      <c r="FI46" s="328"/>
      <c r="FJ46" s="328"/>
      <c r="FK46" s="328"/>
      <c r="FL46" s="328"/>
      <c r="FM46" s="328"/>
      <c r="FN46" s="328"/>
      <c r="FO46" s="328"/>
      <c r="FP46" s="328"/>
      <c r="FQ46" s="328"/>
      <c r="FR46" s="328"/>
      <c r="FS46" s="328"/>
      <c r="FT46" s="328"/>
      <c r="FU46" s="328"/>
      <c r="FV46" s="328"/>
      <c r="FW46" s="328"/>
      <c r="FX46" s="328"/>
      <c r="FY46" s="328"/>
      <c r="FZ46" s="328"/>
      <c r="GA46" s="328"/>
      <c r="GB46" s="328"/>
      <c r="GC46" s="328"/>
      <c r="GD46" s="328"/>
      <c r="GE46" s="328"/>
      <c r="GF46" s="328"/>
      <c r="GG46" s="328"/>
      <c r="GH46" s="328"/>
      <c r="GI46" s="328"/>
      <c r="GJ46" s="328"/>
      <c r="GK46" s="328"/>
      <c r="GL46" s="328"/>
      <c r="GM46" s="328"/>
      <c r="GN46" s="328"/>
      <c r="GO46" s="328"/>
      <c r="GP46" s="328"/>
      <c r="GQ46" s="328"/>
      <c r="GR46" s="328"/>
      <c r="GS46" s="328"/>
      <c r="GT46" s="328"/>
      <c r="GU46" s="328"/>
      <c r="GV46" s="328"/>
      <c r="GW46" s="328"/>
      <c r="GX46" s="328"/>
      <c r="GY46" s="328"/>
      <c r="GZ46" s="328"/>
      <c r="HA46" s="328"/>
      <c r="HB46" s="328"/>
      <c r="HC46" s="328"/>
      <c r="HD46" s="328"/>
      <c r="HE46" s="328"/>
      <c r="HF46" s="328"/>
      <c r="HG46" s="328"/>
      <c r="HH46" s="328"/>
      <c r="HI46" s="328"/>
      <c r="HJ46" s="328"/>
      <c r="HK46" s="328"/>
      <c r="HL46" s="328"/>
      <c r="HM46" s="328"/>
      <c r="HN46" s="328"/>
      <c r="HO46" s="328"/>
      <c r="HP46" s="328"/>
      <c r="HQ46" s="328"/>
      <c r="HR46" s="328"/>
      <c r="HS46" s="328"/>
      <c r="HT46" s="328"/>
      <c r="HU46" s="328"/>
      <c r="HV46" s="328"/>
      <c r="HW46" s="328"/>
      <c r="HX46" s="328"/>
      <c r="HY46" s="328"/>
      <c r="HZ46" s="328"/>
      <c r="IA46" s="328"/>
      <c r="IB46" s="328"/>
      <c r="IC46" s="328"/>
      <c r="ID46" s="328"/>
      <c r="IE46" s="328"/>
      <c r="IF46" s="328"/>
      <c r="IG46" s="328"/>
      <c r="IH46" s="328"/>
      <c r="II46" s="328"/>
      <c r="IJ46" s="328"/>
      <c r="IK46" s="328"/>
      <c r="IL46" s="328"/>
      <c r="IM46" s="328"/>
      <c r="IN46" s="328"/>
      <c r="IO46" s="328"/>
      <c r="IP46" s="328"/>
      <c r="IQ46" s="328"/>
      <c r="IR46" s="328"/>
      <c r="IS46" s="328"/>
      <c r="IT46" s="328"/>
      <c r="IU46" s="328"/>
      <c r="IV46" s="328"/>
    </row>
    <row r="47" spans="1:256" ht="18.75">
      <c r="A47" s="218" t="s">
        <v>465</v>
      </c>
      <c r="B47" s="363"/>
      <c r="C47" s="14" t="s">
        <v>16</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8"/>
      <c r="CD47" s="328"/>
      <c r="CE47" s="328"/>
      <c r="CF47" s="328"/>
      <c r="CG47" s="328"/>
      <c r="CH47" s="328"/>
      <c r="CI47" s="328"/>
      <c r="CJ47" s="328"/>
      <c r="CK47" s="328"/>
      <c r="CL47" s="328"/>
      <c r="CM47" s="328"/>
      <c r="CN47" s="328"/>
      <c r="CO47" s="328"/>
      <c r="CP47" s="328"/>
      <c r="CQ47" s="328"/>
      <c r="CR47" s="328"/>
      <c r="CS47" s="328"/>
      <c r="CT47" s="328"/>
      <c r="CU47" s="328"/>
      <c r="CV47" s="328"/>
      <c r="CW47" s="328"/>
      <c r="CX47" s="328"/>
      <c r="CY47" s="328"/>
      <c r="CZ47" s="328"/>
      <c r="DA47" s="328"/>
      <c r="DB47" s="328"/>
      <c r="DC47" s="328"/>
      <c r="DD47" s="328"/>
      <c r="DE47" s="328"/>
      <c r="DF47" s="328"/>
      <c r="DG47" s="328"/>
      <c r="DH47" s="328"/>
      <c r="DI47" s="328"/>
      <c r="DJ47" s="328"/>
      <c r="DK47" s="328"/>
      <c r="DL47" s="328"/>
      <c r="DM47" s="328"/>
      <c r="DN47" s="328"/>
      <c r="DO47" s="328"/>
      <c r="DP47" s="328"/>
      <c r="DQ47" s="328"/>
      <c r="DR47" s="328"/>
      <c r="DS47" s="328"/>
      <c r="DT47" s="328"/>
      <c r="DU47" s="328"/>
      <c r="DV47" s="328"/>
      <c r="DW47" s="328"/>
      <c r="DX47" s="328"/>
      <c r="DY47" s="328"/>
      <c r="DZ47" s="328"/>
      <c r="EA47" s="328"/>
      <c r="EB47" s="328"/>
      <c r="EC47" s="328"/>
      <c r="ED47" s="328"/>
      <c r="EE47" s="328"/>
      <c r="EF47" s="328"/>
      <c r="EG47" s="328"/>
      <c r="EH47" s="328"/>
      <c r="EI47" s="328"/>
      <c r="EJ47" s="328"/>
      <c r="EK47" s="328"/>
      <c r="EL47" s="328"/>
      <c r="EM47" s="328"/>
      <c r="EN47" s="328"/>
      <c r="EO47" s="328"/>
      <c r="EP47" s="328"/>
      <c r="EQ47" s="328"/>
      <c r="ER47" s="328"/>
      <c r="ES47" s="328"/>
      <c r="ET47" s="328"/>
      <c r="EU47" s="328"/>
      <c r="EV47" s="328"/>
      <c r="EW47" s="328"/>
      <c r="EX47" s="328"/>
      <c r="EY47" s="328"/>
      <c r="EZ47" s="328"/>
      <c r="FA47" s="328"/>
      <c r="FB47" s="328"/>
      <c r="FC47" s="328"/>
      <c r="FD47" s="328"/>
      <c r="FE47" s="328"/>
      <c r="FF47" s="328"/>
      <c r="FG47" s="328"/>
      <c r="FH47" s="328"/>
      <c r="FI47" s="328"/>
      <c r="FJ47" s="328"/>
      <c r="FK47" s="328"/>
      <c r="FL47" s="328"/>
      <c r="FM47" s="328"/>
      <c r="FN47" s="328"/>
      <c r="FO47" s="328"/>
      <c r="FP47" s="328"/>
      <c r="FQ47" s="328"/>
      <c r="FR47" s="328"/>
      <c r="FS47" s="328"/>
      <c r="FT47" s="328"/>
      <c r="FU47" s="328"/>
      <c r="FV47" s="328"/>
      <c r="FW47" s="328"/>
      <c r="FX47" s="328"/>
      <c r="FY47" s="328"/>
      <c r="FZ47" s="328"/>
      <c r="GA47" s="328"/>
      <c r="GB47" s="328"/>
      <c r="GC47" s="328"/>
      <c r="GD47" s="328"/>
      <c r="GE47" s="328"/>
      <c r="GF47" s="328"/>
      <c r="GG47" s="328"/>
      <c r="GH47" s="328"/>
      <c r="GI47" s="328"/>
      <c r="GJ47" s="328"/>
      <c r="GK47" s="328"/>
      <c r="GL47" s="328"/>
      <c r="GM47" s="328"/>
      <c r="GN47" s="328"/>
      <c r="GO47" s="328"/>
      <c r="GP47" s="328"/>
      <c r="GQ47" s="328"/>
      <c r="GR47" s="328"/>
      <c r="GS47" s="328"/>
      <c r="GT47" s="328"/>
      <c r="GU47" s="328"/>
      <c r="GV47" s="328"/>
      <c r="GW47" s="328"/>
      <c r="GX47" s="328"/>
      <c r="GY47" s="328"/>
      <c r="GZ47" s="328"/>
      <c r="HA47" s="328"/>
      <c r="HB47" s="328"/>
      <c r="HC47" s="328"/>
      <c r="HD47" s="328"/>
      <c r="HE47" s="328"/>
      <c r="HF47" s="328"/>
      <c r="HG47" s="328"/>
      <c r="HH47" s="328"/>
      <c r="HI47" s="328"/>
      <c r="HJ47" s="328"/>
      <c r="HK47" s="328"/>
      <c r="HL47" s="328"/>
      <c r="HM47" s="328"/>
      <c r="HN47" s="328"/>
      <c r="HO47" s="328"/>
      <c r="HP47" s="328"/>
      <c r="HQ47" s="328"/>
      <c r="HR47" s="328"/>
      <c r="HS47" s="328"/>
      <c r="HT47" s="328"/>
      <c r="HU47" s="328"/>
      <c r="HV47" s="328"/>
      <c r="HW47" s="328"/>
      <c r="HX47" s="328"/>
      <c r="HY47" s="328"/>
      <c r="HZ47" s="328"/>
      <c r="IA47" s="328"/>
      <c r="IB47" s="328"/>
      <c r="IC47" s="328"/>
      <c r="ID47" s="328"/>
      <c r="IE47" s="328"/>
      <c r="IF47" s="328"/>
      <c r="IG47" s="328"/>
      <c r="IH47" s="328"/>
      <c r="II47" s="328"/>
      <c r="IJ47" s="328"/>
      <c r="IK47" s="328"/>
      <c r="IL47" s="328"/>
      <c r="IM47" s="328"/>
      <c r="IN47" s="328"/>
      <c r="IO47" s="328"/>
      <c r="IP47" s="328"/>
      <c r="IQ47" s="328"/>
      <c r="IR47" s="328"/>
      <c r="IS47" s="328"/>
      <c r="IT47" s="328"/>
      <c r="IU47" s="328"/>
      <c r="IV47" s="328"/>
    </row>
    <row r="48" spans="1:3" ht="18.75">
      <c r="A48" s="218" t="s">
        <v>465</v>
      </c>
      <c r="B48" s="363"/>
      <c r="C48" s="14" t="s">
        <v>0</v>
      </c>
    </row>
    <row r="49" spans="1:3" ht="18.75">
      <c r="A49" s="218" t="s">
        <v>465</v>
      </c>
      <c r="B49" s="363"/>
      <c r="C49" s="14" t="s">
        <v>17</v>
      </c>
    </row>
    <row r="50" spans="1:3" ht="18.75">
      <c r="A50" s="218" t="s">
        <v>465</v>
      </c>
      <c r="B50" s="363"/>
      <c r="C50" s="14" t="s">
        <v>2</v>
      </c>
    </row>
    <row r="51" spans="1:2" ht="18.75">
      <c r="A51" s="218">
        <v>3</v>
      </c>
      <c r="B51" s="206" t="s">
        <v>3</v>
      </c>
    </row>
    <row r="52" spans="1:3" ht="18.75">
      <c r="A52" s="218" t="s">
        <v>465</v>
      </c>
      <c r="B52" s="363"/>
      <c r="C52" s="14" t="s">
        <v>92</v>
      </c>
    </row>
    <row r="53" spans="1:3" ht="18.75">
      <c r="A53" s="218" t="s">
        <v>465</v>
      </c>
      <c r="B53" s="363"/>
      <c r="C53" s="14" t="s">
        <v>19</v>
      </c>
    </row>
    <row r="54" spans="1:2" ht="18.75">
      <c r="A54" s="218">
        <v>4</v>
      </c>
      <c r="B54" s="206" t="s">
        <v>93</v>
      </c>
    </row>
    <row r="55" spans="1:3" ht="18.75">
      <c r="A55" s="218" t="s">
        <v>465</v>
      </c>
      <c r="B55" s="363"/>
      <c r="C55" s="14" t="s">
        <v>46</v>
      </c>
    </row>
    <row r="56" spans="1:3" ht="18.75">
      <c r="A56" s="218" t="s">
        <v>465</v>
      </c>
      <c r="B56" s="363"/>
      <c r="C56" s="14" t="s">
        <v>47</v>
      </c>
    </row>
    <row r="57" spans="1:3" ht="18.75">
      <c r="A57" s="218">
        <v>5</v>
      </c>
      <c r="B57" s="206" t="s">
        <v>508</v>
      </c>
      <c r="C57" s="328"/>
    </row>
    <row r="58" spans="1:2" ht="18.75">
      <c r="A58" s="218">
        <v>6</v>
      </c>
      <c r="B58" s="206" t="s">
        <v>48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A39:A44 A46:A50 A52:A53" numberStoredAsText="1"/>
  </ignoredErrors>
</worksheet>
</file>

<file path=xl/worksheets/sheet22.xml><?xml version="1.0" encoding="utf-8"?>
<worksheet xmlns="http://schemas.openxmlformats.org/spreadsheetml/2006/main" xmlns:r="http://schemas.openxmlformats.org/officeDocument/2006/relationships">
  <dimension ref="A1:HU95"/>
  <sheetViews>
    <sheetView showGridLines="0" zoomScalePageLayoutView="0" workbookViewId="0" topLeftCell="A1">
      <selection activeCell="A1" sqref="A1"/>
    </sheetView>
  </sheetViews>
  <sheetFormatPr defaultColWidth="12" defaultRowHeight="11.25"/>
  <cols>
    <col min="1" max="1" width="12" style="32" customWidth="1"/>
    <col min="2" max="2" width="48.33203125" style="32" customWidth="1"/>
    <col min="3" max="3" width="25.16015625" style="32" customWidth="1"/>
    <col min="4" max="11" width="8.83203125" style="32" customWidth="1"/>
    <col min="12" max="229" width="12" style="32" customWidth="1"/>
    <col min="230" max="16384" width="12" style="328" customWidth="1"/>
  </cols>
  <sheetData>
    <row r="1" spans="1:12" ht="11.25">
      <c r="A1" s="363"/>
      <c r="B1" s="431"/>
      <c r="C1" s="431"/>
      <c r="D1" s="363"/>
      <c r="E1" s="363"/>
      <c r="F1" s="363"/>
      <c r="G1" s="363"/>
      <c r="H1" s="363"/>
      <c r="I1" s="363"/>
      <c r="J1" s="363"/>
      <c r="K1" s="363"/>
      <c r="L1" s="363"/>
    </row>
    <row r="2" spans="1:12" ht="15.75">
      <c r="A2" s="363"/>
      <c r="B2" s="360" t="s">
        <v>22</v>
      </c>
      <c r="C2" s="363"/>
      <c r="D2" s="363"/>
      <c r="E2" s="363"/>
      <c r="F2" s="363"/>
      <c r="G2" s="363"/>
      <c r="H2" s="363"/>
      <c r="I2" s="363"/>
      <c r="J2" s="363"/>
      <c r="K2" s="363"/>
      <c r="L2" s="363"/>
    </row>
    <row r="3" spans="1:12" ht="12">
      <c r="A3" s="363"/>
      <c r="B3" s="214" t="s">
        <v>119</v>
      </c>
      <c r="C3" s="363"/>
      <c r="D3" s="363"/>
      <c r="E3" s="363"/>
      <c r="F3" s="363"/>
      <c r="G3" s="363"/>
      <c r="H3" s="363"/>
      <c r="I3" s="363"/>
      <c r="J3" s="363"/>
      <c r="K3" s="363"/>
      <c r="L3" s="363"/>
    </row>
    <row r="4" spans="1:12" ht="12">
      <c r="A4" s="363"/>
      <c r="B4" s="214" t="s">
        <v>582</v>
      </c>
      <c r="C4" s="363"/>
      <c r="D4" s="363"/>
      <c r="E4" s="363"/>
      <c r="F4" s="363"/>
      <c r="G4" s="363"/>
      <c r="H4" s="363"/>
      <c r="I4" s="363"/>
      <c r="J4" s="363"/>
      <c r="K4" s="363"/>
      <c r="L4" s="363"/>
    </row>
    <row r="5" spans="1:12" ht="11.25">
      <c r="A5" s="363"/>
      <c r="B5" s="363"/>
      <c r="C5" s="363"/>
      <c r="D5" s="363"/>
      <c r="E5" s="363"/>
      <c r="F5" s="363"/>
      <c r="G5" s="363"/>
      <c r="H5" s="363"/>
      <c r="I5" s="363"/>
      <c r="J5" s="363"/>
      <c r="K5" s="363"/>
      <c r="L5" s="363"/>
    </row>
    <row r="6" spans="1:12" ht="11.25">
      <c r="A6" s="363"/>
      <c r="B6" s="361" t="s">
        <v>510</v>
      </c>
      <c r="C6" s="215" t="s">
        <v>10</v>
      </c>
      <c r="D6" s="363"/>
      <c r="E6" s="216" t="s">
        <v>377</v>
      </c>
      <c r="F6" s="217" t="s">
        <v>63</v>
      </c>
      <c r="G6" s="363"/>
      <c r="H6" s="363"/>
      <c r="I6" s="363"/>
      <c r="J6" s="363"/>
      <c r="K6" s="363"/>
      <c r="L6" s="363"/>
    </row>
    <row r="7" spans="1:12" ht="11.25">
      <c r="A7" s="363"/>
      <c r="B7" s="363"/>
      <c r="C7" s="215" t="s">
        <v>441</v>
      </c>
      <c r="D7" s="363"/>
      <c r="E7" s="363"/>
      <c r="F7" s="363"/>
      <c r="G7" s="363"/>
      <c r="H7" s="363"/>
      <c r="I7" s="363"/>
      <c r="J7" s="363"/>
      <c r="K7" s="363"/>
      <c r="L7" s="363"/>
    </row>
    <row r="8" spans="1:12" ht="11.25">
      <c r="A8" s="363"/>
      <c r="B8" s="363"/>
      <c r="C8" s="215" t="s">
        <v>487</v>
      </c>
      <c r="D8" s="363"/>
      <c r="E8" s="363"/>
      <c r="F8" s="363"/>
      <c r="G8" s="363"/>
      <c r="H8" s="363"/>
      <c r="I8" s="363"/>
      <c r="J8" s="363"/>
      <c r="K8" s="363"/>
      <c r="L8" s="363"/>
    </row>
    <row r="9" spans="1:12" ht="11.25">
      <c r="A9" s="363"/>
      <c r="B9" s="363"/>
      <c r="C9" s="215" t="s">
        <v>585</v>
      </c>
      <c r="D9" s="363"/>
      <c r="E9" s="363"/>
      <c r="F9" s="363"/>
      <c r="G9" s="363"/>
      <c r="H9" s="363"/>
      <c r="I9" s="363"/>
      <c r="J9" s="363"/>
      <c r="K9" s="363"/>
      <c r="L9" s="363"/>
    </row>
    <row r="10" spans="1:12" ht="11.25">
      <c r="A10" s="363"/>
      <c r="B10" s="363"/>
      <c r="C10" s="363"/>
      <c r="D10" s="363"/>
      <c r="E10" s="363"/>
      <c r="F10" s="363"/>
      <c r="G10" s="363"/>
      <c r="H10" s="363"/>
      <c r="I10" s="363"/>
      <c r="J10" s="363"/>
      <c r="K10" s="363"/>
      <c r="L10" s="363"/>
    </row>
    <row r="11" spans="1:228" ht="25.5">
      <c r="A11" s="328"/>
      <c r="B11" s="432"/>
      <c r="C11" s="437" t="s">
        <v>27</v>
      </c>
      <c r="D11" s="19">
        <v>2008</v>
      </c>
      <c r="E11" s="19">
        <v>2009</v>
      </c>
      <c r="F11" s="19">
        <v>2010</v>
      </c>
      <c r="G11" s="19">
        <v>2011</v>
      </c>
      <c r="H11" s="19">
        <v>2012</v>
      </c>
      <c r="I11" s="19">
        <v>2013</v>
      </c>
      <c r="J11" s="19">
        <v>2014</v>
      </c>
      <c r="K11" s="19">
        <v>2015</v>
      </c>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328"/>
      <c r="CY11" s="328"/>
      <c r="CZ11" s="328"/>
      <c r="DA11" s="328"/>
      <c r="DB11" s="328"/>
      <c r="DC11" s="328"/>
      <c r="DD11" s="328"/>
      <c r="DE11" s="328"/>
      <c r="DF11" s="328"/>
      <c r="DG11" s="328"/>
      <c r="DH11" s="328"/>
      <c r="DI11" s="328"/>
      <c r="DJ11" s="328"/>
      <c r="DK11" s="328"/>
      <c r="DL11" s="328"/>
      <c r="DM11" s="328"/>
      <c r="DN11" s="328"/>
      <c r="DO11" s="328"/>
      <c r="DP11" s="328"/>
      <c r="DQ11" s="328"/>
      <c r="DR11" s="328"/>
      <c r="DS11" s="328"/>
      <c r="DT11" s="328"/>
      <c r="DU11" s="328"/>
      <c r="DV11" s="328"/>
      <c r="DW11" s="328"/>
      <c r="DX11" s="328"/>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8"/>
      <c r="FK11" s="328"/>
      <c r="FL11" s="328"/>
      <c r="FM11" s="328"/>
      <c r="FN11" s="328"/>
      <c r="FO11" s="328"/>
      <c r="FP11" s="328"/>
      <c r="FQ11" s="328"/>
      <c r="FR11" s="328"/>
      <c r="FS11" s="328"/>
      <c r="FT11" s="328"/>
      <c r="FU11" s="328"/>
      <c r="FV11" s="328"/>
      <c r="FW11" s="328"/>
      <c r="FX11" s="328"/>
      <c r="FY11" s="328"/>
      <c r="FZ11" s="328"/>
      <c r="GA11" s="328"/>
      <c r="GB11" s="328"/>
      <c r="GC11" s="328"/>
      <c r="GD11" s="328"/>
      <c r="GE11" s="328"/>
      <c r="GF11" s="328"/>
      <c r="GG11" s="328"/>
      <c r="GH11" s="328"/>
      <c r="GI11" s="328"/>
      <c r="GJ11" s="328"/>
      <c r="GK11" s="328"/>
      <c r="GL11" s="328"/>
      <c r="GM11" s="328"/>
      <c r="GN11" s="328"/>
      <c r="GO11" s="328"/>
      <c r="GP11" s="328"/>
      <c r="GQ11" s="328"/>
      <c r="GR11" s="328"/>
      <c r="GS11" s="328"/>
      <c r="GT11" s="328"/>
      <c r="GU11" s="328"/>
      <c r="GV11" s="328"/>
      <c r="GW11" s="328"/>
      <c r="GX11" s="328"/>
      <c r="GY11" s="328"/>
      <c r="GZ11" s="328"/>
      <c r="HA11" s="328"/>
      <c r="HB11" s="328"/>
      <c r="HC11" s="328"/>
      <c r="HD11" s="328"/>
      <c r="HE11" s="328"/>
      <c r="HF11" s="328"/>
      <c r="HG11" s="328"/>
      <c r="HH11" s="328"/>
      <c r="HI11" s="328"/>
      <c r="HJ11" s="328"/>
      <c r="HK11" s="328"/>
      <c r="HL11" s="328"/>
      <c r="HM11" s="328"/>
      <c r="HN11" s="328"/>
      <c r="HO11" s="328"/>
      <c r="HP11" s="328"/>
      <c r="HQ11" s="328"/>
      <c r="HR11" s="328"/>
      <c r="HS11" s="328"/>
      <c r="HT11" s="328"/>
    </row>
    <row r="12" spans="1:228" ht="12.75">
      <c r="A12" s="328"/>
      <c r="B12" s="12" t="s">
        <v>50</v>
      </c>
      <c r="C12" s="107"/>
      <c r="D12" s="194"/>
      <c r="E12" s="194"/>
      <c r="F12" s="194"/>
      <c r="G12" s="194"/>
      <c r="H12" s="194"/>
      <c r="I12" s="194"/>
      <c r="J12" s="194"/>
      <c r="K12" s="195"/>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row>
    <row r="13" spans="2:11" s="1" customFormat="1" ht="17.25" customHeight="1">
      <c r="B13" s="108" t="s">
        <v>386</v>
      </c>
      <c r="C13" s="196"/>
      <c r="D13" s="41">
        <f aca="true" t="shared" si="0" ref="D13:K13">D14+D15+D16+D17</f>
        <v>40.436129084262134</v>
      </c>
      <c r="E13" s="41">
        <f t="shared" si="0"/>
        <v>32.12916905722752</v>
      </c>
      <c r="F13" s="41">
        <f t="shared" si="0"/>
        <v>29.964751552995708</v>
      </c>
      <c r="G13" s="41">
        <f t="shared" si="0"/>
        <v>34.20158681447096</v>
      </c>
      <c r="H13" s="41">
        <f t="shared" si="0"/>
        <v>32.55165974727525</v>
      </c>
      <c r="I13" s="41">
        <f t="shared" si="0"/>
        <v>32.230109999999996</v>
      </c>
      <c r="J13" s="41">
        <f t="shared" si="0"/>
        <v>32.596313</v>
      </c>
      <c r="K13" s="41">
        <f t="shared" si="0"/>
        <v>34.252177</v>
      </c>
    </row>
    <row r="14" spans="1:228" ht="17.25" customHeight="1">
      <c r="A14" s="431"/>
      <c r="B14" s="89" t="s">
        <v>52</v>
      </c>
      <c r="C14" s="89" t="s">
        <v>51</v>
      </c>
      <c r="D14" s="197">
        <v>8.102789282136413</v>
      </c>
      <c r="E14" s="197">
        <v>5.803419307818944</v>
      </c>
      <c r="F14" s="197">
        <v>7.164622807688373</v>
      </c>
      <c r="G14" s="197">
        <v>7.098335768652856</v>
      </c>
      <c r="H14" s="197">
        <v>6.875162549914632</v>
      </c>
      <c r="I14" s="197">
        <v>5.845351999999999</v>
      </c>
      <c r="J14" s="197">
        <v>6.388210000000001</v>
      </c>
      <c r="K14" s="197">
        <v>6.249027999999999</v>
      </c>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328"/>
      <c r="EB14" s="328"/>
      <c r="EC14" s="328"/>
      <c r="ED14" s="328"/>
      <c r="EE14" s="328"/>
      <c r="EF14" s="328"/>
      <c r="EG14" s="328"/>
      <c r="EH14" s="328"/>
      <c r="EI14" s="328"/>
      <c r="EJ14" s="328"/>
      <c r="EK14" s="328"/>
      <c r="EL14" s="328"/>
      <c r="EM14" s="328"/>
      <c r="EN14" s="328"/>
      <c r="EO14" s="328"/>
      <c r="EP14" s="328"/>
      <c r="EQ14" s="328"/>
      <c r="ER14" s="328"/>
      <c r="ES14" s="328"/>
      <c r="ET14" s="328"/>
      <c r="EU14" s="328"/>
      <c r="EV14" s="328"/>
      <c r="EW14" s="328"/>
      <c r="EX14" s="328"/>
      <c r="EY14" s="328"/>
      <c r="EZ14" s="328"/>
      <c r="FA14" s="328"/>
      <c r="FB14" s="328"/>
      <c r="FC14" s="328"/>
      <c r="FD14" s="328"/>
      <c r="FE14" s="328"/>
      <c r="FF14" s="328"/>
      <c r="FG14" s="328"/>
      <c r="FH14" s="328"/>
      <c r="FI14" s="328"/>
      <c r="FJ14" s="328"/>
      <c r="FK14" s="328"/>
      <c r="FL14" s="328"/>
      <c r="FM14" s="328"/>
      <c r="FN14" s="328"/>
      <c r="FO14" s="328"/>
      <c r="FP14" s="328"/>
      <c r="FQ14" s="328"/>
      <c r="FR14" s="328"/>
      <c r="FS14" s="328"/>
      <c r="FT14" s="328"/>
      <c r="FU14" s="328"/>
      <c r="FV14" s="328"/>
      <c r="FW14" s="328"/>
      <c r="FX14" s="328"/>
      <c r="FY14" s="328"/>
      <c r="FZ14" s="328"/>
      <c r="GA14" s="328"/>
      <c r="GB14" s="328"/>
      <c r="GC14" s="328"/>
      <c r="GD14" s="328"/>
      <c r="GE14" s="328"/>
      <c r="GF14" s="328"/>
      <c r="GG14" s="328"/>
      <c r="GH14" s="328"/>
      <c r="GI14" s="328"/>
      <c r="GJ14" s="328"/>
      <c r="GK14" s="328"/>
      <c r="GL14" s="328"/>
      <c r="GM14" s="328"/>
      <c r="GN14" s="328"/>
      <c r="GO14" s="328"/>
      <c r="GP14" s="328"/>
      <c r="GQ14" s="328"/>
      <c r="GR14" s="328"/>
      <c r="GS14" s="328"/>
      <c r="GT14" s="328"/>
      <c r="GU14" s="328"/>
      <c r="GV14" s="328"/>
      <c r="GW14" s="328"/>
      <c r="GX14" s="328"/>
      <c r="GY14" s="328"/>
      <c r="GZ14" s="328"/>
      <c r="HA14" s="328"/>
      <c r="HB14" s="328"/>
      <c r="HC14" s="328"/>
      <c r="HD14" s="328"/>
      <c r="HE14" s="328"/>
      <c r="HF14" s="328"/>
      <c r="HG14" s="328"/>
      <c r="HH14" s="328"/>
      <c r="HI14" s="328"/>
      <c r="HJ14" s="328"/>
      <c r="HK14" s="328"/>
      <c r="HL14" s="328"/>
      <c r="HM14" s="328"/>
      <c r="HN14" s="328"/>
      <c r="HO14" s="328"/>
      <c r="HP14" s="328"/>
      <c r="HQ14" s="328"/>
      <c r="HR14" s="328"/>
      <c r="HS14" s="328"/>
      <c r="HT14" s="328"/>
    </row>
    <row r="15" spans="1:228" ht="12.75">
      <c r="A15" s="431"/>
      <c r="B15" s="89" t="s">
        <v>54</v>
      </c>
      <c r="C15" s="89" t="s">
        <v>53</v>
      </c>
      <c r="D15" s="33">
        <v>11.741545125521174</v>
      </c>
      <c r="E15" s="33">
        <v>8.232121854638706</v>
      </c>
      <c r="F15" s="33">
        <v>8.316027632930021</v>
      </c>
      <c r="G15" s="33">
        <v>11.33847807339935</v>
      </c>
      <c r="H15" s="33">
        <v>11.989897143934137</v>
      </c>
      <c r="I15" s="33">
        <v>11.594456999999998</v>
      </c>
      <c r="J15" s="33">
        <v>12.455454</v>
      </c>
      <c r="K15" s="33">
        <v>13.828627999999998</v>
      </c>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328"/>
      <c r="EB15" s="328"/>
      <c r="EC15" s="328"/>
      <c r="ED15" s="328"/>
      <c r="EE15" s="328"/>
      <c r="EF15" s="328"/>
      <c r="EG15" s="328"/>
      <c r="EH15" s="328"/>
      <c r="EI15" s="328"/>
      <c r="EJ15" s="328"/>
      <c r="EK15" s="328"/>
      <c r="EL15" s="328"/>
      <c r="EM15" s="328"/>
      <c r="EN15" s="328"/>
      <c r="EO15" s="328"/>
      <c r="EP15" s="328"/>
      <c r="EQ15" s="328"/>
      <c r="ER15" s="328"/>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28"/>
      <c r="GF15" s="328"/>
      <c r="GG15" s="328"/>
      <c r="GH15" s="328"/>
      <c r="GI15" s="328"/>
      <c r="GJ15" s="328"/>
      <c r="GK15" s="328"/>
      <c r="GL15" s="328"/>
      <c r="GM15" s="328"/>
      <c r="GN15" s="328"/>
      <c r="GO15" s="328"/>
      <c r="GP15" s="328"/>
      <c r="GQ15" s="328"/>
      <c r="GR15" s="328"/>
      <c r="GS15" s="328"/>
      <c r="GT15" s="328"/>
      <c r="GU15" s="328"/>
      <c r="GV15" s="328"/>
      <c r="GW15" s="328"/>
      <c r="GX15" s="328"/>
      <c r="GY15" s="328"/>
      <c r="GZ15" s="328"/>
      <c r="HA15" s="328"/>
      <c r="HB15" s="328"/>
      <c r="HC15" s="328"/>
      <c r="HD15" s="328"/>
      <c r="HE15" s="328"/>
      <c r="HF15" s="328"/>
      <c r="HG15" s="328"/>
      <c r="HH15" s="328"/>
      <c r="HI15" s="328"/>
      <c r="HJ15" s="328"/>
      <c r="HK15" s="328"/>
      <c r="HL15" s="328"/>
      <c r="HM15" s="328"/>
      <c r="HN15" s="328"/>
      <c r="HO15" s="328"/>
      <c r="HP15" s="328"/>
      <c r="HQ15" s="328"/>
      <c r="HR15" s="328"/>
      <c r="HS15" s="328"/>
      <c r="HT15" s="328"/>
    </row>
    <row r="16" spans="1:228" ht="12.75">
      <c r="A16" s="431"/>
      <c r="B16" s="89" t="s">
        <v>56</v>
      </c>
      <c r="C16" s="89" t="s">
        <v>55</v>
      </c>
      <c r="D16" s="33">
        <v>6.681078899269606</v>
      </c>
      <c r="E16" s="33">
        <v>6.302639132868878</v>
      </c>
      <c r="F16" s="33">
        <v>5.158754845499628</v>
      </c>
      <c r="G16" s="33">
        <v>6.922488161472499</v>
      </c>
      <c r="H16" s="33">
        <v>5.8933672028781725</v>
      </c>
      <c r="I16" s="33">
        <v>6.06879</v>
      </c>
      <c r="J16" s="33">
        <v>5.485584</v>
      </c>
      <c r="K16" s="33">
        <v>5.579661</v>
      </c>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328"/>
      <c r="CY16" s="328"/>
      <c r="CZ16" s="328"/>
      <c r="DA16" s="328"/>
      <c r="DB16" s="328"/>
      <c r="DC16" s="328"/>
      <c r="DD16" s="328"/>
      <c r="DE16" s="328"/>
      <c r="DF16" s="328"/>
      <c r="DG16" s="328"/>
      <c r="DH16" s="328"/>
      <c r="DI16" s="328"/>
      <c r="DJ16" s="328"/>
      <c r="DK16" s="328"/>
      <c r="DL16" s="328"/>
      <c r="DM16" s="328"/>
      <c r="DN16" s="328"/>
      <c r="DO16" s="328"/>
      <c r="DP16" s="328"/>
      <c r="DQ16" s="328"/>
      <c r="DR16" s="328"/>
      <c r="DS16" s="328"/>
      <c r="DT16" s="328"/>
      <c r="DU16" s="328"/>
      <c r="DV16" s="328"/>
      <c r="DW16" s="328"/>
      <c r="DX16" s="328"/>
      <c r="DY16" s="328"/>
      <c r="DZ16" s="328"/>
      <c r="EA16" s="328"/>
      <c r="EB16" s="328"/>
      <c r="EC16" s="328"/>
      <c r="ED16" s="328"/>
      <c r="EE16" s="328"/>
      <c r="EF16" s="328"/>
      <c r="EG16" s="328"/>
      <c r="EH16" s="328"/>
      <c r="EI16" s="328"/>
      <c r="EJ16" s="328"/>
      <c r="EK16" s="328"/>
      <c r="EL16" s="328"/>
      <c r="EM16" s="328"/>
      <c r="EN16" s="328"/>
      <c r="EO16" s="328"/>
      <c r="EP16" s="328"/>
      <c r="EQ16" s="328"/>
      <c r="ER16" s="328"/>
      <c r="ES16" s="328"/>
      <c r="ET16" s="328"/>
      <c r="EU16" s="328"/>
      <c r="EV16" s="328"/>
      <c r="EW16" s="328"/>
      <c r="EX16" s="328"/>
      <c r="EY16" s="328"/>
      <c r="EZ16" s="328"/>
      <c r="FA16" s="328"/>
      <c r="FB16" s="328"/>
      <c r="FC16" s="328"/>
      <c r="FD16" s="328"/>
      <c r="FE16" s="328"/>
      <c r="FF16" s="328"/>
      <c r="FG16" s="328"/>
      <c r="FH16" s="328"/>
      <c r="FI16" s="328"/>
      <c r="FJ16" s="328"/>
      <c r="FK16" s="328"/>
      <c r="FL16" s="328"/>
      <c r="FM16" s="328"/>
      <c r="FN16" s="328"/>
      <c r="FO16" s="328"/>
      <c r="FP16" s="328"/>
      <c r="FQ16" s="328"/>
      <c r="FR16" s="328"/>
      <c r="FS16" s="328"/>
      <c r="FT16" s="328"/>
      <c r="FU16" s="328"/>
      <c r="FV16" s="328"/>
      <c r="FW16" s="328"/>
      <c r="FX16" s="328"/>
      <c r="FY16" s="328"/>
      <c r="FZ16" s="328"/>
      <c r="GA16" s="328"/>
      <c r="GB16" s="328"/>
      <c r="GC16" s="328"/>
      <c r="GD16" s="328"/>
      <c r="GE16" s="328"/>
      <c r="GF16" s="328"/>
      <c r="GG16" s="328"/>
      <c r="GH16" s="328"/>
      <c r="GI16" s="328"/>
      <c r="GJ16" s="328"/>
      <c r="GK16" s="328"/>
      <c r="GL16" s="328"/>
      <c r="GM16" s="328"/>
      <c r="GN16" s="328"/>
      <c r="GO16" s="328"/>
      <c r="GP16" s="328"/>
      <c r="GQ16" s="328"/>
      <c r="GR16" s="328"/>
      <c r="GS16" s="328"/>
      <c r="GT16" s="328"/>
      <c r="GU16" s="328"/>
      <c r="GV16" s="328"/>
      <c r="GW16" s="328"/>
      <c r="GX16" s="328"/>
      <c r="GY16" s="328"/>
      <c r="GZ16" s="328"/>
      <c r="HA16" s="328"/>
      <c r="HB16" s="328"/>
      <c r="HC16" s="328"/>
      <c r="HD16" s="328"/>
      <c r="HE16" s="328"/>
      <c r="HF16" s="328"/>
      <c r="HG16" s="328"/>
      <c r="HH16" s="328"/>
      <c r="HI16" s="328"/>
      <c r="HJ16" s="328"/>
      <c r="HK16" s="328"/>
      <c r="HL16" s="328"/>
      <c r="HM16" s="328"/>
      <c r="HN16" s="328"/>
      <c r="HO16" s="328"/>
      <c r="HP16" s="328"/>
      <c r="HQ16" s="328"/>
      <c r="HR16" s="328"/>
      <c r="HS16" s="328"/>
      <c r="HT16" s="328"/>
    </row>
    <row r="17" spans="1:228" ht="12.75">
      <c r="A17" s="431"/>
      <c r="B17" s="89" t="s">
        <v>58</v>
      </c>
      <c r="C17" s="89" t="s">
        <v>57</v>
      </c>
      <c r="D17" s="33">
        <v>13.910715777334946</v>
      </c>
      <c r="E17" s="33">
        <v>11.790988761900989</v>
      </c>
      <c r="F17" s="33">
        <v>9.325346266877688</v>
      </c>
      <c r="G17" s="33">
        <v>8.842284810946252</v>
      </c>
      <c r="H17" s="33">
        <v>7.793232850548313</v>
      </c>
      <c r="I17" s="33">
        <v>8.721511000000001</v>
      </c>
      <c r="J17" s="33">
        <v>8.267065</v>
      </c>
      <c r="K17" s="33">
        <v>8.59486</v>
      </c>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8"/>
      <c r="DE17" s="328"/>
      <c r="DF17" s="328"/>
      <c r="DG17" s="328"/>
      <c r="DH17" s="328"/>
      <c r="DI17" s="328"/>
      <c r="DJ17" s="328"/>
      <c r="DK17" s="328"/>
      <c r="DL17" s="328"/>
      <c r="DM17" s="328"/>
      <c r="DN17" s="328"/>
      <c r="DO17" s="328"/>
      <c r="DP17" s="328"/>
      <c r="DQ17" s="328"/>
      <c r="DR17" s="328"/>
      <c r="DS17" s="328"/>
      <c r="DT17" s="328"/>
      <c r="DU17" s="328"/>
      <c r="DV17" s="328"/>
      <c r="DW17" s="328"/>
      <c r="DX17" s="328"/>
      <c r="DY17" s="328"/>
      <c r="DZ17" s="328"/>
      <c r="EA17" s="328"/>
      <c r="EB17" s="328"/>
      <c r="EC17" s="328"/>
      <c r="ED17" s="328"/>
      <c r="EE17" s="328"/>
      <c r="EF17" s="328"/>
      <c r="EG17" s="328"/>
      <c r="EH17" s="328"/>
      <c r="EI17" s="328"/>
      <c r="EJ17" s="328"/>
      <c r="EK17" s="328"/>
      <c r="EL17" s="328"/>
      <c r="EM17" s="328"/>
      <c r="EN17" s="328"/>
      <c r="EO17" s="328"/>
      <c r="EP17" s="328"/>
      <c r="EQ17" s="328"/>
      <c r="ER17" s="328"/>
      <c r="ES17" s="328"/>
      <c r="ET17" s="328"/>
      <c r="EU17" s="328"/>
      <c r="EV17" s="328"/>
      <c r="EW17" s="328"/>
      <c r="EX17" s="328"/>
      <c r="EY17" s="328"/>
      <c r="EZ17" s="328"/>
      <c r="FA17" s="328"/>
      <c r="FB17" s="328"/>
      <c r="FC17" s="328"/>
      <c r="FD17" s="328"/>
      <c r="FE17" s="328"/>
      <c r="FF17" s="328"/>
      <c r="FG17" s="328"/>
      <c r="FH17" s="328"/>
      <c r="FI17" s="328"/>
      <c r="FJ17" s="328"/>
      <c r="FK17" s="328"/>
      <c r="FL17" s="328"/>
      <c r="FM17" s="328"/>
      <c r="FN17" s="328"/>
      <c r="FO17" s="328"/>
      <c r="FP17" s="328"/>
      <c r="FQ17" s="328"/>
      <c r="FR17" s="328"/>
      <c r="FS17" s="328"/>
      <c r="FT17" s="328"/>
      <c r="FU17" s="328"/>
      <c r="FV17" s="328"/>
      <c r="FW17" s="328"/>
      <c r="FX17" s="328"/>
      <c r="FY17" s="328"/>
      <c r="FZ17" s="328"/>
      <c r="GA17" s="328"/>
      <c r="GB17" s="328"/>
      <c r="GC17" s="328"/>
      <c r="GD17" s="328"/>
      <c r="GE17" s="328"/>
      <c r="GF17" s="328"/>
      <c r="GG17" s="328"/>
      <c r="GH17" s="328"/>
      <c r="GI17" s="328"/>
      <c r="GJ17" s="328"/>
      <c r="GK17" s="328"/>
      <c r="GL17" s="328"/>
      <c r="GM17" s="328"/>
      <c r="GN17" s="328"/>
      <c r="GO17" s="328"/>
      <c r="GP17" s="328"/>
      <c r="GQ17" s="328"/>
      <c r="GR17" s="328"/>
      <c r="GS17" s="328"/>
      <c r="GT17" s="328"/>
      <c r="GU17" s="328"/>
      <c r="GV17" s="328"/>
      <c r="GW17" s="328"/>
      <c r="GX17" s="328"/>
      <c r="GY17" s="328"/>
      <c r="GZ17" s="328"/>
      <c r="HA17" s="328"/>
      <c r="HB17" s="328"/>
      <c r="HC17" s="328"/>
      <c r="HD17" s="328"/>
      <c r="HE17" s="328"/>
      <c r="HF17" s="328"/>
      <c r="HG17" s="328"/>
      <c r="HH17" s="328"/>
      <c r="HI17" s="328"/>
      <c r="HJ17" s="328"/>
      <c r="HK17" s="328"/>
      <c r="HL17" s="328"/>
      <c r="HM17" s="328"/>
      <c r="HN17" s="328"/>
      <c r="HO17" s="328"/>
      <c r="HP17" s="328"/>
      <c r="HQ17" s="328"/>
      <c r="HR17" s="328"/>
      <c r="HS17" s="328"/>
      <c r="HT17" s="328"/>
    </row>
    <row r="18" spans="1:228" ht="12.75">
      <c r="A18" s="431"/>
      <c r="B18" s="12" t="s">
        <v>59</v>
      </c>
      <c r="C18" s="107"/>
      <c r="D18" s="107"/>
      <c r="E18" s="107"/>
      <c r="F18" s="107"/>
      <c r="G18" s="107"/>
      <c r="H18" s="107"/>
      <c r="I18" s="405"/>
      <c r="J18" s="405"/>
      <c r="K18" s="405"/>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8"/>
      <c r="DE18" s="328"/>
      <c r="DF18" s="328"/>
      <c r="DG18" s="328"/>
      <c r="DH18" s="328"/>
      <c r="DI18" s="328"/>
      <c r="DJ18" s="328"/>
      <c r="DK18" s="328"/>
      <c r="DL18" s="328"/>
      <c r="DM18" s="328"/>
      <c r="DN18" s="328"/>
      <c r="DO18" s="328"/>
      <c r="DP18" s="328"/>
      <c r="DQ18" s="328"/>
      <c r="DR18" s="328"/>
      <c r="DS18" s="328"/>
      <c r="DT18" s="328"/>
      <c r="DU18" s="328"/>
      <c r="DV18" s="328"/>
      <c r="DW18" s="328"/>
      <c r="DX18" s="328"/>
      <c r="DY18" s="328"/>
      <c r="DZ18" s="328"/>
      <c r="EA18" s="328"/>
      <c r="EB18" s="328"/>
      <c r="EC18" s="328"/>
      <c r="ED18" s="328"/>
      <c r="EE18" s="328"/>
      <c r="EF18" s="328"/>
      <c r="EG18" s="328"/>
      <c r="EH18" s="328"/>
      <c r="EI18" s="328"/>
      <c r="EJ18" s="328"/>
      <c r="EK18" s="328"/>
      <c r="EL18" s="328"/>
      <c r="EM18" s="328"/>
      <c r="EN18" s="328"/>
      <c r="EO18" s="328"/>
      <c r="EP18" s="328"/>
      <c r="EQ18" s="328"/>
      <c r="ER18" s="328"/>
      <c r="ES18" s="328"/>
      <c r="ET18" s="328"/>
      <c r="EU18" s="328"/>
      <c r="EV18" s="328"/>
      <c r="EW18" s="328"/>
      <c r="EX18" s="328"/>
      <c r="EY18" s="328"/>
      <c r="EZ18" s="328"/>
      <c r="FA18" s="328"/>
      <c r="FB18" s="328"/>
      <c r="FC18" s="328"/>
      <c r="FD18" s="328"/>
      <c r="FE18" s="328"/>
      <c r="FF18" s="328"/>
      <c r="FG18" s="328"/>
      <c r="FH18" s="328"/>
      <c r="FI18" s="328"/>
      <c r="FJ18" s="328"/>
      <c r="FK18" s="328"/>
      <c r="FL18" s="328"/>
      <c r="FM18" s="328"/>
      <c r="FN18" s="328"/>
      <c r="FO18" s="328"/>
      <c r="FP18" s="328"/>
      <c r="FQ18" s="328"/>
      <c r="FR18" s="328"/>
      <c r="FS18" s="328"/>
      <c r="FT18" s="328"/>
      <c r="FU18" s="328"/>
      <c r="FV18" s="328"/>
      <c r="FW18" s="328"/>
      <c r="FX18" s="328"/>
      <c r="FY18" s="328"/>
      <c r="FZ18" s="328"/>
      <c r="GA18" s="328"/>
      <c r="GB18" s="328"/>
      <c r="GC18" s="328"/>
      <c r="GD18" s="328"/>
      <c r="GE18" s="328"/>
      <c r="GF18" s="328"/>
      <c r="GG18" s="328"/>
      <c r="GH18" s="328"/>
      <c r="GI18" s="328"/>
      <c r="GJ18" s="328"/>
      <c r="GK18" s="328"/>
      <c r="GL18" s="328"/>
      <c r="GM18" s="328"/>
      <c r="GN18" s="328"/>
      <c r="GO18" s="328"/>
      <c r="GP18" s="328"/>
      <c r="GQ18" s="328"/>
      <c r="GR18" s="328"/>
      <c r="GS18" s="328"/>
      <c r="GT18" s="328"/>
      <c r="GU18" s="328"/>
      <c r="GV18" s="328"/>
      <c r="GW18" s="328"/>
      <c r="GX18" s="328"/>
      <c r="GY18" s="328"/>
      <c r="GZ18" s="328"/>
      <c r="HA18" s="328"/>
      <c r="HB18" s="328"/>
      <c r="HC18" s="328"/>
      <c r="HD18" s="328"/>
      <c r="HE18" s="328"/>
      <c r="HF18" s="328"/>
      <c r="HG18" s="328"/>
      <c r="HH18" s="328"/>
      <c r="HI18" s="328"/>
      <c r="HJ18" s="328"/>
      <c r="HK18" s="328"/>
      <c r="HL18" s="328"/>
      <c r="HM18" s="328"/>
      <c r="HN18" s="328"/>
      <c r="HO18" s="328"/>
      <c r="HP18" s="328"/>
      <c r="HQ18" s="328"/>
      <c r="HR18" s="328"/>
      <c r="HS18" s="328"/>
      <c r="HT18" s="328"/>
    </row>
    <row r="19" spans="1:228" ht="12.75" customHeight="1">
      <c r="A19" s="431"/>
      <c r="B19" s="496" t="s">
        <v>386</v>
      </c>
      <c r="C19" s="496"/>
      <c r="D19" s="105"/>
      <c r="E19" s="41">
        <v>166.051926452</v>
      </c>
      <c r="F19" s="41">
        <v>174.409235938</v>
      </c>
      <c r="G19" s="41">
        <v>178.007720862</v>
      </c>
      <c r="H19" s="41">
        <v>165.810814422</v>
      </c>
      <c r="I19" s="41">
        <v>165.3156</v>
      </c>
      <c r="J19" s="41">
        <v>159.5294</v>
      </c>
      <c r="K19" s="90">
        <v>148.7</v>
      </c>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328"/>
      <c r="DH19" s="328"/>
      <c r="DI19" s="328"/>
      <c r="DJ19" s="328"/>
      <c r="DK19" s="328"/>
      <c r="DL19" s="328"/>
      <c r="DM19" s="328"/>
      <c r="DN19" s="328"/>
      <c r="DO19" s="328"/>
      <c r="DP19" s="328"/>
      <c r="DQ19" s="328"/>
      <c r="DR19" s="328"/>
      <c r="DS19" s="328"/>
      <c r="DT19" s="328"/>
      <c r="DU19" s="328"/>
      <c r="DV19" s="328"/>
      <c r="DW19" s="328"/>
      <c r="DX19" s="328"/>
      <c r="DY19" s="328"/>
      <c r="DZ19" s="328"/>
      <c r="EA19" s="328"/>
      <c r="EB19" s="328"/>
      <c r="EC19" s="328"/>
      <c r="ED19" s="328"/>
      <c r="EE19" s="328"/>
      <c r="EF19" s="328"/>
      <c r="EG19" s="328"/>
      <c r="EH19" s="328"/>
      <c r="EI19" s="328"/>
      <c r="EJ19" s="328"/>
      <c r="EK19" s="328"/>
      <c r="EL19" s="328"/>
      <c r="EM19" s="328"/>
      <c r="EN19" s="328"/>
      <c r="EO19" s="328"/>
      <c r="EP19" s="328"/>
      <c r="EQ19" s="328"/>
      <c r="ER19" s="328"/>
      <c r="ES19" s="328"/>
      <c r="ET19" s="328"/>
      <c r="EU19" s="328"/>
      <c r="EV19" s="328"/>
      <c r="EW19" s="328"/>
      <c r="EX19" s="328"/>
      <c r="EY19" s="328"/>
      <c r="EZ19" s="328"/>
      <c r="FA19" s="328"/>
      <c r="FB19" s="328"/>
      <c r="FC19" s="328"/>
      <c r="FD19" s="328"/>
      <c r="FE19" s="328"/>
      <c r="FF19" s="328"/>
      <c r="FG19" s="328"/>
      <c r="FH19" s="328"/>
      <c r="FI19" s="328"/>
      <c r="FJ19" s="328"/>
      <c r="FK19" s="328"/>
      <c r="FL19" s="328"/>
      <c r="FM19" s="328"/>
      <c r="FN19" s="328"/>
      <c r="FO19" s="328"/>
      <c r="FP19" s="328"/>
      <c r="FQ19" s="328"/>
      <c r="FR19" s="328"/>
      <c r="FS19" s="328"/>
      <c r="FT19" s="328"/>
      <c r="FU19" s="328"/>
      <c r="FV19" s="328"/>
      <c r="FW19" s="328"/>
      <c r="FX19" s="328"/>
      <c r="FY19" s="328"/>
      <c r="FZ19" s="328"/>
      <c r="GA19" s="328"/>
      <c r="GB19" s="328"/>
      <c r="GC19" s="328"/>
      <c r="GD19" s="328"/>
      <c r="GE19" s="328"/>
      <c r="GF19" s="328"/>
      <c r="GG19" s="328"/>
      <c r="GH19" s="328"/>
      <c r="GI19" s="328"/>
      <c r="GJ19" s="328"/>
      <c r="GK19" s="328"/>
      <c r="GL19" s="328"/>
      <c r="GM19" s="328"/>
      <c r="GN19" s="328"/>
      <c r="GO19" s="328"/>
      <c r="GP19" s="328"/>
      <c r="GQ19" s="328"/>
      <c r="GR19" s="328"/>
      <c r="GS19" s="328"/>
      <c r="GT19" s="328"/>
      <c r="GU19" s="328"/>
      <c r="GV19" s="328"/>
      <c r="GW19" s="328"/>
      <c r="GX19" s="328"/>
      <c r="GY19" s="328"/>
      <c r="GZ19" s="328"/>
      <c r="HA19" s="328"/>
      <c r="HB19" s="328"/>
      <c r="HC19" s="328"/>
      <c r="HD19" s="328"/>
      <c r="HE19" s="328"/>
      <c r="HF19" s="328"/>
      <c r="HG19" s="328"/>
      <c r="HH19" s="328"/>
      <c r="HI19" s="328"/>
      <c r="HJ19" s="328"/>
      <c r="HK19" s="328"/>
      <c r="HL19" s="328"/>
      <c r="HM19" s="328"/>
      <c r="HN19" s="328"/>
      <c r="HO19" s="328"/>
      <c r="HP19" s="328"/>
      <c r="HQ19" s="328"/>
      <c r="HR19" s="328"/>
      <c r="HS19" s="328"/>
      <c r="HT19" s="328"/>
    </row>
    <row r="20" spans="1:228" ht="12.75">
      <c r="A20" s="431"/>
      <c r="B20" s="89" t="s">
        <v>52</v>
      </c>
      <c r="C20" s="89" t="s">
        <v>51</v>
      </c>
      <c r="D20" s="31"/>
      <c r="E20" s="33">
        <v>22.691874041</v>
      </c>
      <c r="F20" s="33">
        <v>23.135881742</v>
      </c>
      <c r="G20" s="33">
        <v>25.995090392</v>
      </c>
      <c r="H20" s="33">
        <v>24.530971149</v>
      </c>
      <c r="I20" s="33">
        <v>24.2306</v>
      </c>
      <c r="J20" s="33">
        <v>22.075599999999998</v>
      </c>
      <c r="K20" s="45">
        <v>20.5</v>
      </c>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328"/>
      <c r="CY20" s="328"/>
      <c r="CZ20" s="328"/>
      <c r="DA20" s="328"/>
      <c r="DB20" s="328"/>
      <c r="DC20" s="328"/>
      <c r="DD20" s="328"/>
      <c r="DE20" s="328"/>
      <c r="DF20" s="328"/>
      <c r="DG20" s="328"/>
      <c r="DH20" s="328"/>
      <c r="DI20" s="328"/>
      <c r="DJ20" s="328"/>
      <c r="DK20" s="328"/>
      <c r="DL20" s="328"/>
      <c r="DM20" s="328"/>
      <c r="DN20" s="328"/>
      <c r="DO20" s="328"/>
      <c r="DP20" s="328"/>
      <c r="DQ20" s="328"/>
      <c r="DR20" s="328"/>
      <c r="DS20" s="328"/>
      <c r="DT20" s="328"/>
      <c r="DU20" s="328"/>
      <c r="DV20" s="328"/>
      <c r="DW20" s="328"/>
      <c r="DX20" s="328"/>
      <c r="DY20" s="328"/>
      <c r="DZ20" s="328"/>
      <c r="EA20" s="328"/>
      <c r="EB20" s="328"/>
      <c r="EC20" s="328"/>
      <c r="ED20" s="328"/>
      <c r="EE20" s="328"/>
      <c r="EF20" s="328"/>
      <c r="EG20" s="328"/>
      <c r="EH20" s="328"/>
      <c r="EI20" s="328"/>
      <c r="EJ20" s="328"/>
      <c r="EK20" s="328"/>
      <c r="EL20" s="328"/>
      <c r="EM20" s="328"/>
      <c r="EN20" s="328"/>
      <c r="EO20" s="328"/>
      <c r="EP20" s="328"/>
      <c r="EQ20" s="328"/>
      <c r="ER20" s="328"/>
      <c r="ES20" s="328"/>
      <c r="ET20" s="328"/>
      <c r="EU20" s="328"/>
      <c r="EV20" s="328"/>
      <c r="EW20" s="328"/>
      <c r="EX20" s="328"/>
      <c r="EY20" s="328"/>
      <c r="EZ20" s="328"/>
      <c r="FA20" s="328"/>
      <c r="FB20" s="328"/>
      <c r="FC20" s="328"/>
      <c r="FD20" s="328"/>
      <c r="FE20" s="328"/>
      <c r="FF20" s="328"/>
      <c r="FG20" s="328"/>
      <c r="FH20" s="328"/>
      <c r="FI20" s="328"/>
      <c r="FJ20" s="328"/>
      <c r="FK20" s="328"/>
      <c r="FL20" s="328"/>
      <c r="FM20" s="328"/>
      <c r="FN20" s="328"/>
      <c r="FO20" s="328"/>
      <c r="FP20" s="328"/>
      <c r="FQ20" s="328"/>
      <c r="FR20" s="328"/>
      <c r="FS20" s="328"/>
      <c r="FT20" s="328"/>
      <c r="FU20" s="328"/>
      <c r="FV20" s="328"/>
      <c r="FW20" s="328"/>
      <c r="FX20" s="328"/>
      <c r="FY20" s="328"/>
      <c r="FZ20" s="328"/>
      <c r="GA20" s="328"/>
      <c r="GB20" s="328"/>
      <c r="GC20" s="328"/>
      <c r="GD20" s="328"/>
      <c r="GE20" s="328"/>
      <c r="GF20" s="328"/>
      <c r="GG20" s="328"/>
      <c r="GH20" s="328"/>
      <c r="GI20" s="328"/>
      <c r="GJ20" s="328"/>
      <c r="GK20" s="328"/>
      <c r="GL20" s="328"/>
      <c r="GM20" s="328"/>
      <c r="GN20" s="328"/>
      <c r="GO20" s="328"/>
      <c r="GP20" s="328"/>
      <c r="GQ20" s="328"/>
      <c r="GR20" s="328"/>
      <c r="GS20" s="328"/>
      <c r="GT20" s="328"/>
      <c r="GU20" s="328"/>
      <c r="GV20" s="328"/>
      <c r="GW20" s="328"/>
      <c r="GX20" s="328"/>
      <c r="GY20" s="328"/>
      <c r="GZ20" s="328"/>
      <c r="HA20" s="328"/>
      <c r="HB20" s="328"/>
      <c r="HC20" s="328"/>
      <c r="HD20" s="328"/>
      <c r="HE20" s="328"/>
      <c r="HF20" s="328"/>
      <c r="HG20" s="328"/>
      <c r="HH20" s="328"/>
      <c r="HI20" s="328"/>
      <c r="HJ20" s="328"/>
      <c r="HK20" s="328"/>
      <c r="HL20" s="328"/>
      <c r="HM20" s="328"/>
      <c r="HN20" s="328"/>
      <c r="HO20" s="328"/>
      <c r="HP20" s="328"/>
      <c r="HQ20" s="328"/>
      <c r="HR20" s="328"/>
      <c r="HS20" s="328"/>
      <c r="HT20" s="328"/>
    </row>
    <row r="21" spans="1:228" ht="12.75">
      <c r="A21" s="431"/>
      <c r="B21" s="89" t="s">
        <v>54</v>
      </c>
      <c r="C21" s="89" t="s">
        <v>53</v>
      </c>
      <c r="D21" s="31"/>
      <c r="E21" s="33">
        <v>45.662038019</v>
      </c>
      <c r="F21" s="33">
        <v>49.354607866</v>
      </c>
      <c r="G21" s="33">
        <v>51.494270453</v>
      </c>
      <c r="H21" s="33">
        <v>45.907699601</v>
      </c>
      <c r="I21" s="33">
        <v>48.29560000000001</v>
      </c>
      <c r="J21" s="33">
        <v>46.4915</v>
      </c>
      <c r="K21" s="45">
        <v>40.7</v>
      </c>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DQ21" s="328"/>
      <c r="DR21" s="328"/>
      <c r="DS21" s="328"/>
      <c r="DT21" s="328"/>
      <c r="DU21" s="328"/>
      <c r="DV21" s="328"/>
      <c r="DW21" s="328"/>
      <c r="DX21" s="328"/>
      <c r="DY21" s="328"/>
      <c r="DZ21" s="328"/>
      <c r="EA21" s="328"/>
      <c r="EB21" s="328"/>
      <c r="EC21" s="328"/>
      <c r="ED21" s="328"/>
      <c r="EE21" s="328"/>
      <c r="EF21" s="328"/>
      <c r="EG21" s="328"/>
      <c r="EH21" s="328"/>
      <c r="EI21" s="328"/>
      <c r="EJ21" s="328"/>
      <c r="EK21" s="328"/>
      <c r="EL21" s="328"/>
      <c r="EM21" s="328"/>
      <c r="EN21" s="328"/>
      <c r="EO21" s="328"/>
      <c r="EP21" s="328"/>
      <c r="EQ21" s="328"/>
      <c r="ER21" s="328"/>
      <c r="ES21" s="328"/>
      <c r="ET21" s="328"/>
      <c r="EU21" s="328"/>
      <c r="EV21" s="328"/>
      <c r="EW21" s="328"/>
      <c r="EX21" s="328"/>
      <c r="EY21" s="328"/>
      <c r="EZ21" s="328"/>
      <c r="FA21" s="328"/>
      <c r="FB21" s="328"/>
      <c r="FC21" s="328"/>
      <c r="FD21" s="328"/>
      <c r="FE21" s="328"/>
      <c r="FF21" s="328"/>
      <c r="FG21" s="328"/>
      <c r="FH21" s="328"/>
      <c r="FI21" s="328"/>
      <c r="FJ21" s="328"/>
      <c r="FK21" s="328"/>
      <c r="FL21" s="328"/>
      <c r="FM21" s="328"/>
      <c r="FN21" s="328"/>
      <c r="FO21" s="328"/>
      <c r="FP21" s="328"/>
      <c r="FQ21" s="328"/>
      <c r="FR21" s="328"/>
      <c r="FS21" s="328"/>
      <c r="FT21" s="328"/>
      <c r="FU21" s="328"/>
      <c r="FV21" s="328"/>
      <c r="FW21" s="328"/>
      <c r="FX21" s="328"/>
      <c r="FY21" s="328"/>
      <c r="FZ21" s="328"/>
      <c r="GA21" s="328"/>
      <c r="GB21" s="328"/>
      <c r="GC21" s="328"/>
      <c r="GD21" s="328"/>
      <c r="GE21" s="328"/>
      <c r="GF21" s="328"/>
      <c r="GG21" s="328"/>
      <c r="GH21" s="328"/>
      <c r="GI21" s="328"/>
      <c r="GJ21" s="328"/>
      <c r="GK21" s="328"/>
      <c r="GL21" s="328"/>
      <c r="GM21" s="328"/>
      <c r="GN21" s="328"/>
      <c r="GO21" s="328"/>
      <c r="GP21" s="328"/>
      <c r="GQ21" s="328"/>
      <c r="GR21" s="328"/>
      <c r="GS21" s="328"/>
      <c r="GT21" s="328"/>
      <c r="GU21" s="328"/>
      <c r="GV21" s="328"/>
      <c r="GW21" s="328"/>
      <c r="GX21" s="328"/>
      <c r="GY21" s="328"/>
      <c r="GZ21" s="328"/>
      <c r="HA21" s="328"/>
      <c r="HB21" s="328"/>
      <c r="HC21" s="328"/>
      <c r="HD21" s="328"/>
      <c r="HE21" s="328"/>
      <c r="HF21" s="328"/>
      <c r="HG21" s="328"/>
      <c r="HH21" s="328"/>
      <c r="HI21" s="328"/>
      <c r="HJ21" s="328"/>
      <c r="HK21" s="328"/>
      <c r="HL21" s="328"/>
      <c r="HM21" s="328"/>
      <c r="HN21" s="328"/>
      <c r="HO21" s="328"/>
      <c r="HP21" s="328"/>
      <c r="HQ21" s="328"/>
      <c r="HR21" s="328"/>
      <c r="HS21" s="328"/>
      <c r="HT21" s="328"/>
    </row>
    <row r="22" spans="1:228" ht="12.75">
      <c r="A22" s="431"/>
      <c r="B22" s="89" t="s">
        <v>56</v>
      </c>
      <c r="C22" s="89" t="s">
        <v>55</v>
      </c>
      <c r="D22" s="31"/>
      <c r="E22" s="33">
        <v>47.44144918</v>
      </c>
      <c r="F22" s="33">
        <v>51.123433966</v>
      </c>
      <c r="G22" s="33">
        <v>50.821249471</v>
      </c>
      <c r="H22" s="33">
        <v>47.603061197</v>
      </c>
      <c r="I22" s="33">
        <v>46.275</v>
      </c>
      <c r="J22" s="33">
        <v>46.5775</v>
      </c>
      <c r="K22" s="45">
        <v>45.1</v>
      </c>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8"/>
      <c r="DU22" s="328"/>
      <c r="DV22" s="328"/>
      <c r="DW22" s="328"/>
      <c r="DX22" s="328"/>
      <c r="DY22" s="328"/>
      <c r="DZ22" s="328"/>
      <c r="EA22" s="328"/>
      <c r="EB22" s="328"/>
      <c r="EC22" s="328"/>
      <c r="ED22" s="328"/>
      <c r="EE22" s="328"/>
      <c r="EF22" s="328"/>
      <c r="EG22" s="328"/>
      <c r="EH22" s="328"/>
      <c r="EI22" s="328"/>
      <c r="EJ22" s="328"/>
      <c r="EK22" s="328"/>
      <c r="EL22" s="328"/>
      <c r="EM22" s="328"/>
      <c r="EN22" s="328"/>
      <c r="EO22" s="328"/>
      <c r="EP22" s="328"/>
      <c r="EQ22" s="328"/>
      <c r="ER22" s="328"/>
      <c r="ES22" s="328"/>
      <c r="ET22" s="328"/>
      <c r="EU22" s="328"/>
      <c r="EV22" s="328"/>
      <c r="EW22" s="328"/>
      <c r="EX22" s="328"/>
      <c r="EY22" s="328"/>
      <c r="EZ22" s="328"/>
      <c r="FA22" s="328"/>
      <c r="FB22" s="328"/>
      <c r="FC22" s="328"/>
      <c r="FD22" s="328"/>
      <c r="FE22" s="328"/>
      <c r="FF22" s="328"/>
      <c r="FG22" s="328"/>
      <c r="FH22" s="328"/>
      <c r="FI22" s="328"/>
      <c r="FJ22" s="328"/>
      <c r="FK22" s="328"/>
      <c r="FL22" s="328"/>
      <c r="FM22" s="328"/>
      <c r="FN22" s="328"/>
      <c r="FO22" s="328"/>
      <c r="FP22" s="328"/>
      <c r="FQ22" s="328"/>
      <c r="FR22" s="328"/>
      <c r="FS22" s="328"/>
      <c r="FT22" s="328"/>
      <c r="FU22" s="328"/>
      <c r="FV22" s="328"/>
      <c r="FW22" s="328"/>
      <c r="FX22" s="328"/>
      <c r="FY22" s="328"/>
      <c r="FZ22" s="328"/>
      <c r="GA22" s="328"/>
      <c r="GB22" s="328"/>
      <c r="GC22" s="328"/>
      <c r="GD22" s="328"/>
      <c r="GE22" s="328"/>
      <c r="GF22" s="328"/>
      <c r="GG22" s="328"/>
      <c r="GH22" s="328"/>
      <c r="GI22" s="328"/>
      <c r="GJ22" s="328"/>
      <c r="GK22" s="328"/>
      <c r="GL22" s="328"/>
      <c r="GM22" s="328"/>
      <c r="GN22" s="328"/>
      <c r="GO22" s="328"/>
      <c r="GP22" s="328"/>
      <c r="GQ22" s="328"/>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row>
    <row r="23" spans="1:228" ht="12.75">
      <c r="A23" s="431"/>
      <c r="B23" s="89" t="s">
        <v>58</v>
      </c>
      <c r="C23" s="89" t="s">
        <v>57</v>
      </c>
      <c r="D23" s="31"/>
      <c r="E23" s="33">
        <v>50.256565212</v>
      </c>
      <c r="F23" s="33">
        <v>50.795312364</v>
      </c>
      <c r="G23" s="33">
        <v>49.697110546</v>
      </c>
      <c r="H23" s="33">
        <v>47.769082475</v>
      </c>
      <c r="I23" s="33">
        <v>46.5144</v>
      </c>
      <c r="J23" s="33">
        <v>44.384800000000006</v>
      </c>
      <c r="K23" s="45">
        <v>42.4</v>
      </c>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28"/>
      <c r="EQ23" s="328"/>
      <c r="ER23" s="328"/>
      <c r="ES23" s="328"/>
      <c r="ET23" s="328"/>
      <c r="EU23" s="328"/>
      <c r="EV23" s="328"/>
      <c r="EW23" s="328"/>
      <c r="EX23" s="328"/>
      <c r="EY23" s="328"/>
      <c r="EZ23" s="328"/>
      <c r="FA23" s="328"/>
      <c r="FB23" s="328"/>
      <c r="FC23" s="328"/>
      <c r="FD23" s="328"/>
      <c r="FE23" s="328"/>
      <c r="FF23" s="328"/>
      <c r="FG23" s="328"/>
      <c r="FH23" s="328"/>
      <c r="FI23" s="328"/>
      <c r="FJ23" s="328"/>
      <c r="FK23" s="328"/>
      <c r="FL23" s="328"/>
      <c r="FM23" s="328"/>
      <c r="FN23" s="328"/>
      <c r="FO23" s="328"/>
      <c r="FP23" s="328"/>
      <c r="FQ23" s="328"/>
      <c r="FR23" s="328"/>
      <c r="FS23" s="328"/>
      <c r="FT23" s="328"/>
      <c r="FU23" s="328"/>
      <c r="FV23" s="328"/>
      <c r="FW23" s="328"/>
      <c r="FX23" s="328"/>
      <c r="FY23" s="328"/>
      <c r="FZ23" s="328"/>
      <c r="GA23" s="328"/>
      <c r="GB23" s="328"/>
      <c r="GC23" s="328"/>
      <c r="GD23" s="328"/>
      <c r="GE23" s="328"/>
      <c r="GF23" s="328"/>
      <c r="GG23" s="328"/>
      <c r="GH23" s="328"/>
      <c r="GI23" s="328"/>
      <c r="GJ23" s="328"/>
      <c r="GK23" s="328"/>
      <c r="GL23" s="328"/>
      <c r="GM23" s="328"/>
      <c r="GN23" s="328"/>
      <c r="GO23" s="328"/>
      <c r="GP23" s="328"/>
      <c r="GQ23" s="328"/>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row>
    <row r="24" spans="1:228" ht="12.75">
      <c r="A24" s="363"/>
      <c r="B24" s="12" t="s">
        <v>60</v>
      </c>
      <c r="C24" s="438"/>
      <c r="D24" s="109"/>
      <c r="E24" s="109"/>
      <c r="F24" s="109"/>
      <c r="G24" s="109"/>
      <c r="H24" s="110"/>
      <c r="I24" s="111"/>
      <c r="J24" s="111"/>
      <c r="K24" s="111"/>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c r="FF24" s="328"/>
      <c r="FG24" s="328"/>
      <c r="FH24" s="328"/>
      <c r="FI24" s="328"/>
      <c r="FJ24" s="328"/>
      <c r="FK24" s="328"/>
      <c r="FL24" s="328"/>
      <c r="FM24" s="328"/>
      <c r="FN24" s="328"/>
      <c r="FO24" s="328"/>
      <c r="FP24" s="328"/>
      <c r="FQ24" s="328"/>
      <c r="FR24" s="328"/>
      <c r="FS24" s="328"/>
      <c r="FT24" s="328"/>
      <c r="FU24" s="328"/>
      <c r="FV24" s="328"/>
      <c r="FW24" s="328"/>
      <c r="FX24" s="328"/>
      <c r="FY24" s="328"/>
      <c r="FZ24" s="328"/>
      <c r="GA24" s="328"/>
      <c r="GB24" s="328"/>
      <c r="GC24" s="328"/>
      <c r="GD24" s="328"/>
      <c r="GE24" s="328"/>
      <c r="GF24" s="328"/>
      <c r="GG24" s="328"/>
      <c r="GH24" s="328"/>
      <c r="GI24" s="328"/>
      <c r="GJ24" s="328"/>
      <c r="GK24" s="328"/>
      <c r="GL24" s="328"/>
      <c r="GM24" s="328"/>
      <c r="GN24" s="328"/>
      <c r="GO24" s="328"/>
      <c r="GP24" s="328"/>
      <c r="GQ24" s="328"/>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row>
    <row r="25" spans="1:228" ht="12.75">
      <c r="A25" s="363"/>
      <c r="B25" s="91" t="s">
        <v>386</v>
      </c>
      <c r="C25" s="91"/>
      <c r="D25" s="112"/>
      <c r="E25" s="113">
        <v>7.422780941</v>
      </c>
      <c r="F25" s="113">
        <v>8.059225196</v>
      </c>
      <c r="G25" s="113">
        <v>7.863030671000001</v>
      </c>
      <c r="H25" s="113">
        <v>7.83</v>
      </c>
      <c r="I25" s="113">
        <v>7.912</v>
      </c>
      <c r="J25" s="113">
        <v>7.751634729999999</v>
      </c>
      <c r="K25" s="93">
        <v>7.5</v>
      </c>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28"/>
      <c r="EQ25" s="328"/>
      <c r="ER25" s="328"/>
      <c r="ES25" s="328"/>
      <c r="ET25" s="328"/>
      <c r="EU25" s="328"/>
      <c r="EV25" s="328"/>
      <c r="EW25" s="328"/>
      <c r="EX25" s="328"/>
      <c r="EY25" s="328"/>
      <c r="EZ25" s="328"/>
      <c r="FA25" s="328"/>
      <c r="FB25" s="328"/>
      <c r="FC25" s="328"/>
      <c r="FD25" s="328"/>
      <c r="FE25" s="328"/>
      <c r="FF25" s="328"/>
      <c r="FG25" s="328"/>
      <c r="FH25" s="328"/>
      <c r="FI25" s="328"/>
      <c r="FJ25" s="328"/>
      <c r="FK25" s="328"/>
      <c r="FL25" s="328"/>
      <c r="FM25" s="328"/>
      <c r="FN25" s="328"/>
      <c r="FO25" s="328"/>
      <c r="FP25" s="328"/>
      <c r="FQ25" s="328"/>
      <c r="FR25" s="328"/>
      <c r="FS25" s="328"/>
      <c r="FT25" s="328"/>
      <c r="FU25" s="328"/>
      <c r="FV25" s="328"/>
      <c r="FW25" s="328"/>
      <c r="FX25" s="328"/>
      <c r="FY25" s="328"/>
      <c r="FZ25" s="328"/>
      <c r="GA25" s="328"/>
      <c r="GB25" s="328"/>
      <c r="GC25" s="328"/>
      <c r="GD25" s="328"/>
      <c r="GE25" s="328"/>
      <c r="GF25" s="328"/>
      <c r="GG25" s="328"/>
      <c r="GH25" s="328"/>
      <c r="GI25" s="328"/>
      <c r="GJ25" s="328"/>
      <c r="GK25" s="328"/>
      <c r="GL25" s="328"/>
      <c r="GM25" s="328"/>
      <c r="GN25" s="328"/>
      <c r="GO25" s="328"/>
      <c r="GP25" s="328"/>
      <c r="GQ25" s="328"/>
      <c r="GR25" s="328"/>
      <c r="GS25" s="328"/>
      <c r="GT25" s="328"/>
      <c r="GU25" s="328"/>
      <c r="GV25" s="328"/>
      <c r="GW25" s="328"/>
      <c r="GX25" s="328"/>
      <c r="GY25" s="328"/>
      <c r="GZ25" s="328"/>
      <c r="HA25" s="328"/>
      <c r="HB25" s="328"/>
      <c r="HC25" s="328"/>
      <c r="HD25" s="328"/>
      <c r="HE25" s="328"/>
      <c r="HF25" s="328"/>
      <c r="HG25" s="328"/>
      <c r="HH25" s="328"/>
      <c r="HI25" s="328"/>
      <c r="HJ25" s="328"/>
      <c r="HK25" s="328"/>
      <c r="HL25" s="328"/>
      <c r="HM25" s="328"/>
      <c r="HN25" s="328"/>
      <c r="HO25" s="328"/>
      <c r="HP25" s="328"/>
      <c r="HQ25" s="328"/>
      <c r="HR25" s="328"/>
      <c r="HS25" s="328"/>
      <c r="HT25" s="328"/>
    </row>
    <row r="26" spans="1:228" ht="12.75" customHeight="1">
      <c r="A26" s="218"/>
      <c r="B26" s="114" t="s">
        <v>598</v>
      </c>
      <c r="C26" s="91"/>
      <c r="D26" s="112"/>
      <c r="E26" s="113">
        <v>4.9</v>
      </c>
      <c r="F26" s="113">
        <v>5.2</v>
      </c>
      <c r="G26" s="113">
        <v>5.2</v>
      </c>
      <c r="H26" s="113">
        <v>5.2</v>
      </c>
      <c r="I26" s="113">
        <v>5.2</v>
      </c>
      <c r="J26" s="113">
        <v>5</v>
      </c>
      <c r="K26" s="95">
        <v>4.7</v>
      </c>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c r="DU26" s="328"/>
      <c r="DV26" s="328"/>
      <c r="DW26" s="328"/>
      <c r="DX26" s="328"/>
      <c r="DY26" s="328"/>
      <c r="DZ26" s="328"/>
      <c r="EA26" s="328"/>
      <c r="EB26" s="328"/>
      <c r="EC26" s="328"/>
      <c r="ED26" s="328"/>
      <c r="EE26" s="328"/>
      <c r="EF26" s="328"/>
      <c r="EG26" s="328"/>
      <c r="EH26" s="328"/>
      <c r="EI26" s="328"/>
      <c r="EJ26" s="328"/>
      <c r="EK26" s="328"/>
      <c r="EL26" s="328"/>
      <c r="EM26" s="328"/>
      <c r="EN26" s="328"/>
      <c r="EO26" s="328"/>
      <c r="EP26" s="328"/>
      <c r="EQ26" s="328"/>
      <c r="ER26" s="328"/>
      <c r="ES26" s="328"/>
      <c r="ET26" s="328"/>
      <c r="EU26" s="328"/>
      <c r="EV26" s="328"/>
      <c r="EW26" s="328"/>
      <c r="EX26" s="328"/>
      <c r="EY26" s="328"/>
      <c r="EZ26" s="328"/>
      <c r="FA26" s="328"/>
      <c r="FB26" s="328"/>
      <c r="FC26" s="328"/>
      <c r="FD26" s="328"/>
      <c r="FE26" s="328"/>
      <c r="FF26" s="328"/>
      <c r="FG26" s="328"/>
      <c r="FH26" s="328"/>
      <c r="FI26" s="328"/>
      <c r="FJ26" s="328"/>
      <c r="FK26" s="328"/>
      <c r="FL26" s="328"/>
      <c r="FM26" s="328"/>
      <c r="FN26" s="328"/>
      <c r="FO26" s="328"/>
      <c r="FP26" s="328"/>
      <c r="FQ26" s="328"/>
      <c r="FR26" s="328"/>
      <c r="FS26" s="328"/>
      <c r="FT26" s="328"/>
      <c r="FU26" s="328"/>
      <c r="FV26" s="328"/>
      <c r="FW26" s="328"/>
      <c r="FX26" s="328"/>
      <c r="FY26" s="328"/>
      <c r="FZ26" s="328"/>
      <c r="GA26" s="328"/>
      <c r="GB26" s="328"/>
      <c r="GC26" s="328"/>
      <c r="GD26" s="328"/>
      <c r="GE26" s="328"/>
      <c r="GF26" s="328"/>
      <c r="GG26" s="328"/>
      <c r="GH26" s="328"/>
      <c r="GI26" s="328"/>
      <c r="GJ26" s="328"/>
      <c r="GK26" s="328"/>
      <c r="GL26" s="328"/>
      <c r="GM26" s="328"/>
      <c r="GN26" s="328"/>
      <c r="GO26" s="328"/>
      <c r="GP26" s="328"/>
      <c r="GQ26" s="328"/>
      <c r="GR26" s="328"/>
      <c r="GS26" s="328"/>
      <c r="GT26" s="328"/>
      <c r="GU26" s="328"/>
      <c r="GV26" s="328"/>
      <c r="GW26" s="328"/>
      <c r="GX26" s="328"/>
      <c r="GY26" s="328"/>
      <c r="GZ26" s="328"/>
      <c r="HA26" s="328"/>
      <c r="HB26" s="328"/>
      <c r="HC26" s="328"/>
      <c r="HD26" s="328"/>
      <c r="HE26" s="328"/>
      <c r="HF26" s="328"/>
      <c r="HG26" s="328"/>
      <c r="HH26" s="328"/>
      <c r="HI26" s="328"/>
      <c r="HJ26" s="328"/>
      <c r="HK26" s="328"/>
      <c r="HL26" s="328"/>
      <c r="HM26" s="328"/>
      <c r="HN26" s="328"/>
      <c r="HO26" s="328"/>
      <c r="HP26" s="328"/>
      <c r="HQ26" s="328"/>
      <c r="HR26" s="328"/>
      <c r="HS26" s="328"/>
      <c r="HT26" s="328"/>
    </row>
    <row r="27" spans="1:228" ht="12.75" customHeight="1">
      <c r="A27" s="218" t="s">
        <v>465</v>
      </c>
      <c r="B27" s="97" t="s">
        <v>52</v>
      </c>
      <c r="C27" s="96" t="s">
        <v>51</v>
      </c>
      <c r="D27" s="78"/>
      <c r="E27" s="98">
        <v>0.438285143</v>
      </c>
      <c r="F27" s="98">
        <v>0.51452278</v>
      </c>
      <c r="G27" s="98">
        <v>0.557244886</v>
      </c>
      <c r="H27" s="98">
        <v>0.549</v>
      </c>
      <c r="I27" s="98">
        <v>0.557</v>
      </c>
      <c r="J27" s="98">
        <v>0.586889369</v>
      </c>
      <c r="K27" s="99">
        <v>0.6</v>
      </c>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328"/>
      <c r="DV27" s="328"/>
      <c r="DW27" s="328"/>
      <c r="DX27" s="328"/>
      <c r="DY27" s="328"/>
      <c r="DZ27" s="328"/>
      <c r="EA27" s="328"/>
      <c r="EB27" s="328"/>
      <c r="EC27" s="328"/>
      <c r="ED27" s="328"/>
      <c r="EE27" s="328"/>
      <c r="EF27" s="328"/>
      <c r="EG27" s="328"/>
      <c r="EH27" s="328"/>
      <c r="EI27" s="328"/>
      <c r="EJ27" s="328"/>
      <c r="EK27" s="328"/>
      <c r="EL27" s="328"/>
      <c r="EM27" s="328"/>
      <c r="EN27" s="328"/>
      <c r="EO27" s="328"/>
      <c r="EP27" s="328"/>
      <c r="EQ27" s="328"/>
      <c r="ER27" s="328"/>
      <c r="ES27" s="328"/>
      <c r="ET27" s="328"/>
      <c r="EU27" s="328"/>
      <c r="EV27" s="328"/>
      <c r="EW27" s="328"/>
      <c r="EX27" s="328"/>
      <c r="EY27" s="328"/>
      <c r="EZ27" s="328"/>
      <c r="FA27" s="328"/>
      <c r="FB27" s="328"/>
      <c r="FC27" s="328"/>
      <c r="FD27" s="328"/>
      <c r="FE27" s="328"/>
      <c r="FF27" s="328"/>
      <c r="FG27" s="328"/>
      <c r="FH27" s="328"/>
      <c r="FI27" s="328"/>
      <c r="FJ27" s="328"/>
      <c r="FK27" s="328"/>
      <c r="FL27" s="328"/>
      <c r="FM27" s="328"/>
      <c r="FN27" s="328"/>
      <c r="FO27" s="328"/>
      <c r="FP27" s="328"/>
      <c r="FQ27" s="328"/>
      <c r="FR27" s="328"/>
      <c r="FS27" s="328"/>
      <c r="FT27" s="328"/>
      <c r="FU27" s="328"/>
      <c r="FV27" s="328"/>
      <c r="FW27" s="328"/>
      <c r="FX27" s="328"/>
      <c r="FY27" s="328"/>
      <c r="FZ27" s="328"/>
      <c r="GA27" s="328"/>
      <c r="GB27" s="328"/>
      <c r="GC27" s="328"/>
      <c r="GD27" s="328"/>
      <c r="GE27" s="328"/>
      <c r="GF27" s="328"/>
      <c r="GG27" s="328"/>
      <c r="GH27" s="328"/>
      <c r="GI27" s="328"/>
      <c r="GJ27" s="328"/>
      <c r="GK27" s="328"/>
      <c r="GL27" s="328"/>
      <c r="GM27" s="328"/>
      <c r="GN27" s="328"/>
      <c r="GO27" s="328"/>
      <c r="GP27" s="328"/>
      <c r="GQ27" s="328"/>
      <c r="GR27" s="328"/>
      <c r="GS27" s="328"/>
      <c r="GT27" s="328"/>
      <c r="GU27" s="328"/>
      <c r="GV27" s="328"/>
      <c r="GW27" s="328"/>
      <c r="GX27" s="328"/>
      <c r="GY27" s="328"/>
      <c r="GZ27" s="328"/>
      <c r="HA27" s="328"/>
      <c r="HB27" s="328"/>
      <c r="HC27" s="328"/>
      <c r="HD27" s="328"/>
      <c r="HE27" s="328"/>
      <c r="HF27" s="328"/>
      <c r="HG27" s="328"/>
      <c r="HH27" s="328"/>
      <c r="HI27" s="328"/>
      <c r="HJ27" s="328"/>
      <c r="HK27" s="328"/>
      <c r="HL27" s="328"/>
      <c r="HM27" s="328"/>
      <c r="HN27" s="328"/>
      <c r="HO27" s="328"/>
      <c r="HP27" s="328"/>
      <c r="HQ27" s="328"/>
      <c r="HR27" s="328"/>
      <c r="HS27" s="328"/>
      <c r="HT27" s="328"/>
    </row>
    <row r="28" spans="1:228" ht="12.75" customHeight="1">
      <c r="A28" s="218" t="s">
        <v>465</v>
      </c>
      <c r="B28" s="83" t="s">
        <v>598</v>
      </c>
      <c r="C28" s="96"/>
      <c r="D28" s="78"/>
      <c r="E28" s="98">
        <v>0.3</v>
      </c>
      <c r="F28" s="98">
        <v>0.3</v>
      </c>
      <c r="G28" s="98">
        <v>0.3</v>
      </c>
      <c r="H28" s="98">
        <v>0.3</v>
      </c>
      <c r="I28" s="98">
        <v>0.3</v>
      </c>
      <c r="J28" s="98">
        <v>0.3</v>
      </c>
      <c r="K28" s="66">
        <v>0.3</v>
      </c>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328"/>
      <c r="CY28" s="328"/>
      <c r="CZ28" s="328"/>
      <c r="DA28" s="328"/>
      <c r="DB28" s="328"/>
      <c r="DC28" s="328"/>
      <c r="DD28" s="328"/>
      <c r="DE28" s="328"/>
      <c r="DF28" s="328"/>
      <c r="DG28" s="328"/>
      <c r="DH28" s="328"/>
      <c r="DI28" s="328"/>
      <c r="DJ28" s="328"/>
      <c r="DK28" s="328"/>
      <c r="DL28" s="328"/>
      <c r="DM28" s="328"/>
      <c r="DN28" s="328"/>
      <c r="DO28" s="328"/>
      <c r="DP28" s="328"/>
      <c r="DQ28" s="328"/>
      <c r="DR28" s="328"/>
      <c r="DS28" s="328"/>
      <c r="DT28" s="328"/>
      <c r="DU28" s="328"/>
      <c r="DV28" s="328"/>
      <c r="DW28" s="328"/>
      <c r="DX28" s="328"/>
      <c r="DY28" s="328"/>
      <c r="DZ28" s="328"/>
      <c r="EA28" s="328"/>
      <c r="EB28" s="328"/>
      <c r="EC28" s="328"/>
      <c r="ED28" s="328"/>
      <c r="EE28" s="328"/>
      <c r="EF28" s="328"/>
      <c r="EG28" s="328"/>
      <c r="EH28" s="328"/>
      <c r="EI28" s="328"/>
      <c r="EJ28" s="328"/>
      <c r="EK28" s="328"/>
      <c r="EL28" s="328"/>
      <c r="EM28" s="328"/>
      <c r="EN28" s="328"/>
      <c r="EO28" s="328"/>
      <c r="EP28" s="328"/>
      <c r="EQ28" s="328"/>
      <c r="ER28" s="328"/>
      <c r="ES28" s="328"/>
      <c r="ET28" s="328"/>
      <c r="EU28" s="328"/>
      <c r="EV28" s="328"/>
      <c r="EW28" s="328"/>
      <c r="EX28" s="328"/>
      <c r="EY28" s="328"/>
      <c r="EZ28" s="328"/>
      <c r="FA28" s="328"/>
      <c r="FB28" s="328"/>
      <c r="FC28" s="328"/>
      <c r="FD28" s="328"/>
      <c r="FE28" s="328"/>
      <c r="FF28" s="328"/>
      <c r="FG28" s="328"/>
      <c r="FH28" s="328"/>
      <c r="FI28" s="328"/>
      <c r="FJ28" s="328"/>
      <c r="FK28" s="328"/>
      <c r="FL28" s="328"/>
      <c r="FM28" s="328"/>
      <c r="FN28" s="328"/>
      <c r="FO28" s="328"/>
      <c r="FP28" s="328"/>
      <c r="FQ28" s="328"/>
      <c r="FR28" s="328"/>
      <c r="FS28" s="328"/>
      <c r="FT28" s="328"/>
      <c r="FU28" s="328"/>
      <c r="FV28" s="328"/>
      <c r="FW28" s="328"/>
      <c r="FX28" s="328"/>
      <c r="FY28" s="328"/>
      <c r="FZ28" s="328"/>
      <c r="GA28" s="328"/>
      <c r="GB28" s="328"/>
      <c r="GC28" s="328"/>
      <c r="GD28" s="328"/>
      <c r="GE28" s="328"/>
      <c r="GF28" s="328"/>
      <c r="GG28" s="328"/>
      <c r="GH28" s="328"/>
      <c r="GI28" s="328"/>
      <c r="GJ28" s="328"/>
      <c r="GK28" s="328"/>
      <c r="GL28" s="328"/>
      <c r="GM28" s="328"/>
      <c r="GN28" s="328"/>
      <c r="GO28" s="328"/>
      <c r="GP28" s="328"/>
      <c r="GQ28" s="328"/>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row>
    <row r="29" spans="1:228" ht="12.75" customHeight="1">
      <c r="A29" s="218" t="s">
        <v>465</v>
      </c>
      <c r="B29" s="101" t="s">
        <v>61</v>
      </c>
      <c r="C29" s="96" t="s">
        <v>53</v>
      </c>
      <c r="D29" s="78"/>
      <c r="E29" s="98">
        <v>0.740304764</v>
      </c>
      <c r="F29" s="98">
        <v>0.836352222</v>
      </c>
      <c r="G29" s="98">
        <v>0.8579721849999999</v>
      </c>
      <c r="H29" s="98">
        <v>0.899</v>
      </c>
      <c r="I29" s="98">
        <v>0.829</v>
      </c>
      <c r="J29" s="98">
        <v>0.8979620970000001</v>
      </c>
      <c r="K29" s="99">
        <v>0.8</v>
      </c>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328"/>
      <c r="DH29" s="328"/>
      <c r="DI29" s="328"/>
      <c r="DJ29" s="328"/>
      <c r="DK29" s="328"/>
      <c r="DL29" s="328"/>
      <c r="DM29" s="328"/>
      <c r="DN29" s="328"/>
      <c r="DO29" s="328"/>
      <c r="DP29" s="328"/>
      <c r="DQ29" s="328"/>
      <c r="DR29" s="328"/>
      <c r="DS29" s="328"/>
      <c r="DT29" s="328"/>
      <c r="DU29" s="328"/>
      <c r="DV29" s="328"/>
      <c r="DW29" s="328"/>
      <c r="DX29" s="328"/>
      <c r="DY29" s="328"/>
      <c r="DZ29" s="328"/>
      <c r="EA29" s="328"/>
      <c r="EB29" s="328"/>
      <c r="EC29" s="328"/>
      <c r="ED29" s="328"/>
      <c r="EE29" s="328"/>
      <c r="EF29" s="328"/>
      <c r="EG29" s="328"/>
      <c r="EH29" s="328"/>
      <c r="EI29" s="328"/>
      <c r="EJ29" s="328"/>
      <c r="EK29" s="328"/>
      <c r="EL29" s="328"/>
      <c r="EM29" s="328"/>
      <c r="EN29" s="328"/>
      <c r="EO29" s="328"/>
      <c r="EP29" s="328"/>
      <c r="EQ29" s="328"/>
      <c r="ER29" s="328"/>
      <c r="ES29" s="328"/>
      <c r="ET29" s="328"/>
      <c r="EU29" s="328"/>
      <c r="EV29" s="328"/>
      <c r="EW29" s="328"/>
      <c r="EX29" s="328"/>
      <c r="EY29" s="328"/>
      <c r="EZ29" s="328"/>
      <c r="FA29" s="328"/>
      <c r="FB29" s="328"/>
      <c r="FC29" s="328"/>
      <c r="FD29" s="328"/>
      <c r="FE29" s="328"/>
      <c r="FF29" s="328"/>
      <c r="FG29" s="328"/>
      <c r="FH29" s="328"/>
      <c r="FI29" s="328"/>
      <c r="FJ29" s="328"/>
      <c r="FK29" s="328"/>
      <c r="FL29" s="328"/>
      <c r="FM29" s="328"/>
      <c r="FN29" s="328"/>
      <c r="FO29" s="328"/>
      <c r="FP29" s="328"/>
      <c r="FQ29" s="328"/>
      <c r="FR29" s="328"/>
      <c r="FS29" s="328"/>
      <c r="FT29" s="328"/>
      <c r="FU29" s="328"/>
      <c r="FV29" s="328"/>
      <c r="FW29" s="328"/>
      <c r="FX29" s="328"/>
      <c r="FY29" s="328"/>
      <c r="FZ29" s="328"/>
      <c r="GA29" s="328"/>
      <c r="GB29" s="328"/>
      <c r="GC29" s="328"/>
      <c r="GD29" s="328"/>
      <c r="GE29" s="328"/>
      <c r="GF29" s="328"/>
      <c r="GG29" s="328"/>
      <c r="GH29" s="328"/>
      <c r="GI29" s="328"/>
      <c r="GJ29" s="328"/>
      <c r="GK29" s="328"/>
      <c r="GL29" s="328"/>
      <c r="GM29" s="328"/>
      <c r="GN29" s="328"/>
      <c r="GO29" s="328"/>
      <c r="GP29" s="328"/>
      <c r="GQ29" s="328"/>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row>
    <row r="30" spans="1:228" ht="12.75" customHeight="1">
      <c r="A30" s="218" t="s">
        <v>465</v>
      </c>
      <c r="B30" s="83" t="s">
        <v>598</v>
      </c>
      <c r="C30" s="96"/>
      <c r="D30" s="78"/>
      <c r="E30" s="98">
        <v>0.5</v>
      </c>
      <c r="F30" s="98">
        <v>0.6</v>
      </c>
      <c r="G30" s="98">
        <v>0.6</v>
      </c>
      <c r="H30" s="98">
        <v>0.6</v>
      </c>
      <c r="I30" s="98">
        <v>0.6</v>
      </c>
      <c r="J30" s="98">
        <v>0.6</v>
      </c>
      <c r="K30" s="66">
        <v>0.6</v>
      </c>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328"/>
      <c r="CY30" s="328"/>
      <c r="CZ30" s="328"/>
      <c r="DA30" s="328"/>
      <c r="DB30" s="328"/>
      <c r="DC30" s="328"/>
      <c r="DD30" s="328"/>
      <c r="DE30" s="328"/>
      <c r="DF30" s="328"/>
      <c r="DG30" s="328"/>
      <c r="DH30" s="328"/>
      <c r="DI30" s="328"/>
      <c r="DJ30" s="328"/>
      <c r="DK30" s="328"/>
      <c r="DL30" s="328"/>
      <c r="DM30" s="328"/>
      <c r="DN30" s="328"/>
      <c r="DO30" s="328"/>
      <c r="DP30" s="328"/>
      <c r="DQ30" s="328"/>
      <c r="DR30" s="328"/>
      <c r="DS30" s="328"/>
      <c r="DT30" s="328"/>
      <c r="DU30" s="328"/>
      <c r="DV30" s="328"/>
      <c r="DW30" s="328"/>
      <c r="DX30" s="328"/>
      <c r="DY30" s="328"/>
      <c r="DZ30" s="328"/>
      <c r="EA30" s="328"/>
      <c r="EB30" s="328"/>
      <c r="EC30" s="328"/>
      <c r="ED30" s="328"/>
      <c r="EE30" s="328"/>
      <c r="EF30" s="328"/>
      <c r="EG30" s="328"/>
      <c r="EH30" s="328"/>
      <c r="EI30" s="328"/>
      <c r="EJ30" s="328"/>
      <c r="EK30" s="328"/>
      <c r="EL30" s="328"/>
      <c r="EM30" s="328"/>
      <c r="EN30" s="328"/>
      <c r="EO30" s="328"/>
      <c r="EP30" s="328"/>
      <c r="EQ30" s="328"/>
      <c r="ER30" s="328"/>
      <c r="ES30" s="328"/>
      <c r="ET30" s="328"/>
      <c r="EU30" s="328"/>
      <c r="EV30" s="328"/>
      <c r="EW30" s="328"/>
      <c r="EX30" s="328"/>
      <c r="EY30" s="328"/>
      <c r="EZ30" s="328"/>
      <c r="FA30" s="328"/>
      <c r="FB30" s="328"/>
      <c r="FC30" s="328"/>
      <c r="FD30" s="328"/>
      <c r="FE30" s="328"/>
      <c r="FF30" s="328"/>
      <c r="FG30" s="328"/>
      <c r="FH30" s="328"/>
      <c r="FI30" s="328"/>
      <c r="FJ30" s="328"/>
      <c r="FK30" s="328"/>
      <c r="FL30" s="328"/>
      <c r="FM30" s="328"/>
      <c r="FN30" s="328"/>
      <c r="FO30" s="328"/>
      <c r="FP30" s="328"/>
      <c r="FQ30" s="328"/>
      <c r="FR30" s="328"/>
      <c r="FS30" s="328"/>
      <c r="FT30" s="328"/>
      <c r="FU30" s="328"/>
      <c r="FV30" s="328"/>
      <c r="FW30" s="328"/>
      <c r="FX30" s="328"/>
      <c r="FY30" s="328"/>
      <c r="FZ30" s="328"/>
      <c r="GA30" s="328"/>
      <c r="GB30" s="328"/>
      <c r="GC30" s="328"/>
      <c r="GD30" s="328"/>
      <c r="GE30" s="328"/>
      <c r="GF30" s="328"/>
      <c r="GG30" s="328"/>
      <c r="GH30" s="328"/>
      <c r="GI30" s="328"/>
      <c r="GJ30" s="328"/>
      <c r="GK30" s="328"/>
      <c r="GL30" s="328"/>
      <c r="GM30" s="328"/>
      <c r="GN30" s="328"/>
      <c r="GO30" s="328"/>
      <c r="GP30" s="328"/>
      <c r="GQ30" s="328"/>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row>
    <row r="31" spans="1:228" ht="12.75" customHeight="1">
      <c r="A31" s="218" t="s">
        <v>465</v>
      </c>
      <c r="B31" s="101" t="s">
        <v>56</v>
      </c>
      <c r="C31" s="96" t="s">
        <v>55</v>
      </c>
      <c r="D31" s="78"/>
      <c r="E31" s="98">
        <v>2.231762208</v>
      </c>
      <c r="F31" s="98">
        <v>2.3593561990000005</v>
      </c>
      <c r="G31" s="98">
        <v>2.1474935289999997</v>
      </c>
      <c r="H31" s="98">
        <v>2.085</v>
      </c>
      <c r="I31" s="98">
        <v>2.118</v>
      </c>
      <c r="J31" s="98">
        <v>2.313669437</v>
      </c>
      <c r="K31" s="99">
        <v>2.5</v>
      </c>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28"/>
      <c r="EG31" s="328"/>
      <c r="EH31" s="328"/>
      <c r="EI31" s="328"/>
      <c r="EJ31" s="328"/>
      <c r="EK31" s="328"/>
      <c r="EL31" s="328"/>
      <c r="EM31" s="328"/>
      <c r="EN31" s="328"/>
      <c r="EO31" s="328"/>
      <c r="EP31" s="328"/>
      <c r="EQ31" s="328"/>
      <c r="ER31" s="328"/>
      <c r="ES31" s="328"/>
      <c r="ET31" s="328"/>
      <c r="EU31" s="328"/>
      <c r="EV31" s="328"/>
      <c r="EW31" s="328"/>
      <c r="EX31" s="328"/>
      <c r="EY31" s="328"/>
      <c r="EZ31" s="328"/>
      <c r="FA31" s="328"/>
      <c r="FB31" s="328"/>
      <c r="FC31" s="328"/>
      <c r="FD31" s="328"/>
      <c r="FE31" s="328"/>
      <c r="FF31" s="328"/>
      <c r="FG31" s="328"/>
      <c r="FH31" s="328"/>
      <c r="FI31" s="328"/>
      <c r="FJ31" s="328"/>
      <c r="FK31" s="328"/>
      <c r="FL31" s="328"/>
      <c r="FM31" s="328"/>
      <c r="FN31" s="328"/>
      <c r="FO31" s="328"/>
      <c r="FP31" s="328"/>
      <c r="FQ31" s="328"/>
      <c r="FR31" s="328"/>
      <c r="FS31" s="328"/>
      <c r="FT31" s="328"/>
      <c r="FU31" s="328"/>
      <c r="FV31" s="328"/>
      <c r="FW31" s="328"/>
      <c r="FX31" s="328"/>
      <c r="FY31" s="328"/>
      <c r="FZ31" s="328"/>
      <c r="GA31" s="328"/>
      <c r="GB31" s="328"/>
      <c r="GC31" s="328"/>
      <c r="GD31" s="328"/>
      <c r="GE31" s="328"/>
      <c r="GF31" s="328"/>
      <c r="GG31" s="328"/>
      <c r="GH31" s="328"/>
      <c r="GI31" s="328"/>
      <c r="GJ31" s="328"/>
      <c r="GK31" s="328"/>
      <c r="GL31" s="328"/>
      <c r="GM31" s="328"/>
      <c r="GN31" s="328"/>
      <c r="GO31" s="328"/>
      <c r="GP31" s="328"/>
      <c r="GQ31" s="328"/>
      <c r="GR31" s="328"/>
      <c r="GS31" s="328"/>
      <c r="GT31" s="328"/>
      <c r="GU31" s="328"/>
      <c r="GV31" s="328"/>
      <c r="GW31" s="328"/>
      <c r="GX31" s="328"/>
      <c r="GY31" s="328"/>
      <c r="GZ31" s="328"/>
      <c r="HA31" s="328"/>
      <c r="HB31" s="328"/>
      <c r="HC31" s="328"/>
      <c r="HD31" s="328"/>
      <c r="HE31" s="328"/>
      <c r="HF31" s="328"/>
      <c r="HG31" s="328"/>
      <c r="HH31" s="328"/>
      <c r="HI31" s="328"/>
      <c r="HJ31" s="328"/>
      <c r="HK31" s="328"/>
      <c r="HL31" s="328"/>
      <c r="HM31" s="328"/>
      <c r="HN31" s="328"/>
      <c r="HO31" s="328"/>
      <c r="HP31" s="328"/>
      <c r="HQ31" s="328"/>
      <c r="HR31" s="328"/>
      <c r="HS31" s="328"/>
      <c r="HT31" s="328"/>
    </row>
    <row r="32" spans="1:228" ht="12.75" customHeight="1">
      <c r="A32" s="218" t="s">
        <v>465</v>
      </c>
      <c r="B32" s="83" t="s">
        <v>598</v>
      </c>
      <c r="C32" s="96"/>
      <c r="D32" s="78"/>
      <c r="E32" s="98">
        <v>1.4</v>
      </c>
      <c r="F32" s="98">
        <v>1.5</v>
      </c>
      <c r="G32" s="98">
        <v>1.4</v>
      </c>
      <c r="H32" s="98">
        <v>1.3</v>
      </c>
      <c r="I32" s="98">
        <v>1.3</v>
      </c>
      <c r="J32" s="98">
        <v>1.4</v>
      </c>
      <c r="K32" s="66">
        <v>1.5</v>
      </c>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328"/>
      <c r="CY32" s="328"/>
      <c r="CZ32" s="328"/>
      <c r="DA32" s="328"/>
      <c r="DB32" s="328"/>
      <c r="DC32" s="328"/>
      <c r="DD32" s="328"/>
      <c r="DE32" s="328"/>
      <c r="DF32" s="328"/>
      <c r="DG32" s="328"/>
      <c r="DH32" s="328"/>
      <c r="DI32" s="328"/>
      <c r="DJ32" s="328"/>
      <c r="DK32" s="328"/>
      <c r="DL32" s="328"/>
      <c r="DM32" s="328"/>
      <c r="DN32" s="328"/>
      <c r="DO32" s="328"/>
      <c r="DP32" s="328"/>
      <c r="DQ32" s="328"/>
      <c r="DR32" s="328"/>
      <c r="DS32" s="328"/>
      <c r="DT32" s="328"/>
      <c r="DU32" s="328"/>
      <c r="DV32" s="328"/>
      <c r="DW32" s="328"/>
      <c r="DX32" s="328"/>
      <c r="DY32" s="328"/>
      <c r="DZ32" s="328"/>
      <c r="EA32" s="328"/>
      <c r="EB32" s="328"/>
      <c r="EC32" s="328"/>
      <c r="ED32" s="328"/>
      <c r="EE32" s="328"/>
      <c r="EF32" s="328"/>
      <c r="EG32" s="328"/>
      <c r="EH32" s="328"/>
      <c r="EI32" s="328"/>
      <c r="EJ32" s="328"/>
      <c r="EK32" s="328"/>
      <c r="EL32" s="328"/>
      <c r="EM32" s="328"/>
      <c r="EN32" s="328"/>
      <c r="EO32" s="328"/>
      <c r="EP32" s="328"/>
      <c r="EQ32" s="328"/>
      <c r="ER32" s="328"/>
      <c r="ES32" s="328"/>
      <c r="ET32" s="328"/>
      <c r="EU32" s="328"/>
      <c r="EV32" s="328"/>
      <c r="EW32" s="328"/>
      <c r="EX32" s="328"/>
      <c r="EY32" s="328"/>
      <c r="EZ32" s="328"/>
      <c r="FA32" s="328"/>
      <c r="FB32" s="328"/>
      <c r="FC32" s="328"/>
      <c r="FD32" s="328"/>
      <c r="FE32" s="328"/>
      <c r="FF32" s="328"/>
      <c r="FG32" s="328"/>
      <c r="FH32" s="328"/>
      <c r="FI32" s="328"/>
      <c r="FJ32" s="328"/>
      <c r="FK32" s="328"/>
      <c r="FL32" s="328"/>
      <c r="FM32" s="328"/>
      <c r="FN32" s="328"/>
      <c r="FO32" s="328"/>
      <c r="FP32" s="328"/>
      <c r="FQ32" s="328"/>
      <c r="FR32" s="328"/>
      <c r="FS32" s="328"/>
      <c r="FT32" s="328"/>
      <c r="FU32" s="328"/>
      <c r="FV32" s="328"/>
      <c r="FW32" s="328"/>
      <c r="FX32" s="328"/>
      <c r="FY32" s="328"/>
      <c r="FZ32" s="328"/>
      <c r="GA32" s="328"/>
      <c r="GB32" s="328"/>
      <c r="GC32" s="328"/>
      <c r="GD32" s="328"/>
      <c r="GE32" s="328"/>
      <c r="GF32" s="328"/>
      <c r="GG32" s="328"/>
      <c r="GH32" s="328"/>
      <c r="GI32" s="328"/>
      <c r="GJ32" s="328"/>
      <c r="GK32" s="328"/>
      <c r="GL32" s="328"/>
      <c r="GM32" s="328"/>
      <c r="GN32" s="328"/>
      <c r="GO32" s="328"/>
      <c r="GP32" s="328"/>
      <c r="GQ32" s="328"/>
      <c r="GR32" s="328"/>
      <c r="GS32" s="328"/>
      <c r="GT32" s="328"/>
      <c r="GU32" s="328"/>
      <c r="GV32" s="328"/>
      <c r="GW32" s="328"/>
      <c r="GX32" s="328"/>
      <c r="GY32" s="328"/>
      <c r="GZ32" s="328"/>
      <c r="HA32" s="328"/>
      <c r="HB32" s="328"/>
      <c r="HC32" s="328"/>
      <c r="HD32" s="328"/>
      <c r="HE32" s="328"/>
      <c r="HF32" s="328"/>
      <c r="HG32" s="328"/>
      <c r="HH32" s="328"/>
      <c r="HI32" s="328"/>
      <c r="HJ32" s="328"/>
      <c r="HK32" s="328"/>
      <c r="HL32" s="328"/>
      <c r="HM32" s="328"/>
      <c r="HN32" s="328"/>
      <c r="HO32" s="328"/>
      <c r="HP32" s="328"/>
      <c r="HQ32" s="328"/>
      <c r="HR32" s="328"/>
      <c r="HS32" s="328"/>
      <c r="HT32" s="328"/>
    </row>
    <row r="33" spans="1:228" ht="12.75" customHeight="1">
      <c r="A33" s="218"/>
      <c r="B33" s="101" t="s">
        <v>58</v>
      </c>
      <c r="C33" s="102" t="s">
        <v>57</v>
      </c>
      <c r="D33" s="78"/>
      <c r="E33" s="98">
        <v>4.012428826</v>
      </c>
      <c r="F33" s="98">
        <v>4.348993995</v>
      </c>
      <c r="G33" s="98">
        <v>4.300320071000001</v>
      </c>
      <c r="H33" s="98">
        <v>4.297</v>
      </c>
      <c r="I33" s="98">
        <v>4.408</v>
      </c>
      <c r="J33" s="98">
        <v>3.953113827</v>
      </c>
      <c r="K33" s="99">
        <v>3.6</v>
      </c>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328"/>
      <c r="DV33" s="328"/>
      <c r="DW33" s="328"/>
      <c r="DX33" s="328"/>
      <c r="DY33" s="328"/>
      <c r="DZ33" s="328"/>
      <c r="EA33" s="328"/>
      <c r="EB33" s="328"/>
      <c r="EC33" s="328"/>
      <c r="ED33" s="328"/>
      <c r="EE33" s="328"/>
      <c r="EF33" s="328"/>
      <c r="EG33" s="328"/>
      <c r="EH33" s="328"/>
      <c r="EI33" s="328"/>
      <c r="EJ33" s="328"/>
      <c r="EK33" s="328"/>
      <c r="EL33" s="328"/>
      <c r="EM33" s="328"/>
      <c r="EN33" s="328"/>
      <c r="EO33" s="328"/>
      <c r="EP33" s="328"/>
      <c r="EQ33" s="328"/>
      <c r="ER33" s="328"/>
      <c r="ES33" s="328"/>
      <c r="ET33" s="328"/>
      <c r="EU33" s="328"/>
      <c r="EV33" s="328"/>
      <c r="EW33" s="328"/>
      <c r="EX33" s="328"/>
      <c r="EY33" s="328"/>
      <c r="EZ33" s="328"/>
      <c r="FA33" s="328"/>
      <c r="FB33" s="328"/>
      <c r="FC33" s="328"/>
      <c r="FD33" s="328"/>
      <c r="FE33" s="328"/>
      <c r="FF33" s="328"/>
      <c r="FG33" s="328"/>
      <c r="FH33" s="328"/>
      <c r="FI33" s="328"/>
      <c r="FJ33" s="328"/>
      <c r="FK33" s="328"/>
      <c r="FL33" s="328"/>
      <c r="FM33" s="328"/>
      <c r="FN33" s="328"/>
      <c r="FO33" s="328"/>
      <c r="FP33" s="328"/>
      <c r="FQ33" s="328"/>
      <c r="FR33" s="328"/>
      <c r="FS33" s="328"/>
      <c r="FT33" s="328"/>
      <c r="FU33" s="328"/>
      <c r="FV33" s="328"/>
      <c r="FW33" s="328"/>
      <c r="FX33" s="328"/>
      <c r="FY33" s="328"/>
      <c r="FZ33" s="328"/>
      <c r="GA33" s="328"/>
      <c r="GB33" s="328"/>
      <c r="GC33" s="328"/>
      <c r="GD33" s="328"/>
      <c r="GE33" s="328"/>
      <c r="GF33" s="328"/>
      <c r="GG33" s="328"/>
      <c r="GH33" s="328"/>
      <c r="GI33" s="328"/>
      <c r="GJ33" s="328"/>
      <c r="GK33" s="328"/>
      <c r="GL33" s="328"/>
      <c r="GM33" s="328"/>
      <c r="GN33" s="328"/>
      <c r="GO33" s="328"/>
      <c r="GP33" s="328"/>
      <c r="GQ33" s="328"/>
      <c r="GR33" s="328"/>
      <c r="GS33" s="328"/>
      <c r="GT33" s="328"/>
      <c r="GU33" s="328"/>
      <c r="GV33" s="328"/>
      <c r="GW33" s="328"/>
      <c r="GX33" s="328"/>
      <c r="GY33" s="328"/>
      <c r="GZ33" s="328"/>
      <c r="HA33" s="328"/>
      <c r="HB33" s="328"/>
      <c r="HC33" s="328"/>
      <c r="HD33" s="328"/>
      <c r="HE33" s="328"/>
      <c r="HF33" s="328"/>
      <c r="HG33" s="328"/>
      <c r="HH33" s="328"/>
      <c r="HI33" s="328"/>
      <c r="HJ33" s="328"/>
      <c r="HK33" s="328"/>
      <c r="HL33" s="328"/>
      <c r="HM33" s="328"/>
      <c r="HN33" s="328"/>
      <c r="HO33" s="328"/>
      <c r="HP33" s="328"/>
      <c r="HQ33" s="328"/>
      <c r="HR33" s="328"/>
      <c r="HS33" s="328"/>
      <c r="HT33" s="328"/>
    </row>
    <row r="34" spans="1:228" ht="12.75" customHeight="1">
      <c r="A34" s="218" t="s">
        <v>465</v>
      </c>
      <c r="B34" s="83" t="s">
        <v>598</v>
      </c>
      <c r="C34" s="102"/>
      <c r="D34" s="78"/>
      <c r="E34" s="98">
        <v>2.7</v>
      </c>
      <c r="F34" s="98">
        <v>2.9</v>
      </c>
      <c r="G34" s="98">
        <v>2.9</v>
      </c>
      <c r="H34" s="98">
        <v>3</v>
      </c>
      <c r="I34" s="98">
        <v>3</v>
      </c>
      <c r="J34" s="98">
        <v>2.6</v>
      </c>
      <c r="K34" s="66">
        <v>2.3</v>
      </c>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328"/>
      <c r="DV34" s="328"/>
      <c r="DW34" s="328"/>
      <c r="DX34" s="328"/>
      <c r="DY34" s="328"/>
      <c r="DZ34" s="328"/>
      <c r="EA34" s="328"/>
      <c r="EB34" s="328"/>
      <c r="EC34" s="328"/>
      <c r="ED34" s="328"/>
      <c r="EE34" s="328"/>
      <c r="EF34" s="328"/>
      <c r="EG34" s="328"/>
      <c r="EH34" s="328"/>
      <c r="EI34" s="328"/>
      <c r="EJ34" s="328"/>
      <c r="EK34" s="328"/>
      <c r="EL34" s="328"/>
      <c r="EM34" s="328"/>
      <c r="EN34" s="328"/>
      <c r="EO34" s="328"/>
      <c r="EP34" s="328"/>
      <c r="EQ34" s="328"/>
      <c r="ER34" s="328"/>
      <c r="ES34" s="328"/>
      <c r="ET34" s="328"/>
      <c r="EU34" s="328"/>
      <c r="EV34" s="328"/>
      <c r="EW34" s="328"/>
      <c r="EX34" s="328"/>
      <c r="EY34" s="328"/>
      <c r="EZ34" s="328"/>
      <c r="FA34" s="328"/>
      <c r="FB34" s="328"/>
      <c r="FC34" s="328"/>
      <c r="FD34" s="328"/>
      <c r="FE34" s="328"/>
      <c r="FF34" s="328"/>
      <c r="FG34" s="328"/>
      <c r="FH34" s="328"/>
      <c r="FI34" s="328"/>
      <c r="FJ34" s="328"/>
      <c r="FK34" s="328"/>
      <c r="FL34" s="328"/>
      <c r="FM34" s="328"/>
      <c r="FN34" s="328"/>
      <c r="FO34" s="328"/>
      <c r="FP34" s="328"/>
      <c r="FQ34" s="328"/>
      <c r="FR34" s="328"/>
      <c r="FS34" s="328"/>
      <c r="FT34" s="328"/>
      <c r="FU34" s="328"/>
      <c r="FV34" s="328"/>
      <c r="FW34" s="328"/>
      <c r="FX34" s="328"/>
      <c r="FY34" s="328"/>
      <c r="FZ34" s="328"/>
      <c r="GA34" s="328"/>
      <c r="GB34" s="328"/>
      <c r="GC34" s="328"/>
      <c r="GD34" s="328"/>
      <c r="GE34" s="328"/>
      <c r="GF34" s="328"/>
      <c r="GG34" s="328"/>
      <c r="GH34" s="328"/>
      <c r="GI34" s="328"/>
      <c r="GJ34" s="328"/>
      <c r="GK34" s="328"/>
      <c r="GL34" s="328"/>
      <c r="GM34" s="328"/>
      <c r="GN34" s="328"/>
      <c r="GO34" s="328"/>
      <c r="GP34" s="328"/>
      <c r="GQ34" s="328"/>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row>
    <row r="35" spans="1:228" ht="12.75" customHeight="1">
      <c r="A35" s="218" t="s">
        <v>465</v>
      </c>
      <c r="B35" s="21" t="s">
        <v>38</v>
      </c>
      <c r="C35" s="352"/>
      <c r="D35" s="352"/>
      <c r="E35" s="352"/>
      <c r="F35" s="352"/>
      <c r="G35" s="352"/>
      <c r="H35" s="352"/>
      <c r="I35" s="439"/>
      <c r="J35" s="439"/>
      <c r="K35" s="439"/>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328"/>
      <c r="CY35" s="328"/>
      <c r="CZ35" s="328"/>
      <c r="DA35" s="328"/>
      <c r="DB35" s="328"/>
      <c r="DC35" s="328"/>
      <c r="DD35" s="328"/>
      <c r="DE35" s="328"/>
      <c r="DF35" s="328"/>
      <c r="DG35" s="328"/>
      <c r="DH35" s="328"/>
      <c r="DI35" s="328"/>
      <c r="DJ35" s="328"/>
      <c r="DK35" s="328"/>
      <c r="DL35" s="328"/>
      <c r="DM35" s="328"/>
      <c r="DN35" s="328"/>
      <c r="DO35" s="328"/>
      <c r="DP35" s="328"/>
      <c r="DQ35" s="328"/>
      <c r="DR35" s="328"/>
      <c r="DS35" s="328"/>
      <c r="DT35" s="328"/>
      <c r="DU35" s="328"/>
      <c r="DV35" s="328"/>
      <c r="DW35" s="328"/>
      <c r="DX35" s="328"/>
      <c r="DY35" s="328"/>
      <c r="DZ35" s="328"/>
      <c r="EA35" s="328"/>
      <c r="EB35" s="328"/>
      <c r="EC35" s="328"/>
      <c r="ED35" s="328"/>
      <c r="EE35" s="328"/>
      <c r="EF35" s="328"/>
      <c r="EG35" s="328"/>
      <c r="EH35" s="328"/>
      <c r="EI35" s="328"/>
      <c r="EJ35" s="328"/>
      <c r="EK35" s="328"/>
      <c r="EL35" s="328"/>
      <c r="EM35" s="328"/>
      <c r="EN35" s="328"/>
      <c r="EO35" s="328"/>
      <c r="EP35" s="328"/>
      <c r="EQ35" s="328"/>
      <c r="ER35" s="328"/>
      <c r="ES35" s="328"/>
      <c r="ET35" s="328"/>
      <c r="EU35" s="328"/>
      <c r="EV35" s="328"/>
      <c r="EW35" s="328"/>
      <c r="EX35" s="328"/>
      <c r="EY35" s="328"/>
      <c r="EZ35" s="328"/>
      <c r="FA35" s="328"/>
      <c r="FB35" s="328"/>
      <c r="FC35" s="328"/>
      <c r="FD35" s="328"/>
      <c r="FE35" s="328"/>
      <c r="FF35" s="328"/>
      <c r="FG35" s="328"/>
      <c r="FH35" s="328"/>
      <c r="FI35" s="328"/>
      <c r="FJ35" s="328"/>
      <c r="FK35" s="328"/>
      <c r="FL35" s="328"/>
      <c r="FM35" s="328"/>
      <c r="FN35" s="328"/>
      <c r="FO35" s="328"/>
      <c r="FP35" s="328"/>
      <c r="FQ35" s="328"/>
      <c r="FR35" s="328"/>
      <c r="FS35" s="328"/>
      <c r="FT35" s="328"/>
      <c r="FU35" s="328"/>
      <c r="FV35" s="328"/>
      <c r="FW35" s="328"/>
      <c r="FX35" s="328"/>
      <c r="FY35" s="328"/>
      <c r="FZ35" s="328"/>
      <c r="GA35" s="328"/>
      <c r="GB35" s="328"/>
      <c r="GC35" s="328"/>
      <c r="GD35" s="328"/>
      <c r="GE35" s="328"/>
      <c r="GF35" s="328"/>
      <c r="GG35" s="328"/>
      <c r="GH35" s="328"/>
      <c r="GI35" s="328"/>
      <c r="GJ35" s="328"/>
      <c r="GK35" s="328"/>
      <c r="GL35" s="328"/>
      <c r="GM35" s="328"/>
      <c r="GN35" s="328"/>
      <c r="GO35" s="328"/>
      <c r="GP35" s="328"/>
      <c r="GQ35" s="328"/>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row>
    <row r="36" spans="1:228" ht="12.75" customHeight="1">
      <c r="A36" s="218" t="s">
        <v>465</v>
      </c>
      <c r="B36" s="496" t="s">
        <v>386</v>
      </c>
      <c r="C36" s="496"/>
      <c r="D36" s="81">
        <v>20.918</v>
      </c>
      <c r="E36" s="81">
        <v>19.481424364</v>
      </c>
      <c r="F36" s="81">
        <v>17.6070622</v>
      </c>
      <c r="G36" s="81">
        <v>17.207</v>
      </c>
      <c r="H36" s="81">
        <v>15.1513085428</v>
      </c>
      <c r="I36" s="81">
        <v>11.5207237418</v>
      </c>
      <c r="J36" s="81">
        <v>11.115019406</v>
      </c>
      <c r="K36" s="81">
        <v>11.5</v>
      </c>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328"/>
      <c r="CY36" s="328"/>
      <c r="CZ36" s="328"/>
      <c r="DA36" s="328"/>
      <c r="DB36" s="328"/>
      <c r="DC36" s="328"/>
      <c r="DD36" s="328"/>
      <c r="DE36" s="328"/>
      <c r="DF36" s="328"/>
      <c r="DG36" s="328"/>
      <c r="DH36" s="328"/>
      <c r="DI36" s="328"/>
      <c r="DJ36" s="328"/>
      <c r="DK36" s="328"/>
      <c r="DL36" s="328"/>
      <c r="DM36" s="328"/>
      <c r="DN36" s="328"/>
      <c r="DO36" s="328"/>
      <c r="DP36" s="328"/>
      <c r="DQ36" s="328"/>
      <c r="DR36" s="328"/>
      <c r="DS36" s="328"/>
      <c r="DT36" s="328"/>
      <c r="DU36" s="328"/>
      <c r="DV36" s="328"/>
      <c r="DW36" s="328"/>
      <c r="DX36" s="328"/>
      <c r="DY36" s="328"/>
      <c r="DZ36" s="328"/>
      <c r="EA36" s="328"/>
      <c r="EB36" s="328"/>
      <c r="EC36" s="328"/>
      <c r="ED36" s="328"/>
      <c r="EE36" s="328"/>
      <c r="EF36" s="328"/>
      <c r="EG36" s="328"/>
      <c r="EH36" s="328"/>
      <c r="EI36" s="328"/>
      <c r="EJ36" s="328"/>
      <c r="EK36" s="328"/>
      <c r="EL36" s="328"/>
      <c r="EM36" s="328"/>
      <c r="EN36" s="328"/>
      <c r="EO36" s="328"/>
      <c r="EP36" s="328"/>
      <c r="EQ36" s="328"/>
      <c r="ER36" s="328"/>
      <c r="ES36" s="328"/>
      <c r="ET36" s="328"/>
      <c r="EU36" s="328"/>
      <c r="EV36" s="328"/>
      <c r="EW36" s="328"/>
      <c r="EX36" s="328"/>
      <c r="EY36" s="328"/>
      <c r="EZ36" s="328"/>
      <c r="FA36" s="328"/>
      <c r="FB36" s="328"/>
      <c r="FC36" s="328"/>
      <c r="FD36" s="328"/>
      <c r="FE36" s="328"/>
      <c r="FF36" s="328"/>
      <c r="FG36" s="328"/>
      <c r="FH36" s="328"/>
      <c r="FI36" s="328"/>
      <c r="FJ36" s="328"/>
      <c r="FK36" s="328"/>
      <c r="FL36" s="328"/>
      <c r="FM36" s="328"/>
      <c r="FN36" s="328"/>
      <c r="FO36" s="328"/>
      <c r="FP36" s="328"/>
      <c r="FQ36" s="328"/>
      <c r="FR36" s="328"/>
      <c r="FS36" s="328"/>
      <c r="FT36" s="328"/>
      <c r="FU36" s="328"/>
      <c r="FV36" s="328"/>
      <c r="FW36" s="328"/>
      <c r="FX36" s="328"/>
      <c r="FY36" s="328"/>
      <c r="FZ36" s="328"/>
      <c r="GA36" s="328"/>
      <c r="GB36" s="328"/>
      <c r="GC36" s="328"/>
      <c r="GD36" s="328"/>
      <c r="GE36" s="328"/>
      <c r="GF36" s="328"/>
      <c r="GG36" s="328"/>
      <c r="GH36" s="328"/>
      <c r="GI36" s="328"/>
      <c r="GJ36" s="328"/>
      <c r="GK36" s="328"/>
      <c r="GL36" s="328"/>
      <c r="GM36" s="328"/>
      <c r="GN36" s="328"/>
      <c r="GO36" s="328"/>
      <c r="GP36" s="328"/>
      <c r="GQ36" s="328"/>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row>
    <row r="37" spans="1:229" ht="18.75">
      <c r="A37" s="218">
        <v>1</v>
      </c>
      <c r="B37" s="206" t="s">
        <v>39</v>
      </c>
      <c r="C37" s="363"/>
      <c r="D37" s="431"/>
      <c r="E37" s="431"/>
      <c r="F37" s="431"/>
      <c r="G37" s="431"/>
      <c r="H37" s="431"/>
      <c r="I37" s="431"/>
      <c r="J37" s="431"/>
      <c r="K37" s="431"/>
      <c r="L37" s="431"/>
      <c r="M37" s="431"/>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328"/>
      <c r="DH37" s="328"/>
      <c r="DI37" s="328"/>
      <c r="DJ37" s="328"/>
      <c r="DK37" s="328"/>
      <c r="DL37" s="328"/>
      <c r="DM37" s="328"/>
      <c r="DN37" s="328"/>
      <c r="DO37" s="328"/>
      <c r="DP37" s="328"/>
      <c r="DQ37" s="328"/>
      <c r="DR37" s="328"/>
      <c r="DS37" s="328"/>
      <c r="DT37" s="328"/>
      <c r="DU37" s="328"/>
      <c r="DV37" s="328"/>
      <c r="DW37" s="328"/>
      <c r="DX37" s="328"/>
      <c r="DY37" s="328"/>
      <c r="DZ37" s="328"/>
      <c r="EA37" s="328"/>
      <c r="EB37" s="328"/>
      <c r="EC37" s="328"/>
      <c r="ED37" s="328"/>
      <c r="EE37" s="328"/>
      <c r="EF37" s="328"/>
      <c r="EG37" s="328"/>
      <c r="EH37" s="328"/>
      <c r="EI37" s="328"/>
      <c r="EJ37" s="328"/>
      <c r="EK37" s="328"/>
      <c r="EL37" s="328"/>
      <c r="EM37" s="328"/>
      <c r="EN37" s="328"/>
      <c r="EO37" s="328"/>
      <c r="EP37" s="328"/>
      <c r="EQ37" s="328"/>
      <c r="ER37" s="328"/>
      <c r="ES37" s="328"/>
      <c r="ET37" s="328"/>
      <c r="EU37" s="328"/>
      <c r="EV37" s="328"/>
      <c r="EW37" s="328"/>
      <c r="EX37" s="328"/>
      <c r="EY37" s="328"/>
      <c r="EZ37" s="328"/>
      <c r="FA37" s="328"/>
      <c r="FB37" s="328"/>
      <c r="FC37" s="328"/>
      <c r="FD37" s="328"/>
      <c r="FE37" s="328"/>
      <c r="FF37" s="328"/>
      <c r="FG37" s="328"/>
      <c r="FH37" s="328"/>
      <c r="FI37" s="328"/>
      <c r="FJ37" s="328"/>
      <c r="FK37" s="328"/>
      <c r="FL37" s="328"/>
      <c r="FM37" s="328"/>
      <c r="FN37" s="328"/>
      <c r="FO37" s="328"/>
      <c r="FP37" s="328"/>
      <c r="FQ37" s="328"/>
      <c r="FR37" s="328"/>
      <c r="FS37" s="328"/>
      <c r="FT37" s="328"/>
      <c r="FU37" s="328"/>
      <c r="FV37" s="328"/>
      <c r="FW37" s="328"/>
      <c r="FX37" s="328"/>
      <c r="FY37" s="328"/>
      <c r="FZ37" s="328"/>
      <c r="GA37" s="328"/>
      <c r="GB37" s="328"/>
      <c r="GC37" s="328"/>
      <c r="GD37" s="328"/>
      <c r="GE37" s="328"/>
      <c r="GF37" s="328"/>
      <c r="GG37" s="328"/>
      <c r="GH37" s="328"/>
      <c r="GI37" s="328"/>
      <c r="GJ37" s="328"/>
      <c r="GK37" s="328"/>
      <c r="GL37" s="328"/>
      <c r="GM37" s="328"/>
      <c r="GN37" s="328"/>
      <c r="GO37" s="328"/>
      <c r="GP37" s="328"/>
      <c r="GQ37" s="328"/>
      <c r="GR37" s="328"/>
      <c r="GS37" s="328"/>
      <c r="GT37" s="328"/>
      <c r="GU37" s="328"/>
      <c r="GV37" s="328"/>
      <c r="GW37" s="328"/>
      <c r="GX37" s="328"/>
      <c r="GY37" s="328"/>
      <c r="GZ37" s="328"/>
      <c r="HA37" s="328"/>
      <c r="HB37" s="328"/>
      <c r="HC37" s="328"/>
      <c r="HD37" s="328"/>
      <c r="HE37" s="328"/>
      <c r="HF37" s="328"/>
      <c r="HG37" s="328"/>
      <c r="HH37" s="328"/>
      <c r="HI37" s="328"/>
      <c r="HJ37" s="328"/>
      <c r="HK37" s="328"/>
      <c r="HL37" s="328"/>
      <c r="HM37" s="328"/>
      <c r="HN37" s="328"/>
      <c r="HO37" s="328"/>
      <c r="HP37" s="328"/>
      <c r="HQ37" s="328"/>
      <c r="HR37" s="328"/>
      <c r="HS37" s="328"/>
      <c r="HT37" s="328"/>
      <c r="HU37" s="328"/>
    </row>
    <row r="38" spans="1:229" ht="18.75">
      <c r="A38" s="218" t="s">
        <v>465</v>
      </c>
      <c r="B38" s="206" t="s">
        <v>603</v>
      </c>
      <c r="C38" s="363"/>
      <c r="D38" s="431"/>
      <c r="E38" s="431"/>
      <c r="F38" s="431"/>
      <c r="G38" s="431"/>
      <c r="H38" s="431"/>
      <c r="I38" s="431"/>
      <c r="J38" s="431"/>
      <c r="K38" s="431"/>
      <c r="L38" s="431"/>
      <c r="M38" s="431"/>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328"/>
      <c r="CY38" s="328"/>
      <c r="CZ38" s="328"/>
      <c r="DA38" s="328"/>
      <c r="DB38" s="328"/>
      <c r="DC38" s="328"/>
      <c r="DD38" s="328"/>
      <c r="DE38" s="328"/>
      <c r="DF38" s="328"/>
      <c r="DG38" s="328"/>
      <c r="DH38" s="328"/>
      <c r="DI38" s="328"/>
      <c r="DJ38" s="328"/>
      <c r="DK38" s="328"/>
      <c r="DL38" s="328"/>
      <c r="DM38" s="328"/>
      <c r="DN38" s="328"/>
      <c r="DO38" s="328"/>
      <c r="DP38" s="328"/>
      <c r="DQ38" s="328"/>
      <c r="DR38" s="328"/>
      <c r="DS38" s="328"/>
      <c r="DT38" s="328"/>
      <c r="DU38" s="328"/>
      <c r="DV38" s="328"/>
      <c r="DW38" s="328"/>
      <c r="DX38" s="328"/>
      <c r="DY38" s="328"/>
      <c r="DZ38" s="328"/>
      <c r="EA38" s="328"/>
      <c r="EB38" s="328"/>
      <c r="EC38" s="328"/>
      <c r="ED38" s="328"/>
      <c r="EE38" s="328"/>
      <c r="EF38" s="328"/>
      <c r="EG38" s="328"/>
      <c r="EH38" s="328"/>
      <c r="EI38" s="328"/>
      <c r="EJ38" s="328"/>
      <c r="EK38" s="328"/>
      <c r="EL38" s="328"/>
      <c r="EM38" s="328"/>
      <c r="EN38" s="328"/>
      <c r="EO38" s="328"/>
      <c r="EP38" s="328"/>
      <c r="EQ38" s="328"/>
      <c r="ER38" s="328"/>
      <c r="ES38" s="328"/>
      <c r="ET38" s="328"/>
      <c r="EU38" s="328"/>
      <c r="EV38" s="328"/>
      <c r="EW38" s="328"/>
      <c r="EX38" s="328"/>
      <c r="EY38" s="328"/>
      <c r="EZ38" s="328"/>
      <c r="FA38" s="328"/>
      <c r="FB38" s="328"/>
      <c r="FC38" s="328"/>
      <c r="FD38" s="328"/>
      <c r="FE38" s="328"/>
      <c r="FF38" s="328"/>
      <c r="FG38" s="328"/>
      <c r="FH38" s="328"/>
      <c r="FI38" s="328"/>
      <c r="FJ38" s="328"/>
      <c r="FK38" s="328"/>
      <c r="FL38" s="328"/>
      <c r="FM38" s="328"/>
      <c r="FN38" s="328"/>
      <c r="FO38" s="328"/>
      <c r="FP38" s="328"/>
      <c r="FQ38" s="328"/>
      <c r="FR38" s="328"/>
      <c r="FS38" s="328"/>
      <c r="FT38" s="328"/>
      <c r="FU38" s="328"/>
      <c r="FV38" s="328"/>
      <c r="FW38" s="328"/>
      <c r="FX38" s="328"/>
      <c r="FY38" s="328"/>
      <c r="FZ38" s="328"/>
      <c r="GA38" s="328"/>
      <c r="GB38" s="328"/>
      <c r="GC38" s="328"/>
      <c r="GD38" s="328"/>
      <c r="GE38" s="328"/>
      <c r="GF38" s="328"/>
      <c r="GG38" s="328"/>
      <c r="GH38" s="328"/>
      <c r="GI38" s="328"/>
      <c r="GJ38" s="328"/>
      <c r="GK38" s="328"/>
      <c r="GL38" s="328"/>
      <c r="GM38" s="328"/>
      <c r="GN38" s="328"/>
      <c r="GO38" s="328"/>
      <c r="GP38" s="328"/>
      <c r="GQ38" s="328"/>
      <c r="GR38" s="328"/>
      <c r="GS38" s="328"/>
      <c r="GT38" s="328"/>
      <c r="GU38" s="328"/>
      <c r="GV38" s="328"/>
      <c r="GW38" s="328"/>
      <c r="GX38" s="328"/>
      <c r="GY38" s="328"/>
      <c r="GZ38" s="328"/>
      <c r="HA38" s="328"/>
      <c r="HB38" s="328"/>
      <c r="HC38" s="328"/>
      <c r="HD38" s="328"/>
      <c r="HE38" s="328"/>
      <c r="HF38" s="328"/>
      <c r="HG38" s="328"/>
      <c r="HH38" s="328"/>
      <c r="HI38" s="328"/>
      <c r="HJ38" s="328"/>
      <c r="HK38" s="328"/>
      <c r="HL38" s="328"/>
      <c r="HM38" s="328"/>
      <c r="HN38" s="328"/>
      <c r="HO38" s="328"/>
      <c r="HP38" s="328"/>
      <c r="HQ38" s="328"/>
      <c r="HR38" s="328"/>
      <c r="HS38" s="328"/>
      <c r="HT38" s="328"/>
      <c r="HU38" s="328"/>
    </row>
    <row r="39" spans="1:229" ht="18.75">
      <c r="A39" s="218" t="s">
        <v>465</v>
      </c>
      <c r="B39" s="206" t="s">
        <v>40</v>
      </c>
      <c r="C39" s="363"/>
      <c r="D39" s="431"/>
      <c r="E39" s="431"/>
      <c r="F39" s="431"/>
      <c r="G39" s="431"/>
      <c r="H39" s="431"/>
      <c r="I39" s="431"/>
      <c r="J39" s="431"/>
      <c r="K39" s="431"/>
      <c r="L39" s="431"/>
      <c r="M39" s="431"/>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DU39" s="328"/>
      <c r="DV39" s="328"/>
      <c r="DW39" s="328"/>
      <c r="DX39" s="328"/>
      <c r="DY39" s="328"/>
      <c r="DZ39" s="328"/>
      <c r="EA39" s="328"/>
      <c r="EB39" s="328"/>
      <c r="EC39" s="328"/>
      <c r="ED39" s="328"/>
      <c r="EE39" s="328"/>
      <c r="EF39" s="328"/>
      <c r="EG39" s="328"/>
      <c r="EH39" s="328"/>
      <c r="EI39" s="328"/>
      <c r="EJ39" s="328"/>
      <c r="EK39" s="328"/>
      <c r="EL39" s="328"/>
      <c r="EM39" s="328"/>
      <c r="EN39" s="328"/>
      <c r="EO39" s="328"/>
      <c r="EP39" s="328"/>
      <c r="EQ39" s="328"/>
      <c r="ER39" s="328"/>
      <c r="ES39" s="328"/>
      <c r="ET39" s="328"/>
      <c r="EU39" s="328"/>
      <c r="EV39" s="328"/>
      <c r="EW39" s="328"/>
      <c r="EX39" s="328"/>
      <c r="EY39" s="328"/>
      <c r="EZ39" s="328"/>
      <c r="FA39" s="328"/>
      <c r="FB39" s="328"/>
      <c r="FC39" s="328"/>
      <c r="FD39" s="328"/>
      <c r="FE39" s="328"/>
      <c r="FF39" s="328"/>
      <c r="FG39" s="328"/>
      <c r="FH39" s="328"/>
      <c r="FI39" s="328"/>
      <c r="FJ39" s="328"/>
      <c r="FK39" s="328"/>
      <c r="FL39" s="328"/>
      <c r="FM39" s="328"/>
      <c r="FN39" s="328"/>
      <c r="FO39" s="328"/>
      <c r="FP39" s="328"/>
      <c r="FQ39" s="328"/>
      <c r="FR39" s="328"/>
      <c r="FS39" s="328"/>
      <c r="FT39" s="328"/>
      <c r="FU39" s="328"/>
      <c r="FV39" s="328"/>
      <c r="FW39" s="328"/>
      <c r="FX39" s="328"/>
      <c r="FY39" s="328"/>
      <c r="FZ39" s="328"/>
      <c r="GA39" s="328"/>
      <c r="GB39" s="328"/>
      <c r="GC39" s="328"/>
      <c r="GD39" s="328"/>
      <c r="GE39" s="328"/>
      <c r="GF39" s="328"/>
      <c r="GG39" s="328"/>
      <c r="GH39" s="328"/>
      <c r="GI39" s="328"/>
      <c r="GJ39" s="328"/>
      <c r="GK39" s="328"/>
      <c r="GL39" s="328"/>
      <c r="GM39" s="328"/>
      <c r="GN39" s="328"/>
      <c r="GO39" s="328"/>
      <c r="GP39" s="328"/>
      <c r="GQ39" s="328"/>
      <c r="GR39" s="328"/>
      <c r="GS39" s="328"/>
      <c r="GT39" s="328"/>
      <c r="GU39" s="328"/>
      <c r="GV39" s="328"/>
      <c r="GW39" s="328"/>
      <c r="GX39" s="328"/>
      <c r="GY39" s="328"/>
      <c r="GZ39" s="328"/>
      <c r="HA39" s="328"/>
      <c r="HB39" s="328"/>
      <c r="HC39" s="328"/>
      <c r="HD39" s="328"/>
      <c r="HE39" s="328"/>
      <c r="HF39" s="328"/>
      <c r="HG39" s="328"/>
      <c r="HH39" s="328"/>
      <c r="HI39" s="328"/>
      <c r="HJ39" s="328"/>
      <c r="HK39" s="328"/>
      <c r="HL39" s="328"/>
      <c r="HM39" s="328"/>
      <c r="HN39" s="328"/>
      <c r="HO39" s="328"/>
      <c r="HP39" s="328"/>
      <c r="HQ39" s="328"/>
      <c r="HR39" s="328"/>
      <c r="HS39" s="328"/>
      <c r="HT39" s="328"/>
      <c r="HU39" s="328"/>
    </row>
    <row r="40" spans="1:229" ht="18.75">
      <c r="A40" s="218" t="s">
        <v>465</v>
      </c>
      <c r="B40" s="363"/>
      <c r="C40" s="206" t="s">
        <v>64</v>
      </c>
      <c r="D40" s="431"/>
      <c r="E40" s="431"/>
      <c r="F40" s="431"/>
      <c r="G40" s="431"/>
      <c r="H40" s="431"/>
      <c r="I40" s="431"/>
      <c r="J40" s="431"/>
      <c r="K40" s="431"/>
      <c r="L40" s="431"/>
      <c r="M40" s="431"/>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328"/>
      <c r="DV40" s="328"/>
      <c r="DW40" s="328"/>
      <c r="DX40" s="328"/>
      <c r="DY40" s="328"/>
      <c r="DZ40" s="328"/>
      <c r="EA40" s="328"/>
      <c r="EB40" s="328"/>
      <c r="EC40" s="328"/>
      <c r="ED40" s="328"/>
      <c r="EE40" s="328"/>
      <c r="EF40" s="328"/>
      <c r="EG40" s="328"/>
      <c r="EH40" s="328"/>
      <c r="EI40" s="328"/>
      <c r="EJ40" s="328"/>
      <c r="EK40" s="328"/>
      <c r="EL40" s="328"/>
      <c r="EM40" s="328"/>
      <c r="EN40" s="328"/>
      <c r="EO40" s="328"/>
      <c r="EP40" s="328"/>
      <c r="EQ40" s="328"/>
      <c r="ER40" s="328"/>
      <c r="ES40" s="328"/>
      <c r="ET40" s="328"/>
      <c r="EU40" s="328"/>
      <c r="EV40" s="328"/>
      <c r="EW40" s="328"/>
      <c r="EX40" s="328"/>
      <c r="EY40" s="328"/>
      <c r="EZ40" s="328"/>
      <c r="FA40" s="328"/>
      <c r="FB40" s="328"/>
      <c r="FC40" s="328"/>
      <c r="FD40" s="328"/>
      <c r="FE40" s="328"/>
      <c r="FF40" s="328"/>
      <c r="FG40" s="328"/>
      <c r="FH40" s="328"/>
      <c r="FI40" s="328"/>
      <c r="FJ40" s="328"/>
      <c r="FK40" s="328"/>
      <c r="FL40" s="328"/>
      <c r="FM40" s="328"/>
      <c r="FN40" s="328"/>
      <c r="FO40" s="328"/>
      <c r="FP40" s="328"/>
      <c r="FQ40" s="328"/>
      <c r="FR40" s="328"/>
      <c r="FS40" s="328"/>
      <c r="FT40" s="328"/>
      <c r="FU40" s="328"/>
      <c r="FV40" s="328"/>
      <c r="FW40" s="328"/>
      <c r="FX40" s="328"/>
      <c r="FY40" s="328"/>
      <c r="FZ40" s="328"/>
      <c r="GA40" s="328"/>
      <c r="GB40" s="328"/>
      <c r="GC40" s="328"/>
      <c r="GD40" s="328"/>
      <c r="GE40" s="328"/>
      <c r="GF40" s="328"/>
      <c r="GG40" s="328"/>
      <c r="GH40" s="328"/>
      <c r="GI40" s="328"/>
      <c r="GJ40" s="328"/>
      <c r="GK40" s="328"/>
      <c r="GL40" s="328"/>
      <c r="GM40" s="328"/>
      <c r="GN40" s="328"/>
      <c r="GO40" s="328"/>
      <c r="GP40" s="328"/>
      <c r="GQ40" s="328"/>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row>
    <row r="41" spans="1:229" ht="18.75">
      <c r="A41" s="218" t="s">
        <v>465</v>
      </c>
      <c r="B41" s="206" t="s">
        <v>65</v>
      </c>
      <c r="C41" s="363"/>
      <c r="D41" s="431"/>
      <c r="E41" s="431"/>
      <c r="F41" s="431"/>
      <c r="G41" s="431"/>
      <c r="H41" s="431"/>
      <c r="I41" s="431"/>
      <c r="J41" s="431"/>
      <c r="K41" s="431"/>
      <c r="L41" s="431"/>
      <c r="M41" s="431"/>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c r="DG41" s="328"/>
      <c r="DH41" s="328"/>
      <c r="DI41" s="328"/>
      <c r="DJ41" s="328"/>
      <c r="DK41" s="328"/>
      <c r="DL41" s="328"/>
      <c r="DM41" s="328"/>
      <c r="DN41" s="328"/>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328"/>
      <c r="ES41" s="328"/>
      <c r="ET41" s="328"/>
      <c r="EU41" s="328"/>
      <c r="EV41" s="328"/>
      <c r="EW41" s="328"/>
      <c r="EX41" s="328"/>
      <c r="EY41" s="328"/>
      <c r="EZ41" s="328"/>
      <c r="FA41" s="328"/>
      <c r="FB41" s="328"/>
      <c r="FC41" s="328"/>
      <c r="FD41" s="328"/>
      <c r="FE41" s="328"/>
      <c r="FF41" s="328"/>
      <c r="FG41" s="328"/>
      <c r="FH41" s="328"/>
      <c r="FI41" s="328"/>
      <c r="FJ41" s="328"/>
      <c r="FK41" s="328"/>
      <c r="FL41" s="328"/>
      <c r="FM41" s="328"/>
      <c r="FN41" s="328"/>
      <c r="FO41" s="328"/>
      <c r="FP41" s="328"/>
      <c r="FQ41" s="328"/>
      <c r="FR41" s="328"/>
      <c r="FS41" s="328"/>
      <c r="FT41" s="328"/>
      <c r="FU41" s="328"/>
      <c r="FV41" s="328"/>
      <c r="FW41" s="328"/>
      <c r="FX41" s="328"/>
      <c r="FY41" s="328"/>
      <c r="FZ41" s="328"/>
      <c r="GA41" s="328"/>
      <c r="GB41" s="328"/>
      <c r="GC41" s="328"/>
      <c r="GD41" s="328"/>
      <c r="GE41" s="328"/>
      <c r="GF41" s="328"/>
      <c r="GG41" s="328"/>
      <c r="GH41" s="328"/>
      <c r="GI41" s="328"/>
      <c r="GJ41" s="328"/>
      <c r="GK41" s="328"/>
      <c r="GL41" s="328"/>
      <c r="GM41" s="328"/>
      <c r="GN41" s="328"/>
      <c r="GO41" s="328"/>
      <c r="GP41" s="328"/>
      <c r="GQ41" s="328"/>
      <c r="GR41" s="328"/>
      <c r="GS41" s="328"/>
      <c r="GT41" s="328"/>
      <c r="GU41" s="328"/>
      <c r="GV41" s="328"/>
      <c r="GW41" s="328"/>
      <c r="GX41" s="328"/>
      <c r="GY41" s="328"/>
      <c r="GZ41" s="328"/>
      <c r="HA41" s="328"/>
      <c r="HB41" s="328"/>
      <c r="HC41" s="328"/>
      <c r="HD41" s="328"/>
      <c r="HE41" s="328"/>
      <c r="HF41" s="328"/>
      <c r="HG41" s="328"/>
      <c r="HH41" s="328"/>
      <c r="HI41" s="328"/>
      <c r="HJ41" s="328"/>
      <c r="HK41" s="328"/>
      <c r="HL41" s="328"/>
      <c r="HM41" s="328"/>
      <c r="HN41" s="328"/>
      <c r="HO41" s="328"/>
      <c r="HP41" s="328"/>
      <c r="HQ41" s="328"/>
      <c r="HR41" s="328"/>
      <c r="HS41" s="328"/>
      <c r="HT41" s="328"/>
      <c r="HU41" s="328"/>
    </row>
    <row r="42" spans="1:229" ht="18.75">
      <c r="A42" s="218" t="s">
        <v>465</v>
      </c>
      <c r="B42" s="206" t="s">
        <v>42</v>
      </c>
      <c r="C42" s="363"/>
      <c r="D42" s="431"/>
      <c r="E42" s="431"/>
      <c r="F42" s="431"/>
      <c r="G42" s="431"/>
      <c r="H42" s="431"/>
      <c r="I42" s="431"/>
      <c r="J42" s="431"/>
      <c r="K42" s="431"/>
      <c r="L42" s="431"/>
      <c r="M42" s="431"/>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28"/>
      <c r="DM42" s="328"/>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328"/>
      <c r="ES42" s="328"/>
      <c r="ET42" s="328"/>
      <c r="EU42" s="328"/>
      <c r="EV42" s="328"/>
      <c r="EW42" s="328"/>
      <c r="EX42" s="328"/>
      <c r="EY42" s="328"/>
      <c r="EZ42" s="328"/>
      <c r="FA42" s="328"/>
      <c r="FB42" s="328"/>
      <c r="FC42" s="328"/>
      <c r="FD42" s="328"/>
      <c r="FE42" s="328"/>
      <c r="FF42" s="328"/>
      <c r="FG42" s="328"/>
      <c r="FH42" s="328"/>
      <c r="FI42" s="328"/>
      <c r="FJ42" s="328"/>
      <c r="FK42" s="328"/>
      <c r="FL42" s="328"/>
      <c r="FM42" s="328"/>
      <c r="FN42" s="328"/>
      <c r="FO42" s="328"/>
      <c r="FP42" s="328"/>
      <c r="FQ42" s="328"/>
      <c r="FR42" s="328"/>
      <c r="FS42" s="328"/>
      <c r="FT42" s="328"/>
      <c r="FU42" s="328"/>
      <c r="FV42" s="328"/>
      <c r="FW42" s="328"/>
      <c r="FX42" s="328"/>
      <c r="FY42" s="328"/>
      <c r="FZ42" s="328"/>
      <c r="GA42" s="328"/>
      <c r="GB42" s="328"/>
      <c r="GC42" s="328"/>
      <c r="GD42" s="328"/>
      <c r="GE42" s="328"/>
      <c r="GF42" s="328"/>
      <c r="GG42" s="328"/>
      <c r="GH42" s="328"/>
      <c r="GI42" s="328"/>
      <c r="GJ42" s="328"/>
      <c r="GK42" s="328"/>
      <c r="GL42" s="328"/>
      <c r="GM42" s="328"/>
      <c r="GN42" s="328"/>
      <c r="GO42" s="328"/>
      <c r="GP42" s="328"/>
      <c r="GQ42" s="328"/>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row>
    <row r="43" spans="1:229" ht="18.75">
      <c r="A43" s="218" t="s">
        <v>465</v>
      </c>
      <c r="B43" s="363"/>
      <c r="C43" s="206" t="s">
        <v>66</v>
      </c>
      <c r="D43" s="431"/>
      <c r="E43" s="431"/>
      <c r="F43" s="431"/>
      <c r="G43" s="431"/>
      <c r="H43" s="431"/>
      <c r="I43" s="431"/>
      <c r="J43" s="431"/>
      <c r="K43" s="431"/>
      <c r="L43" s="431"/>
      <c r="M43" s="431"/>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G43" s="328"/>
      <c r="DH43" s="328"/>
      <c r="DI43" s="328"/>
      <c r="DJ43" s="328"/>
      <c r="DK43" s="328"/>
      <c r="DL43" s="328"/>
      <c r="DM43" s="328"/>
      <c r="DN43" s="328"/>
      <c r="DO43" s="328"/>
      <c r="DP43" s="328"/>
      <c r="DQ43" s="328"/>
      <c r="DR43" s="328"/>
      <c r="DS43" s="328"/>
      <c r="DT43" s="328"/>
      <c r="DU43" s="328"/>
      <c r="DV43" s="328"/>
      <c r="DW43" s="328"/>
      <c r="DX43" s="328"/>
      <c r="DY43" s="328"/>
      <c r="DZ43" s="328"/>
      <c r="EA43" s="328"/>
      <c r="EB43" s="328"/>
      <c r="EC43" s="328"/>
      <c r="ED43" s="328"/>
      <c r="EE43" s="328"/>
      <c r="EF43" s="328"/>
      <c r="EG43" s="328"/>
      <c r="EH43" s="328"/>
      <c r="EI43" s="328"/>
      <c r="EJ43" s="328"/>
      <c r="EK43" s="328"/>
      <c r="EL43" s="328"/>
      <c r="EM43" s="328"/>
      <c r="EN43" s="328"/>
      <c r="EO43" s="328"/>
      <c r="EP43" s="328"/>
      <c r="EQ43" s="328"/>
      <c r="ER43" s="328"/>
      <c r="ES43" s="328"/>
      <c r="ET43" s="328"/>
      <c r="EU43" s="328"/>
      <c r="EV43" s="328"/>
      <c r="EW43" s="328"/>
      <c r="EX43" s="328"/>
      <c r="EY43" s="328"/>
      <c r="EZ43" s="328"/>
      <c r="FA43" s="328"/>
      <c r="FB43" s="328"/>
      <c r="FC43" s="328"/>
      <c r="FD43" s="328"/>
      <c r="FE43" s="328"/>
      <c r="FF43" s="328"/>
      <c r="FG43" s="328"/>
      <c r="FH43" s="328"/>
      <c r="FI43" s="328"/>
      <c r="FJ43" s="328"/>
      <c r="FK43" s="328"/>
      <c r="FL43" s="328"/>
      <c r="FM43" s="328"/>
      <c r="FN43" s="328"/>
      <c r="FO43" s="328"/>
      <c r="FP43" s="328"/>
      <c r="FQ43" s="328"/>
      <c r="FR43" s="328"/>
      <c r="FS43" s="328"/>
      <c r="FT43" s="328"/>
      <c r="FU43" s="328"/>
      <c r="FV43" s="328"/>
      <c r="FW43" s="328"/>
      <c r="FX43" s="328"/>
      <c r="FY43" s="328"/>
      <c r="FZ43" s="328"/>
      <c r="GA43" s="328"/>
      <c r="GB43" s="328"/>
      <c r="GC43" s="328"/>
      <c r="GD43" s="328"/>
      <c r="GE43" s="328"/>
      <c r="GF43" s="328"/>
      <c r="GG43" s="328"/>
      <c r="GH43" s="328"/>
      <c r="GI43" s="328"/>
      <c r="GJ43" s="328"/>
      <c r="GK43" s="328"/>
      <c r="GL43" s="328"/>
      <c r="GM43" s="328"/>
      <c r="GN43" s="328"/>
      <c r="GO43" s="328"/>
      <c r="GP43" s="328"/>
      <c r="GQ43" s="328"/>
      <c r="GR43" s="328"/>
      <c r="GS43" s="328"/>
      <c r="GT43" s="328"/>
      <c r="GU43" s="328"/>
      <c r="GV43" s="328"/>
      <c r="GW43" s="328"/>
      <c r="GX43" s="328"/>
      <c r="GY43" s="328"/>
      <c r="GZ43" s="328"/>
      <c r="HA43" s="328"/>
      <c r="HB43" s="328"/>
      <c r="HC43" s="328"/>
      <c r="HD43" s="328"/>
      <c r="HE43" s="328"/>
      <c r="HF43" s="328"/>
      <c r="HG43" s="328"/>
      <c r="HH43" s="328"/>
      <c r="HI43" s="328"/>
      <c r="HJ43" s="328"/>
      <c r="HK43" s="328"/>
      <c r="HL43" s="328"/>
      <c r="HM43" s="328"/>
      <c r="HN43" s="328"/>
      <c r="HO43" s="328"/>
      <c r="HP43" s="328"/>
      <c r="HQ43" s="328"/>
      <c r="HR43" s="328"/>
      <c r="HS43" s="328"/>
      <c r="HT43" s="328"/>
      <c r="HU43" s="328"/>
    </row>
    <row r="44" spans="1:229" ht="18.75">
      <c r="A44" s="218">
        <v>2</v>
      </c>
      <c r="B44" s="206" t="s">
        <v>91</v>
      </c>
      <c r="C44" s="363"/>
      <c r="D44" s="431"/>
      <c r="E44" s="431"/>
      <c r="F44" s="431"/>
      <c r="G44" s="431"/>
      <c r="H44" s="431"/>
      <c r="I44" s="431"/>
      <c r="J44" s="431"/>
      <c r="K44" s="431"/>
      <c r="L44" s="431"/>
      <c r="M44" s="431"/>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8"/>
      <c r="DJ44" s="328"/>
      <c r="DK44" s="328"/>
      <c r="DL44" s="328"/>
      <c r="DM44" s="328"/>
      <c r="DN44" s="328"/>
      <c r="DO44" s="328"/>
      <c r="DP44" s="328"/>
      <c r="DQ44" s="328"/>
      <c r="DR44" s="328"/>
      <c r="DS44" s="328"/>
      <c r="DT44" s="328"/>
      <c r="DU44" s="328"/>
      <c r="DV44" s="328"/>
      <c r="DW44" s="328"/>
      <c r="DX44" s="328"/>
      <c r="DY44" s="328"/>
      <c r="DZ44" s="328"/>
      <c r="EA44" s="328"/>
      <c r="EB44" s="328"/>
      <c r="EC44" s="328"/>
      <c r="ED44" s="328"/>
      <c r="EE44" s="328"/>
      <c r="EF44" s="328"/>
      <c r="EG44" s="328"/>
      <c r="EH44" s="328"/>
      <c r="EI44" s="328"/>
      <c r="EJ44" s="328"/>
      <c r="EK44" s="328"/>
      <c r="EL44" s="328"/>
      <c r="EM44" s="328"/>
      <c r="EN44" s="328"/>
      <c r="EO44" s="328"/>
      <c r="EP44" s="328"/>
      <c r="EQ44" s="328"/>
      <c r="ER44" s="328"/>
      <c r="ES44" s="328"/>
      <c r="ET44" s="328"/>
      <c r="EU44" s="328"/>
      <c r="EV44" s="328"/>
      <c r="EW44" s="328"/>
      <c r="EX44" s="328"/>
      <c r="EY44" s="328"/>
      <c r="EZ44" s="328"/>
      <c r="FA44" s="328"/>
      <c r="FB44" s="328"/>
      <c r="FC44" s="328"/>
      <c r="FD44" s="328"/>
      <c r="FE44" s="328"/>
      <c r="FF44" s="328"/>
      <c r="FG44" s="328"/>
      <c r="FH44" s="328"/>
      <c r="FI44" s="328"/>
      <c r="FJ44" s="328"/>
      <c r="FK44" s="328"/>
      <c r="FL44" s="328"/>
      <c r="FM44" s="328"/>
      <c r="FN44" s="328"/>
      <c r="FO44" s="328"/>
      <c r="FP44" s="328"/>
      <c r="FQ44" s="328"/>
      <c r="FR44" s="328"/>
      <c r="FS44" s="328"/>
      <c r="FT44" s="328"/>
      <c r="FU44" s="328"/>
      <c r="FV44" s="328"/>
      <c r="FW44" s="328"/>
      <c r="FX44" s="328"/>
      <c r="FY44" s="328"/>
      <c r="FZ44" s="328"/>
      <c r="GA44" s="328"/>
      <c r="GB44" s="328"/>
      <c r="GC44" s="328"/>
      <c r="GD44" s="328"/>
      <c r="GE44" s="328"/>
      <c r="GF44" s="328"/>
      <c r="GG44" s="328"/>
      <c r="GH44" s="328"/>
      <c r="GI44" s="328"/>
      <c r="GJ44" s="328"/>
      <c r="GK44" s="328"/>
      <c r="GL44" s="328"/>
      <c r="GM44" s="328"/>
      <c r="GN44" s="328"/>
      <c r="GO44" s="328"/>
      <c r="GP44" s="328"/>
      <c r="GQ44" s="328"/>
      <c r="GR44" s="328"/>
      <c r="GS44" s="328"/>
      <c r="GT44" s="328"/>
      <c r="GU44" s="328"/>
      <c r="GV44" s="328"/>
      <c r="GW44" s="328"/>
      <c r="GX44" s="328"/>
      <c r="GY44" s="328"/>
      <c r="GZ44" s="328"/>
      <c r="HA44" s="328"/>
      <c r="HB44" s="328"/>
      <c r="HC44" s="328"/>
      <c r="HD44" s="328"/>
      <c r="HE44" s="328"/>
      <c r="HF44" s="328"/>
      <c r="HG44" s="328"/>
      <c r="HH44" s="328"/>
      <c r="HI44" s="328"/>
      <c r="HJ44" s="328"/>
      <c r="HK44" s="328"/>
      <c r="HL44" s="328"/>
      <c r="HM44" s="328"/>
      <c r="HN44" s="328"/>
      <c r="HO44" s="328"/>
      <c r="HP44" s="328"/>
      <c r="HQ44" s="328"/>
      <c r="HR44" s="328"/>
      <c r="HS44" s="328"/>
      <c r="HT44" s="328"/>
      <c r="HU44" s="328"/>
    </row>
    <row r="45" spans="1:229" ht="18.75">
      <c r="A45" s="218" t="s">
        <v>465</v>
      </c>
      <c r="B45" s="206" t="s">
        <v>607</v>
      </c>
      <c r="C45" s="363"/>
      <c r="D45" s="431"/>
      <c r="E45" s="431"/>
      <c r="F45" s="431"/>
      <c r="G45" s="431"/>
      <c r="H45" s="431"/>
      <c r="I45" s="431"/>
      <c r="J45" s="431"/>
      <c r="K45" s="431"/>
      <c r="L45" s="431"/>
      <c r="M45" s="431"/>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8"/>
      <c r="DZ45" s="328"/>
      <c r="EA45" s="328"/>
      <c r="EB45" s="328"/>
      <c r="EC45" s="328"/>
      <c r="ED45" s="328"/>
      <c r="EE45" s="328"/>
      <c r="EF45" s="328"/>
      <c r="EG45" s="328"/>
      <c r="EH45" s="328"/>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328"/>
      <c r="FG45" s="328"/>
      <c r="FH45" s="328"/>
      <c r="FI45" s="328"/>
      <c r="FJ45" s="328"/>
      <c r="FK45" s="328"/>
      <c r="FL45" s="328"/>
      <c r="FM45" s="328"/>
      <c r="FN45" s="328"/>
      <c r="FO45" s="328"/>
      <c r="FP45" s="328"/>
      <c r="FQ45" s="328"/>
      <c r="FR45" s="328"/>
      <c r="FS45" s="328"/>
      <c r="FT45" s="328"/>
      <c r="FU45" s="328"/>
      <c r="FV45" s="328"/>
      <c r="FW45" s="328"/>
      <c r="FX45" s="328"/>
      <c r="FY45" s="328"/>
      <c r="FZ45" s="328"/>
      <c r="GA45" s="328"/>
      <c r="GB45" s="328"/>
      <c r="GC45" s="328"/>
      <c r="GD45" s="328"/>
      <c r="GE45" s="328"/>
      <c r="GF45" s="328"/>
      <c r="GG45" s="328"/>
      <c r="GH45" s="328"/>
      <c r="GI45" s="328"/>
      <c r="GJ45" s="328"/>
      <c r="GK45" s="328"/>
      <c r="GL45" s="328"/>
      <c r="GM45" s="328"/>
      <c r="GN45" s="328"/>
      <c r="GO45" s="328"/>
      <c r="GP45" s="328"/>
      <c r="GQ45" s="328"/>
      <c r="GR45" s="328"/>
      <c r="GS45" s="328"/>
      <c r="GT45" s="328"/>
      <c r="GU45" s="328"/>
      <c r="GV45" s="328"/>
      <c r="GW45" s="328"/>
      <c r="GX45" s="328"/>
      <c r="GY45" s="328"/>
      <c r="GZ45" s="328"/>
      <c r="HA45" s="328"/>
      <c r="HB45" s="328"/>
      <c r="HC45" s="328"/>
      <c r="HD45" s="328"/>
      <c r="HE45" s="328"/>
      <c r="HF45" s="328"/>
      <c r="HG45" s="328"/>
      <c r="HH45" s="328"/>
      <c r="HI45" s="328"/>
      <c r="HJ45" s="328"/>
      <c r="HK45" s="328"/>
      <c r="HL45" s="328"/>
      <c r="HM45" s="328"/>
      <c r="HN45" s="328"/>
      <c r="HO45" s="328"/>
      <c r="HP45" s="328"/>
      <c r="HQ45" s="328"/>
      <c r="HR45" s="328"/>
      <c r="HS45" s="328"/>
      <c r="HT45" s="328"/>
      <c r="HU45" s="328"/>
    </row>
    <row r="46" spans="1:229" ht="18.75">
      <c r="A46" s="218" t="s">
        <v>465</v>
      </c>
      <c r="B46" s="363"/>
      <c r="C46" s="206" t="s">
        <v>16</v>
      </c>
      <c r="D46" s="431"/>
      <c r="E46" s="431"/>
      <c r="F46" s="431"/>
      <c r="G46" s="431"/>
      <c r="H46" s="431"/>
      <c r="I46" s="431"/>
      <c r="J46" s="431"/>
      <c r="K46" s="431"/>
      <c r="L46" s="431"/>
      <c r="M46" s="431"/>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8"/>
      <c r="DD46" s="328"/>
      <c r="DE46" s="328"/>
      <c r="DF46" s="328"/>
      <c r="DG46" s="328"/>
      <c r="DH46" s="328"/>
      <c r="DI46" s="328"/>
      <c r="DJ46" s="328"/>
      <c r="DK46" s="328"/>
      <c r="DL46" s="328"/>
      <c r="DM46" s="328"/>
      <c r="DN46" s="328"/>
      <c r="DO46" s="328"/>
      <c r="DP46" s="328"/>
      <c r="DQ46" s="328"/>
      <c r="DR46" s="328"/>
      <c r="DS46" s="328"/>
      <c r="DT46" s="328"/>
      <c r="DU46" s="328"/>
      <c r="DV46" s="328"/>
      <c r="DW46" s="328"/>
      <c r="DX46" s="328"/>
      <c r="DY46" s="328"/>
      <c r="DZ46" s="328"/>
      <c r="EA46" s="328"/>
      <c r="EB46" s="328"/>
      <c r="EC46" s="328"/>
      <c r="ED46" s="328"/>
      <c r="EE46" s="328"/>
      <c r="EF46" s="328"/>
      <c r="EG46" s="328"/>
      <c r="EH46" s="328"/>
      <c r="EI46" s="328"/>
      <c r="EJ46" s="328"/>
      <c r="EK46" s="328"/>
      <c r="EL46" s="328"/>
      <c r="EM46" s="328"/>
      <c r="EN46" s="328"/>
      <c r="EO46" s="328"/>
      <c r="EP46" s="328"/>
      <c r="EQ46" s="328"/>
      <c r="ER46" s="328"/>
      <c r="ES46" s="328"/>
      <c r="ET46" s="328"/>
      <c r="EU46" s="328"/>
      <c r="EV46" s="328"/>
      <c r="EW46" s="328"/>
      <c r="EX46" s="328"/>
      <c r="EY46" s="328"/>
      <c r="EZ46" s="328"/>
      <c r="FA46" s="328"/>
      <c r="FB46" s="328"/>
      <c r="FC46" s="328"/>
      <c r="FD46" s="328"/>
      <c r="FE46" s="328"/>
      <c r="FF46" s="328"/>
      <c r="FG46" s="328"/>
      <c r="FH46" s="328"/>
      <c r="FI46" s="328"/>
      <c r="FJ46" s="328"/>
      <c r="FK46" s="328"/>
      <c r="FL46" s="328"/>
      <c r="FM46" s="328"/>
      <c r="FN46" s="328"/>
      <c r="FO46" s="328"/>
      <c r="FP46" s="328"/>
      <c r="FQ46" s="328"/>
      <c r="FR46" s="328"/>
      <c r="FS46" s="328"/>
      <c r="FT46" s="328"/>
      <c r="FU46" s="328"/>
      <c r="FV46" s="328"/>
      <c r="FW46" s="328"/>
      <c r="FX46" s="328"/>
      <c r="FY46" s="328"/>
      <c r="FZ46" s="328"/>
      <c r="GA46" s="328"/>
      <c r="GB46" s="328"/>
      <c r="GC46" s="328"/>
      <c r="GD46" s="328"/>
      <c r="GE46" s="328"/>
      <c r="GF46" s="328"/>
      <c r="GG46" s="328"/>
      <c r="GH46" s="328"/>
      <c r="GI46" s="328"/>
      <c r="GJ46" s="328"/>
      <c r="GK46" s="328"/>
      <c r="GL46" s="328"/>
      <c r="GM46" s="328"/>
      <c r="GN46" s="328"/>
      <c r="GO46" s="328"/>
      <c r="GP46" s="328"/>
      <c r="GQ46" s="328"/>
      <c r="GR46" s="328"/>
      <c r="GS46" s="328"/>
      <c r="GT46" s="328"/>
      <c r="GU46" s="328"/>
      <c r="GV46" s="328"/>
      <c r="GW46" s="328"/>
      <c r="GX46" s="328"/>
      <c r="GY46" s="328"/>
      <c r="GZ46" s="328"/>
      <c r="HA46" s="328"/>
      <c r="HB46" s="328"/>
      <c r="HC46" s="328"/>
      <c r="HD46" s="328"/>
      <c r="HE46" s="328"/>
      <c r="HF46" s="328"/>
      <c r="HG46" s="328"/>
      <c r="HH46" s="328"/>
      <c r="HI46" s="328"/>
      <c r="HJ46" s="328"/>
      <c r="HK46" s="328"/>
      <c r="HL46" s="328"/>
      <c r="HM46" s="328"/>
      <c r="HN46" s="328"/>
      <c r="HO46" s="328"/>
      <c r="HP46" s="328"/>
      <c r="HQ46" s="328"/>
      <c r="HR46" s="328"/>
      <c r="HS46" s="328"/>
      <c r="HT46" s="328"/>
      <c r="HU46" s="328"/>
    </row>
    <row r="47" spans="1:13" s="32" customFormat="1" ht="18.75">
      <c r="A47" s="218" t="s">
        <v>465</v>
      </c>
      <c r="B47" s="363"/>
      <c r="C47" s="206" t="s">
        <v>0</v>
      </c>
      <c r="D47" s="363"/>
      <c r="E47" s="363"/>
      <c r="F47" s="363"/>
      <c r="G47" s="363"/>
      <c r="H47" s="363"/>
      <c r="I47" s="363"/>
      <c r="J47" s="363"/>
      <c r="K47" s="363"/>
      <c r="L47" s="363"/>
      <c r="M47" s="363"/>
    </row>
    <row r="48" spans="1:13" s="32" customFormat="1" ht="18.75">
      <c r="A48" s="218" t="s">
        <v>465</v>
      </c>
      <c r="B48" s="363"/>
      <c r="C48" s="206" t="s">
        <v>17</v>
      </c>
      <c r="D48" s="363"/>
      <c r="E48" s="363"/>
      <c r="F48" s="363"/>
      <c r="G48" s="363"/>
      <c r="H48" s="363"/>
      <c r="I48" s="363"/>
      <c r="J48" s="363"/>
      <c r="K48" s="363"/>
      <c r="L48" s="363"/>
      <c r="M48" s="363"/>
    </row>
    <row r="49" spans="1:13" ht="18.75">
      <c r="A49" s="218" t="s">
        <v>465</v>
      </c>
      <c r="B49" s="363"/>
      <c r="C49" s="206" t="s">
        <v>2</v>
      </c>
      <c r="D49" s="363"/>
      <c r="E49" s="363"/>
      <c r="F49" s="363"/>
      <c r="G49" s="363"/>
      <c r="H49" s="363"/>
      <c r="I49" s="363"/>
      <c r="J49" s="363"/>
      <c r="K49" s="363"/>
      <c r="L49" s="363"/>
      <c r="M49" s="363"/>
    </row>
    <row r="50" spans="1:13" ht="18.75">
      <c r="A50" s="218">
        <v>3</v>
      </c>
      <c r="B50" s="206" t="s">
        <v>3</v>
      </c>
      <c r="C50" s="363"/>
      <c r="D50" s="363"/>
      <c r="E50" s="363"/>
      <c r="F50" s="363"/>
      <c r="G50" s="363"/>
      <c r="H50" s="363"/>
      <c r="I50" s="363"/>
      <c r="J50" s="363"/>
      <c r="K50" s="363"/>
      <c r="L50" s="363"/>
      <c r="M50" s="363"/>
    </row>
    <row r="51" spans="1:13" ht="18.75">
      <c r="A51" s="218" t="s">
        <v>465</v>
      </c>
      <c r="B51" s="363"/>
      <c r="C51" s="206" t="s">
        <v>92</v>
      </c>
      <c r="D51" s="363"/>
      <c r="E51" s="363"/>
      <c r="F51" s="363"/>
      <c r="G51" s="363"/>
      <c r="H51" s="363"/>
      <c r="I51" s="363"/>
      <c r="J51" s="363"/>
      <c r="K51" s="363"/>
      <c r="L51" s="363"/>
      <c r="M51" s="363"/>
    </row>
    <row r="52" spans="1:13" ht="18.75">
      <c r="A52" s="218" t="s">
        <v>465</v>
      </c>
      <c r="B52" s="363"/>
      <c r="C52" s="206" t="s">
        <v>19</v>
      </c>
      <c r="D52" s="363"/>
      <c r="E52" s="363"/>
      <c r="F52" s="363"/>
      <c r="G52" s="363"/>
      <c r="H52" s="363"/>
      <c r="I52" s="363"/>
      <c r="J52" s="363"/>
      <c r="K52" s="363"/>
      <c r="L52" s="363"/>
      <c r="M52" s="363"/>
    </row>
    <row r="53" spans="1:13" ht="18.75">
      <c r="A53" s="218">
        <v>4</v>
      </c>
      <c r="B53" s="206" t="s">
        <v>93</v>
      </c>
      <c r="C53" s="363"/>
      <c r="D53" s="363"/>
      <c r="E53" s="363"/>
      <c r="F53" s="363"/>
      <c r="G53" s="363"/>
      <c r="H53" s="363"/>
      <c r="I53" s="363"/>
      <c r="J53" s="363"/>
      <c r="K53" s="363"/>
      <c r="L53" s="363"/>
      <c r="M53" s="363"/>
    </row>
    <row r="54" spans="1:13" ht="18.75">
      <c r="A54" s="218" t="s">
        <v>465</v>
      </c>
      <c r="B54" s="363"/>
      <c r="C54" s="206" t="s">
        <v>46</v>
      </c>
      <c r="D54" s="363"/>
      <c r="E54" s="363"/>
      <c r="F54" s="363"/>
      <c r="G54" s="363"/>
      <c r="H54" s="363"/>
      <c r="I54" s="363"/>
      <c r="J54" s="363"/>
      <c r="K54" s="363"/>
      <c r="L54" s="363"/>
      <c r="M54" s="363"/>
    </row>
    <row r="55" spans="1:13" ht="18.75">
      <c r="A55" s="218" t="s">
        <v>465</v>
      </c>
      <c r="B55" s="363"/>
      <c r="C55" s="206" t="s">
        <v>47</v>
      </c>
      <c r="D55" s="363"/>
      <c r="E55" s="363"/>
      <c r="F55" s="363"/>
      <c r="G55" s="363"/>
      <c r="H55" s="363"/>
      <c r="I55" s="363"/>
      <c r="J55" s="363"/>
      <c r="K55" s="363"/>
      <c r="L55" s="363"/>
      <c r="M55" s="363"/>
    </row>
    <row r="56" spans="1:13" ht="18.75">
      <c r="A56" s="218">
        <v>5</v>
      </c>
      <c r="B56" s="206" t="s">
        <v>508</v>
      </c>
      <c r="C56" s="431"/>
      <c r="D56" s="363"/>
      <c r="E56" s="363"/>
      <c r="F56" s="363"/>
      <c r="G56" s="363"/>
      <c r="H56" s="363"/>
      <c r="I56" s="363"/>
      <c r="J56" s="363"/>
      <c r="K56" s="363"/>
      <c r="L56" s="363"/>
      <c r="M56" s="363"/>
    </row>
    <row r="57" spans="1:13" ht="18.75">
      <c r="A57" s="218">
        <v>6</v>
      </c>
      <c r="B57" s="206" t="s">
        <v>48</v>
      </c>
      <c r="C57" s="363"/>
      <c r="D57" s="363"/>
      <c r="E57" s="363"/>
      <c r="F57" s="363"/>
      <c r="G57" s="363"/>
      <c r="H57" s="363"/>
      <c r="I57" s="363"/>
      <c r="J57" s="363"/>
      <c r="K57" s="363"/>
      <c r="L57" s="363"/>
      <c r="M57" s="363"/>
    </row>
    <row r="58" spans="1:13" ht="11.25">
      <c r="A58" s="363"/>
      <c r="B58" s="363"/>
      <c r="C58" s="363"/>
      <c r="D58" s="363"/>
      <c r="E58" s="363"/>
      <c r="F58" s="363"/>
      <c r="G58" s="363"/>
      <c r="H58" s="363"/>
      <c r="I58" s="363"/>
      <c r="J58" s="363"/>
      <c r="K58" s="363"/>
      <c r="L58" s="363"/>
      <c r="M58" s="363"/>
    </row>
    <row r="59" spans="1:13" ht="11.25">
      <c r="A59" s="363"/>
      <c r="B59" s="363"/>
      <c r="C59" s="363"/>
      <c r="D59" s="363"/>
      <c r="E59" s="363"/>
      <c r="F59" s="363"/>
      <c r="G59" s="363"/>
      <c r="H59" s="363"/>
      <c r="I59" s="363"/>
      <c r="J59" s="363"/>
      <c r="K59" s="363"/>
      <c r="L59" s="363"/>
      <c r="M59" s="363"/>
    </row>
    <row r="60" spans="1:13" ht="11.25">
      <c r="A60" s="363"/>
      <c r="B60" s="363"/>
      <c r="C60" s="363"/>
      <c r="D60" s="363"/>
      <c r="E60" s="363"/>
      <c r="F60" s="363"/>
      <c r="G60" s="363"/>
      <c r="H60" s="363"/>
      <c r="I60" s="363"/>
      <c r="J60" s="363"/>
      <c r="K60" s="363"/>
      <c r="L60" s="363"/>
      <c r="M60" s="363"/>
    </row>
    <row r="61" spans="1:13" ht="11.25">
      <c r="A61" s="363"/>
      <c r="B61" s="363"/>
      <c r="C61" s="363"/>
      <c r="D61" s="363"/>
      <c r="E61" s="363"/>
      <c r="F61" s="363"/>
      <c r="G61" s="363"/>
      <c r="H61" s="363"/>
      <c r="I61" s="363"/>
      <c r="J61" s="363"/>
      <c r="K61" s="363"/>
      <c r="L61" s="363"/>
      <c r="M61" s="363"/>
    </row>
    <row r="62" spans="1:13" ht="11.25">
      <c r="A62" s="363"/>
      <c r="B62" s="363"/>
      <c r="C62" s="363"/>
      <c r="D62" s="363"/>
      <c r="E62" s="363"/>
      <c r="F62" s="363"/>
      <c r="G62" s="363"/>
      <c r="H62" s="363"/>
      <c r="I62" s="363"/>
      <c r="J62" s="363"/>
      <c r="K62" s="363"/>
      <c r="L62" s="363"/>
      <c r="M62" s="363"/>
    </row>
    <row r="63" spans="1:13" ht="11.25">
      <c r="A63" s="363"/>
      <c r="B63" s="363"/>
      <c r="C63" s="363"/>
      <c r="D63" s="363"/>
      <c r="E63" s="363"/>
      <c r="F63" s="363"/>
      <c r="G63" s="363"/>
      <c r="H63" s="363"/>
      <c r="I63" s="363"/>
      <c r="J63" s="363"/>
      <c r="K63" s="363"/>
      <c r="L63" s="363"/>
      <c r="M63" s="363"/>
    </row>
    <row r="64" spans="1:13" ht="11.25">
      <c r="A64" s="363"/>
      <c r="B64" s="363"/>
      <c r="C64" s="363"/>
      <c r="D64" s="363"/>
      <c r="E64" s="363"/>
      <c r="F64" s="363"/>
      <c r="G64" s="363"/>
      <c r="H64" s="363"/>
      <c r="I64" s="363"/>
      <c r="J64" s="363"/>
      <c r="K64" s="363"/>
      <c r="L64" s="363"/>
      <c r="M64" s="363"/>
    </row>
    <row r="65" spans="1:13" ht="11.25">
      <c r="A65" s="363"/>
      <c r="B65" s="363"/>
      <c r="C65" s="363"/>
      <c r="D65" s="363"/>
      <c r="E65" s="363"/>
      <c r="F65" s="363"/>
      <c r="G65" s="363"/>
      <c r="H65" s="363"/>
      <c r="I65" s="363"/>
      <c r="J65" s="363"/>
      <c r="K65" s="363"/>
      <c r="L65" s="363"/>
      <c r="M65" s="363"/>
    </row>
    <row r="66" spans="1:13" ht="11.25">
      <c r="A66" s="363"/>
      <c r="B66" s="363"/>
      <c r="C66" s="363"/>
      <c r="D66" s="363"/>
      <c r="E66" s="363"/>
      <c r="F66" s="363"/>
      <c r="G66" s="363"/>
      <c r="H66" s="363"/>
      <c r="I66" s="363"/>
      <c r="J66" s="363"/>
      <c r="K66" s="363"/>
      <c r="L66" s="363"/>
      <c r="M66" s="363"/>
    </row>
    <row r="67" spans="1:13" ht="11.25">
      <c r="A67" s="363"/>
      <c r="B67" s="363"/>
      <c r="C67" s="363"/>
      <c r="D67" s="363"/>
      <c r="E67" s="363"/>
      <c r="F67" s="363"/>
      <c r="G67" s="363"/>
      <c r="H67" s="363"/>
      <c r="I67" s="363"/>
      <c r="J67" s="363"/>
      <c r="K67" s="363"/>
      <c r="L67" s="363"/>
      <c r="M67" s="363"/>
    </row>
    <row r="68" spans="1:13" ht="11.25">
      <c r="A68" s="363"/>
      <c r="B68" s="363"/>
      <c r="C68" s="363"/>
      <c r="D68" s="363"/>
      <c r="E68" s="363"/>
      <c r="F68" s="363"/>
      <c r="G68" s="363"/>
      <c r="H68" s="363"/>
      <c r="I68" s="363"/>
      <c r="J68" s="363"/>
      <c r="K68" s="363"/>
      <c r="L68" s="363"/>
      <c r="M68" s="363"/>
    </row>
    <row r="69" spans="1:13" ht="11.25">
      <c r="A69" s="363"/>
      <c r="B69" s="363"/>
      <c r="C69" s="363"/>
      <c r="D69" s="363"/>
      <c r="E69" s="363"/>
      <c r="F69" s="363"/>
      <c r="G69" s="363"/>
      <c r="H69" s="363"/>
      <c r="I69" s="363"/>
      <c r="J69" s="363"/>
      <c r="K69" s="363"/>
      <c r="L69" s="363"/>
      <c r="M69" s="363"/>
    </row>
    <row r="70" spans="1:13" ht="11.25">
      <c r="A70" s="363"/>
      <c r="B70" s="363"/>
      <c r="C70" s="363"/>
      <c r="D70" s="363"/>
      <c r="E70" s="363"/>
      <c r="F70" s="363"/>
      <c r="G70" s="363"/>
      <c r="H70" s="363"/>
      <c r="I70" s="363"/>
      <c r="J70" s="363"/>
      <c r="K70" s="363"/>
      <c r="L70" s="363"/>
      <c r="M70" s="363"/>
    </row>
    <row r="71" spans="1:13" ht="11.25">
      <c r="A71" s="363"/>
      <c r="B71" s="363"/>
      <c r="C71" s="363"/>
      <c r="D71" s="363"/>
      <c r="E71" s="363"/>
      <c r="F71" s="363"/>
      <c r="G71" s="363"/>
      <c r="H71" s="363"/>
      <c r="I71" s="363"/>
      <c r="J71" s="363"/>
      <c r="K71" s="363"/>
      <c r="L71" s="363"/>
      <c r="M71" s="363"/>
    </row>
    <row r="72" spans="1:13" ht="11.25">
      <c r="A72" s="363"/>
      <c r="B72" s="363"/>
      <c r="C72" s="363"/>
      <c r="D72" s="363"/>
      <c r="E72" s="363"/>
      <c r="F72" s="363"/>
      <c r="G72" s="363"/>
      <c r="H72" s="363"/>
      <c r="I72" s="363"/>
      <c r="J72" s="363"/>
      <c r="K72" s="363"/>
      <c r="L72" s="363"/>
      <c r="M72" s="363"/>
    </row>
    <row r="73" spans="1:13" ht="11.25">
      <c r="A73" s="363"/>
      <c r="B73" s="363"/>
      <c r="C73" s="363"/>
      <c r="D73" s="363"/>
      <c r="E73" s="363"/>
      <c r="F73" s="363"/>
      <c r="G73" s="363"/>
      <c r="H73" s="363"/>
      <c r="I73" s="363"/>
      <c r="J73" s="363"/>
      <c r="K73" s="363"/>
      <c r="L73" s="363"/>
      <c r="M73" s="363"/>
    </row>
    <row r="74" spans="1:13" ht="11.25">
      <c r="A74" s="363"/>
      <c r="B74" s="363"/>
      <c r="C74" s="363"/>
      <c r="D74" s="363"/>
      <c r="E74" s="363"/>
      <c r="F74" s="363"/>
      <c r="G74" s="363"/>
      <c r="H74" s="363"/>
      <c r="I74" s="363"/>
      <c r="J74" s="363"/>
      <c r="K74" s="363"/>
      <c r="L74" s="363"/>
      <c r="M74" s="363"/>
    </row>
    <row r="75" spans="1:13" ht="11.25">
      <c r="A75" s="363"/>
      <c r="B75" s="363"/>
      <c r="C75" s="363"/>
      <c r="D75" s="363"/>
      <c r="E75" s="363"/>
      <c r="F75" s="363"/>
      <c r="G75" s="363"/>
      <c r="H75" s="363"/>
      <c r="I75" s="363"/>
      <c r="J75" s="363"/>
      <c r="K75" s="363"/>
      <c r="L75" s="363"/>
      <c r="M75" s="363"/>
    </row>
    <row r="76" spans="1:13" ht="11.25">
      <c r="A76" s="363"/>
      <c r="B76" s="363"/>
      <c r="C76" s="363"/>
      <c r="D76" s="363"/>
      <c r="E76" s="363"/>
      <c r="F76" s="363"/>
      <c r="G76" s="363"/>
      <c r="H76" s="363"/>
      <c r="I76" s="363"/>
      <c r="J76" s="363"/>
      <c r="K76" s="363"/>
      <c r="L76" s="363"/>
      <c r="M76" s="363"/>
    </row>
    <row r="77" spans="1:13" ht="11.25">
      <c r="A77" s="363"/>
      <c r="B77" s="363"/>
      <c r="C77" s="363"/>
      <c r="D77" s="363"/>
      <c r="E77" s="363"/>
      <c r="F77" s="363"/>
      <c r="G77" s="363"/>
      <c r="H77" s="363"/>
      <c r="I77" s="363"/>
      <c r="J77" s="363"/>
      <c r="K77" s="363"/>
      <c r="L77" s="363"/>
      <c r="M77" s="363"/>
    </row>
    <row r="78" spans="1:13" ht="11.25">
      <c r="A78" s="363"/>
      <c r="B78" s="363"/>
      <c r="C78" s="363"/>
      <c r="D78" s="363"/>
      <c r="E78" s="363"/>
      <c r="F78" s="363"/>
      <c r="G78" s="363"/>
      <c r="H78" s="363"/>
      <c r="I78" s="363"/>
      <c r="J78" s="363"/>
      <c r="K78" s="363"/>
      <c r="L78" s="363"/>
      <c r="M78" s="363"/>
    </row>
    <row r="79" spans="1:13" ht="11.25">
      <c r="A79" s="363"/>
      <c r="B79" s="363"/>
      <c r="C79" s="363"/>
      <c r="D79" s="363"/>
      <c r="E79" s="363"/>
      <c r="F79" s="363"/>
      <c r="G79" s="363"/>
      <c r="H79" s="363"/>
      <c r="I79" s="363"/>
      <c r="J79" s="363"/>
      <c r="K79" s="363"/>
      <c r="L79" s="363"/>
      <c r="M79" s="363"/>
    </row>
    <row r="80" spans="1:13" ht="11.25">
      <c r="A80" s="363"/>
      <c r="B80" s="363"/>
      <c r="C80" s="363"/>
      <c r="D80" s="363"/>
      <c r="E80" s="363"/>
      <c r="F80" s="363"/>
      <c r="G80" s="363"/>
      <c r="H80" s="363"/>
      <c r="I80" s="363"/>
      <c r="J80" s="363"/>
      <c r="K80" s="363"/>
      <c r="L80" s="363"/>
      <c r="M80" s="363"/>
    </row>
    <row r="81" spans="1:13" ht="11.25">
      <c r="A81" s="363"/>
      <c r="B81" s="363"/>
      <c r="C81" s="363"/>
      <c r="D81" s="363"/>
      <c r="E81" s="363"/>
      <c r="F81" s="363"/>
      <c r="G81" s="363"/>
      <c r="H81" s="363"/>
      <c r="I81" s="363"/>
      <c r="J81" s="363"/>
      <c r="K81" s="363"/>
      <c r="L81" s="363"/>
      <c r="M81" s="363"/>
    </row>
    <row r="82" spans="1:13" ht="11.25">
      <c r="A82" s="363"/>
      <c r="B82" s="363"/>
      <c r="C82" s="363"/>
      <c r="D82" s="363"/>
      <c r="E82" s="363"/>
      <c r="F82" s="363"/>
      <c r="G82" s="363"/>
      <c r="H82" s="363"/>
      <c r="I82" s="363"/>
      <c r="J82" s="363"/>
      <c r="K82" s="363"/>
      <c r="L82" s="363"/>
      <c r="M82" s="363"/>
    </row>
    <row r="83" spans="1:13" ht="11.25">
      <c r="A83" s="363"/>
      <c r="B83" s="363"/>
      <c r="C83" s="363"/>
      <c r="D83" s="363"/>
      <c r="E83" s="363"/>
      <c r="F83" s="363"/>
      <c r="G83" s="363"/>
      <c r="H83" s="363"/>
      <c r="I83" s="363"/>
      <c r="J83" s="363"/>
      <c r="K83" s="363"/>
      <c r="L83" s="363"/>
      <c r="M83" s="363"/>
    </row>
    <row r="84" spans="1:13" ht="11.25">
      <c r="A84" s="363"/>
      <c r="B84" s="363"/>
      <c r="C84" s="363"/>
      <c r="D84" s="363"/>
      <c r="E84" s="363"/>
      <c r="F84" s="363"/>
      <c r="G84" s="363"/>
      <c r="H84" s="363"/>
      <c r="I84" s="363"/>
      <c r="J84" s="363"/>
      <c r="K84" s="363"/>
      <c r="L84" s="363"/>
      <c r="M84" s="363"/>
    </row>
    <row r="85" spans="1:13" ht="11.25">
      <c r="A85" s="363"/>
      <c r="B85" s="363"/>
      <c r="C85" s="363"/>
      <c r="D85" s="363"/>
      <c r="E85" s="363"/>
      <c r="F85" s="363"/>
      <c r="G85" s="363"/>
      <c r="H85" s="363"/>
      <c r="I85" s="363"/>
      <c r="J85" s="363"/>
      <c r="K85" s="363"/>
      <c r="L85" s="363"/>
      <c r="M85" s="363"/>
    </row>
    <row r="86" spans="1:13" ht="11.25">
      <c r="A86" s="363"/>
      <c r="B86" s="363"/>
      <c r="C86" s="363"/>
      <c r="D86" s="363"/>
      <c r="E86" s="363"/>
      <c r="F86" s="363"/>
      <c r="G86" s="363"/>
      <c r="H86" s="363"/>
      <c r="I86" s="363"/>
      <c r="J86" s="363"/>
      <c r="K86" s="363"/>
      <c r="L86" s="363"/>
      <c r="M86" s="363"/>
    </row>
    <row r="87" spans="1:13" ht="11.25">
      <c r="A87" s="363"/>
      <c r="B87" s="363"/>
      <c r="C87" s="363"/>
      <c r="D87" s="363"/>
      <c r="E87" s="363"/>
      <c r="F87" s="363"/>
      <c r="G87" s="363"/>
      <c r="H87" s="363"/>
      <c r="I87" s="363"/>
      <c r="J87" s="363"/>
      <c r="K87" s="363"/>
      <c r="L87" s="363"/>
      <c r="M87" s="363"/>
    </row>
    <row r="88" spans="1:13" ht="11.25">
      <c r="A88" s="363"/>
      <c r="B88" s="363"/>
      <c r="C88" s="363"/>
      <c r="D88" s="363"/>
      <c r="E88" s="363"/>
      <c r="F88" s="363"/>
      <c r="G88" s="363"/>
      <c r="H88" s="363"/>
      <c r="I88" s="363"/>
      <c r="J88" s="363"/>
      <c r="K88" s="363"/>
      <c r="L88" s="363"/>
      <c r="M88" s="363"/>
    </row>
    <row r="89" spans="1:13" ht="11.25">
      <c r="A89" s="363"/>
      <c r="B89" s="363"/>
      <c r="C89" s="363"/>
      <c r="D89" s="363"/>
      <c r="E89" s="363"/>
      <c r="F89" s="363"/>
      <c r="G89" s="363"/>
      <c r="H89" s="363"/>
      <c r="I89" s="363"/>
      <c r="J89" s="363"/>
      <c r="K89" s="363"/>
      <c r="L89" s="363"/>
      <c r="M89" s="363"/>
    </row>
    <row r="90" spans="1:13" ht="11.25">
      <c r="A90" s="363"/>
      <c r="B90" s="363"/>
      <c r="C90" s="363"/>
      <c r="D90" s="363"/>
      <c r="E90" s="363"/>
      <c r="F90" s="363"/>
      <c r="G90" s="363"/>
      <c r="H90" s="363"/>
      <c r="I90" s="363"/>
      <c r="J90" s="363"/>
      <c r="K90" s="363"/>
      <c r="L90" s="363"/>
      <c r="M90" s="363"/>
    </row>
    <row r="91" spans="1:13" ht="11.25">
      <c r="A91" s="363"/>
      <c r="B91" s="363"/>
      <c r="C91" s="363"/>
      <c r="D91" s="363"/>
      <c r="E91" s="363"/>
      <c r="F91" s="363"/>
      <c r="G91" s="363"/>
      <c r="H91" s="363"/>
      <c r="I91" s="363"/>
      <c r="J91" s="363"/>
      <c r="K91" s="363"/>
      <c r="L91" s="363"/>
      <c r="M91" s="363"/>
    </row>
    <row r="92" spans="1:13" ht="11.25">
      <c r="A92" s="363"/>
      <c r="B92" s="363"/>
      <c r="C92" s="363"/>
      <c r="D92" s="363"/>
      <c r="E92" s="363"/>
      <c r="F92" s="363"/>
      <c r="G92" s="363"/>
      <c r="H92" s="363"/>
      <c r="I92" s="363"/>
      <c r="J92" s="363"/>
      <c r="K92" s="363"/>
      <c r="L92" s="363"/>
      <c r="M92" s="363"/>
    </row>
    <row r="93" spans="1:13" ht="11.25">
      <c r="A93" s="363"/>
      <c r="B93" s="363"/>
      <c r="C93" s="363"/>
      <c r="D93" s="363"/>
      <c r="E93" s="363"/>
      <c r="F93" s="363"/>
      <c r="G93" s="363"/>
      <c r="H93" s="363"/>
      <c r="I93" s="363"/>
      <c r="J93" s="363"/>
      <c r="K93" s="363"/>
      <c r="L93" s="363"/>
      <c r="M93" s="363"/>
    </row>
    <row r="94" spans="1:13" ht="11.25">
      <c r="A94" s="363"/>
      <c r="B94" s="363"/>
      <c r="C94" s="363"/>
      <c r="D94" s="363"/>
      <c r="E94" s="363"/>
      <c r="F94" s="363"/>
      <c r="G94" s="363"/>
      <c r="H94" s="363"/>
      <c r="I94" s="363"/>
      <c r="J94" s="363"/>
      <c r="K94" s="363"/>
      <c r="L94" s="363"/>
      <c r="M94" s="363"/>
    </row>
    <row r="95" spans="1:13" ht="11.25">
      <c r="A95" s="363"/>
      <c r="B95" s="363"/>
      <c r="C95" s="363"/>
      <c r="D95" s="363"/>
      <c r="E95" s="363"/>
      <c r="F95" s="363"/>
      <c r="G95" s="363"/>
      <c r="H95" s="363"/>
      <c r="I95" s="363"/>
      <c r="J95" s="363"/>
      <c r="K95" s="363"/>
      <c r="L95" s="363"/>
      <c r="M95" s="363"/>
    </row>
  </sheetData>
  <sheetProtection selectLockedCells="1" selectUnlockedCells="1"/>
  <mergeCells count="2">
    <mergeCell ref="B19:C19"/>
    <mergeCell ref="B36:C36"/>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ignoredErrors>
    <ignoredError sqref="A38:A43 A45:A49 A51:A52 A54:A55" numberStoredAsText="1"/>
  </ignoredErrors>
</worksheet>
</file>

<file path=xl/worksheets/sheet23.xml><?xml version="1.0" encoding="utf-8"?>
<worksheet xmlns="http://schemas.openxmlformats.org/spreadsheetml/2006/main" xmlns:r="http://schemas.openxmlformats.org/officeDocument/2006/relationships">
  <sheetPr>
    <pageSetUpPr fitToPage="1"/>
  </sheetPr>
  <dimension ref="A2:AD73"/>
  <sheetViews>
    <sheetView showGridLines="0" zoomScalePageLayoutView="0" workbookViewId="0" topLeftCell="A1">
      <selection activeCell="A1" sqref="A1"/>
    </sheetView>
  </sheetViews>
  <sheetFormatPr defaultColWidth="12" defaultRowHeight="11.25"/>
  <cols>
    <col min="1" max="1" width="12" style="32" customWidth="1"/>
    <col min="2" max="2" width="41.66015625" style="32" customWidth="1"/>
    <col min="3" max="3" width="16.83203125" style="32" customWidth="1"/>
    <col min="4" max="4" width="13.33203125" style="32" customWidth="1"/>
    <col min="5" max="29" width="8.83203125" style="32" customWidth="1"/>
    <col min="30" max="16384" width="12" style="32" customWidth="1"/>
  </cols>
  <sheetData>
    <row r="2" ht="15.75">
      <c r="B2" s="346" t="s">
        <v>94</v>
      </c>
    </row>
    <row r="4" ht="12.75">
      <c r="B4" s="36" t="s">
        <v>95</v>
      </c>
    </row>
    <row r="6" spans="2:7" ht="11.25">
      <c r="B6" s="6" t="s">
        <v>359</v>
      </c>
      <c r="C6" s="7" t="s">
        <v>360</v>
      </c>
      <c r="F6" s="115" t="s">
        <v>96</v>
      </c>
      <c r="G6" s="32" t="s">
        <v>97</v>
      </c>
    </row>
    <row r="8" spans="2:29" ht="12.75">
      <c r="B8" s="440"/>
      <c r="C8" s="440"/>
      <c r="D8" s="440"/>
      <c r="E8" s="440"/>
      <c r="F8" s="440"/>
      <c r="G8" s="440"/>
      <c r="H8" s="440"/>
      <c r="I8" s="440"/>
      <c r="J8" s="440"/>
      <c r="K8" s="440"/>
      <c r="L8" s="347"/>
      <c r="M8" s="9">
        <v>1998</v>
      </c>
      <c r="N8" s="9">
        <v>1999</v>
      </c>
      <c r="O8" s="9">
        <v>2000</v>
      </c>
      <c r="P8" s="9">
        <v>2001</v>
      </c>
      <c r="Q8" s="9">
        <v>2002</v>
      </c>
      <c r="R8" s="9">
        <v>2003</v>
      </c>
      <c r="S8" s="9">
        <v>2004</v>
      </c>
      <c r="T8" s="9">
        <v>2005</v>
      </c>
      <c r="U8" s="9">
        <v>2006</v>
      </c>
      <c r="V8" s="9">
        <v>2007</v>
      </c>
      <c r="W8" s="9">
        <v>2008</v>
      </c>
      <c r="X8" s="9">
        <v>2009</v>
      </c>
      <c r="Y8" s="9">
        <v>2010</v>
      </c>
      <c r="Z8" s="9">
        <v>2011</v>
      </c>
      <c r="AA8" s="9">
        <v>2012</v>
      </c>
      <c r="AB8" s="9">
        <v>2013</v>
      </c>
      <c r="AC8" s="9">
        <v>2014</v>
      </c>
    </row>
    <row r="9" spans="2:29" ht="12.75">
      <c r="B9" s="12" t="s">
        <v>98</v>
      </c>
      <c r="C9" s="107"/>
      <c r="D9" s="107"/>
      <c r="E9" s="107"/>
      <c r="F9" s="107"/>
      <c r="G9" s="107"/>
      <c r="H9" s="107"/>
      <c r="I9" s="107"/>
      <c r="J9" s="107"/>
      <c r="K9" s="107"/>
      <c r="L9" s="107"/>
      <c r="M9" s="107"/>
      <c r="N9" s="107"/>
      <c r="O9" s="107"/>
      <c r="P9" s="107"/>
      <c r="Q9" s="107"/>
      <c r="R9" s="107"/>
      <c r="S9" s="107"/>
      <c r="T9" s="107"/>
      <c r="U9" s="107"/>
      <c r="V9" s="107"/>
      <c r="W9" s="107"/>
      <c r="X9" s="107"/>
      <c r="Y9" s="107"/>
      <c r="Z9" s="107"/>
      <c r="AA9" s="441"/>
      <c r="AB9" s="392"/>
      <c r="AC9" s="107"/>
    </row>
    <row r="10" spans="2:29" ht="12.75">
      <c r="B10" s="20" t="s">
        <v>99</v>
      </c>
      <c r="C10" s="20"/>
      <c r="D10" s="497"/>
      <c r="E10" s="497"/>
      <c r="F10" s="497"/>
      <c r="G10" s="497"/>
      <c r="H10" s="497"/>
      <c r="I10" s="497"/>
      <c r="J10" s="497"/>
      <c r="K10" s="497"/>
      <c r="L10" s="497"/>
      <c r="M10" s="116">
        <v>100</v>
      </c>
      <c r="N10" s="116">
        <v>100.6</v>
      </c>
      <c r="O10" s="116">
        <v>102.2</v>
      </c>
      <c r="P10" s="116">
        <v>104</v>
      </c>
      <c r="Q10" s="116">
        <v>106.1</v>
      </c>
      <c r="R10" s="116">
        <v>108.5</v>
      </c>
      <c r="S10" s="116">
        <v>111</v>
      </c>
      <c r="T10" s="116">
        <v>112.9</v>
      </c>
      <c r="U10" s="116">
        <v>114.7</v>
      </c>
      <c r="V10" s="116">
        <v>116.5</v>
      </c>
      <c r="W10" s="116">
        <v>119.7</v>
      </c>
      <c r="X10" s="116">
        <v>119.88</v>
      </c>
      <c r="Y10" s="116">
        <v>121.73</v>
      </c>
      <c r="Z10" s="116">
        <v>124.26</v>
      </c>
      <c r="AA10" s="116">
        <v>126.69</v>
      </c>
      <c r="AB10" s="116">
        <v>127.83</v>
      </c>
      <c r="AC10" s="116"/>
    </row>
    <row r="11" spans="2:29" ht="12.75">
      <c r="B11" s="20" t="s">
        <v>100</v>
      </c>
      <c r="C11" s="20"/>
      <c r="D11" s="497"/>
      <c r="E11" s="497"/>
      <c r="F11" s="497"/>
      <c r="G11" s="497"/>
      <c r="H11" s="497"/>
      <c r="I11" s="497"/>
      <c r="J11" s="497"/>
      <c r="K11" s="497"/>
      <c r="L11" s="497"/>
      <c r="M11" s="116">
        <v>100</v>
      </c>
      <c r="N11" s="116">
        <v>101.2</v>
      </c>
      <c r="O11" s="116">
        <v>106.2</v>
      </c>
      <c r="P11" s="116">
        <v>106.3</v>
      </c>
      <c r="Q11" s="116">
        <v>107.3</v>
      </c>
      <c r="R11" s="116">
        <v>109.7</v>
      </c>
      <c r="S11" s="116">
        <v>113.5</v>
      </c>
      <c r="T11" s="116">
        <v>118.5</v>
      </c>
      <c r="U11" s="116">
        <v>122</v>
      </c>
      <c r="V11" s="116">
        <v>124.9</v>
      </c>
      <c r="W11" s="116">
        <v>131.5</v>
      </c>
      <c r="X11" s="116">
        <v>128.27</v>
      </c>
      <c r="Y11" s="116">
        <v>133.11</v>
      </c>
      <c r="Z11" s="116">
        <v>139.51</v>
      </c>
      <c r="AA11" s="116">
        <v>143.43</v>
      </c>
      <c r="AB11" s="116">
        <v>144.07</v>
      </c>
      <c r="AC11" s="116"/>
    </row>
    <row r="12" spans="2:29" ht="25.5">
      <c r="B12" s="20" t="s">
        <v>381</v>
      </c>
      <c r="C12" s="20" t="s">
        <v>101</v>
      </c>
      <c r="D12" s="497"/>
      <c r="E12" s="497"/>
      <c r="F12" s="497"/>
      <c r="G12" s="497"/>
      <c r="H12" s="497"/>
      <c r="I12" s="497"/>
      <c r="J12" s="497"/>
      <c r="K12" s="497"/>
      <c r="L12" s="497"/>
      <c r="M12" s="116">
        <v>100</v>
      </c>
      <c r="N12" s="116">
        <v>99.2</v>
      </c>
      <c r="O12" s="116">
        <v>99.4</v>
      </c>
      <c r="P12" s="116">
        <v>100.3</v>
      </c>
      <c r="Q12" s="116">
        <v>101.2</v>
      </c>
      <c r="R12" s="116">
        <v>102.7</v>
      </c>
      <c r="S12" s="116">
        <v>104.2</v>
      </c>
      <c r="T12" s="116">
        <v>104.6</v>
      </c>
      <c r="U12" s="116">
        <v>105</v>
      </c>
      <c r="V12" s="116">
        <v>106.4</v>
      </c>
      <c r="W12" s="116">
        <v>107.6</v>
      </c>
      <c r="X12" s="116">
        <v>108.04</v>
      </c>
      <c r="Y12" s="116">
        <v>107.94</v>
      </c>
      <c r="Z12" s="116">
        <v>109.5</v>
      </c>
      <c r="AA12" s="116">
        <v>111.48</v>
      </c>
      <c r="AB12" s="116">
        <v>113.06</v>
      </c>
      <c r="AC12" s="116"/>
    </row>
    <row r="13" spans="2:29" ht="38.25">
      <c r="B13" s="20"/>
      <c r="C13" s="20" t="s">
        <v>102</v>
      </c>
      <c r="D13" s="497"/>
      <c r="E13" s="497"/>
      <c r="F13" s="497"/>
      <c r="G13" s="497"/>
      <c r="H13" s="497"/>
      <c r="I13" s="497"/>
      <c r="J13" s="497"/>
      <c r="K13" s="497"/>
      <c r="L13" s="497"/>
      <c r="M13" s="116">
        <v>100</v>
      </c>
      <c r="N13" s="116">
        <v>102.2</v>
      </c>
      <c r="O13" s="116">
        <v>110.3</v>
      </c>
      <c r="P13" s="116">
        <v>109.3</v>
      </c>
      <c r="Q13" s="116">
        <v>109.8</v>
      </c>
      <c r="R13" s="116">
        <v>112.4</v>
      </c>
      <c r="S13" s="116">
        <v>117.9</v>
      </c>
      <c r="T13" s="116">
        <v>126.1</v>
      </c>
      <c r="U13" s="116">
        <v>131.7</v>
      </c>
      <c r="V13" s="116">
        <v>135.8</v>
      </c>
      <c r="W13" s="116">
        <v>146.3</v>
      </c>
      <c r="X13" s="116">
        <v>138.9</v>
      </c>
      <c r="Y13" s="116">
        <v>148.35</v>
      </c>
      <c r="Z13" s="116">
        <v>159.3</v>
      </c>
      <c r="AA13" s="116">
        <v>164.93</v>
      </c>
      <c r="AB13" s="116">
        <v>164.87</v>
      </c>
      <c r="AC13" s="116"/>
    </row>
    <row r="14" spans="2:29" ht="25.5">
      <c r="B14" s="20"/>
      <c r="C14" s="20" t="s">
        <v>103</v>
      </c>
      <c r="D14" s="497"/>
      <c r="E14" s="497"/>
      <c r="F14" s="497"/>
      <c r="G14" s="497"/>
      <c r="H14" s="497"/>
      <c r="I14" s="497"/>
      <c r="J14" s="497"/>
      <c r="K14" s="497"/>
      <c r="L14" s="497"/>
      <c r="M14" s="116">
        <v>100</v>
      </c>
      <c r="N14" s="116">
        <v>100.7</v>
      </c>
      <c r="O14" s="116">
        <v>101.6</v>
      </c>
      <c r="P14" s="116">
        <v>104.6</v>
      </c>
      <c r="Q14" s="116">
        <v>107.1</v>
      </c>
      <c r="R14" s="116">
        <v>110.6</v>
      </c>
      <c r="S14" s="116">
        <v>112</v>
      </c>
      <c r="T14" s="116">
        <v>113.5</v>
      </c>
      <c r="U14" s="116">
        <v>115.4</v>
      </c>
      <c r="V14" s="116">
        <v>117</v>
      </c>
      <c r="W14" s="116">
        <v>120.1</v>
      </c>
      <c r="X14" s="116">
        <v>123.21</v>
      </c>
      <c r="Y14" s="116">
        <v>122.24</v>
      </c>
      <c r="Z14" s="116">
        <v>123.7</v>
      </c>
      <c r="AA14" s="116">
        <v>125.95</v>
      </c>
      <c r="AB14" s="116">
        <v>127.11</v>
      </c>
      <c r="AC14" s="116"/>
    </row>
    <row r="17" ht="12.75">
      <c r="B17" s="36" t="s">
        <v>104</v>
      </c>
    </row>
    <row r="19" spans="2:7" ht="11.25">
      <c r="B19" s="6" t="s">
        <v>359</v>
      </c>
      <c r="C19" s="7" t="s">
        <v>360</v>
      </c>
      <c r="F19" s="115" t="s">
        <v>96</v>
      </c>
      <c r="G19" s="32" t="s">
        <v>97</v>
      </c>
    </row>
    <row r="21" spans="2:29" ht="12.75">
      <c r="B21" s="440"/>
      <c r="C21" s="483"/>
      <c r="D21" s="483"/>
      <c r="E21" s="9">
        <v>1990</v>
      </c>
      <c r="F21" s="9">
        <v>1991</v>
      </c>
      <c r="G21" s="9">
        <v>1992</v>
      </c>
      <c r="H21" s="9">
        <v>1993</v>
      </c>
      <c r="I21" s="9">
        <v>1994</v>
      </c>
      <c r="J21" s="9">
        <v>1995</v>
      </c>
      <c r="K21" s="9">
        <v>1996</v>
      </c>
      <c r="L21" s="9">
        <v>1997</v>
      </c>
      <c r="M21" s="9">
        <v>1998</v>
      </c>
      <c r="N21" s="9">
        <v>1999</v>
      </c>
      <c r="O21" s="9">
        <v>2000</v>
      </c>
      <c r="P21" s="9">
        <v>2001</v>
      </c>
      <c r="Q21" s="9">
        <v>2002</v>
      </c>
      <c r="R21" s="9">
        <v>2003</v>
      </c>
      <c r="S21" s="9">
        <v>2004</v>
      </c>
      <c r="T21" s="9">
        <v>2005</v>
      </c>
      <c r="U21" s="9">
        <v>2006</v>
      </c>
      <c r="V21" s="9">
        <v>2007</v>
      </c>
      <c r="W21" s="9">
        <v>2008</v>
      </c>
      <c r="X21" s="9">
        <v>2009</v>
      </c>
      <c r="Y21" s="9">
        <v>2010</v>
      </c>
      <c r="Z21" s="9">
        <v>2011</v>
      </c>
      <c r="AA21" s="442">
        <v>2012</v>
      </c>
      <c r="AB21" s="9">
        <v>2013</v>
      </c>
      <c r="AC21" s="9">
        <v>2014</v>
      </c>
    </row>
    <row r="22" spans="2:29" ht="12.75">
      <c r="B22" s="12" t="s">
        <v>98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25.5" customHeight="1">
      <c r="B23" s="482" t="s">
        <v>99</v>
      </c>
      <c r="C23" s="482"/>
      <c r="D23" s="482"/>
      <c r="E23" s="116">
        <v>86.2</v>
      </c>
      <c r="F23" s="116">
        <v>89</v>
      </c>
      <c r="G23" s="116">
        <v>91.1</v>
      </c>
      <c r="H23" s="116">
        <v>93</v>
      </c>
      <c r="I23" s="116">
        <v>94.5</v>
      </c>
      <c r="J23" s="116">
        <v>96.2</v>
      </c>
      <c r="K23" s="116">
        <v>98.1</v>
      </c>
      <c r="L23" s="116">
        <v>99.3</v>
      </c>
      <c r="M23" s="116">
        <v>100</v>
      </c>
      <c r="N23" s="116">
        <v>100.5</v>
      </c>
      <c r="O23" s="116">
        <v>102.2</v>
      </c>
      <c r="P23" s="116">
        <v>103.9</v>
      </c>
      <c r="Q23" s="116">
        <v>105.9</v>
      </c>
      <c r="R23" s="116">
        <v>108.1</v>
      </c>
      <c r="S23" s="116">
        <v>110.4</v>
      </c>
      <c r="T23" s="116">
        <v>112.4</v>
      </c>
      <c r="U23" s="116">
        <v>114.2</v>
      </c>
      <c r="V23" s="116">
        <v>115.9</v>
      </c>
      <c r="W23" s="116">
        <v>119.2</v>
      </c>
      <c r="X23" s="116">
        <v>119.31</v>
      </c>
      <c r="Y23" s="116">
        <v>121.13</v>
      </c>
      <c r="Z23" s="116">
        <v>123.66</v>
      </c>
      <c r="AA23" s="116">
        <v>126.09</v>
      </c>
      <c r="AB23" s="116">
        <v>127.18</v>
      </c>
      <c r="AC23" s="116">
        <v>127.82</v>
      </c>
    </row>
    <row r="24" spans="2:30" ht="12.75" customHeight="1">
      <c r="B24" s="482" t="s">
        <v>100</v>
      </c>
      <c r="C24" s="482"/>
      <c r="D24" s="482"/>
      <c r="E24" s="116">
        <v>82.9</v>
      </c>
      <c r="F24" s="116">
        <v>85.6</v>
      </c>
      <c r="G24" s="116">
        <v>87.7</v>
      </c>
      <c r="H24" s="116">
        <v>90.9</v>
      </c>
      <c r="I24" s="116">
        <v>93.1</v>
      </c>
      <c r="J24" s="116">
        <v>95.8</v>
      </c>
      <c r="K24" s="116">
        <v>98.9</v>
      </c>
      <c r="L24" s="116">
        <v>100</v>
      </c>
      <c r="M24" s="116">
        <v>100</v>
      </c>
      <c r="N24" s="116">
        <v>101.1</v>
      </c>
      <c r="O24" s="116">
        <v>105.6</v>
      </c>
      <c r="P24" s="116">
        <v>105.9</v>
      </c>
      <c r="Q24" s="116">
        <v>107</v>
      </c>
      <c r="R24" s="116">
        <v>109.5</v>
      </c>
      <c r="S24" s="116">
        <v>113.2</v>
      </c>
      <c r="T24" s="116">
        <v>118.2</v>
      </c>
      <c r="U24" s="116">
        <v>121.7</v>
      </c>
      <c r="V24" s="116">
        <v>124.7</v>
      </c>
      <c r="W24" s="116">
        <v>131.3</v>
      </c>
      <c r="X24" s="116">
        <v>128.33</v>
      </c>
      <c r="Y24" s="116">
        <v>133.19</v>
      </c>
      <c r="Z24" s="116">
        <v>139.43</v>
      </c>
      <c r="AA24" s="116">
        <v>143.37</v>
      </c>
      <c r="AB24" s="116">
        <v>144.15</v>
      </c>
      <c r="AC24" s="116">
        <v>144.73</v>
      </c>
      <c r="AD24" s="117"/>
    </row>
    <row r="25" spans="2:30" ht="25.5" customHeight="1">
      <c r="B25" s="482" t="s">
        <v>397</v>
      </c>
      <c r="C25" s="482"/>
      <c r="D25" s="482"/>
      <c r="E25" s="116">
        <v>94.7</v>
      </c>
      <c r="F25" s="116">
        <v>96.9</v>
      </c>
      <c r="G25" s="116">
        <v>98.2</v>
      </c>
      <c r="H25" s="116">
        <v>100.5</v>
      </c>
      <c r="I25" s="116">
        <v>100.5</v>
      </c>
      <c r="J25" s="116">
        <v>101.7</v>
      </c>
      <c r="K25" s="116">
        <v>101.6</v>
      </c>
      <c r="L25" s="116">
        <v>99.1</v>
      </c>
      <c r="M25" s="116">
        <v>100</v>
      </c>
      <c r="N25" s="116">
        <v>99.2</v>
      </c>
      <c r="O25" s="116">
        <v>99.4</v>
      </c>
      <c r="P25" s="116">
        <v>100.3</v>
      </c>
      <c r="Q25" s="116">
        <v>101.2</v>
      </c>
      <c r="R25" s="116">
        <v>102.7</v>
      </c>
      <c r="S25" s="116">
        <v>104.2</v>
      </c>
      <c r="T25" s="116">
        <v>104.6</v>
      </c>
      <c r="U25" s="116">
        <v>105.1</v>
      </c>
      <c r="V25" s="116">
        <v>106.5</v>
      </c>
      <c r="W25" s="116">
        <v>107.7</v>
      </c>
      <c r="X25" s="116">
        <v>108.18</v>
      </c>
      <c r="Y25" s="116">
        <v>107.97</v>
      </c>
      <c r="Z25" s="116">
        <v>109.54</v>
      </c>
      <c r="AA25" s="116">
        <v>111.54</v>
      </c>
      <c r="AB25" s="116">
        <v>113.16</v>
      </c>
      <c r="AC25" s="116">
        <v>114.74</v>
      </c>
      <c r="AD25" s="117"/>
    </row>
    <row r="26" spans="2:30" ht="38.25" customHeight="1">
      <c r="B26" s="482" t="s">
        <v>398</v>
      </c>
      <c r="C26" s="482" t="s">
        <v>399</v>
      </c>
      <c r="D26" s="482"/>
      <c r="E26" s="116">
        <v>94.9</v>
      </c>
      <c r="F26" s="116">
        <v>97.1</v>
      </c>
      <c r="G26" s="116">
        <v>98.4</v>
      </c>
      <c r="H26" s="116">
        <v>100.7</v>
      </c>
      <c r="I26" s="116">
        <v>100.6</v>
      </c>
      <c r="J26" s="116">
        <v>101.8</v>
      </c>
      <c r="K26" s="116">
        <v>101.7</v>
      </c>
      <c r="L26" s="116">
        <v>99</v>
      </c>
      <c r="M26" s="116">
        <v>100</v>
      </c>
      <c r="N26" s="116">
        <v>99.2</v>
      </c>
      <c r="O26" s="116">
        <v>99.3</v>
      </c>
      <c r="P26" s="116">
        <v>100.1</v>
      </c>
      <c r="Q26" s="116">
        <v>101.1</v>
      </c>
      <c r="R26" s="116">
        <v>102.8</v>
      </c>
      <c r="S26" s="116">
        <v>104.5</v>
      </c>
      <c r="T26" s="116">
        <v>104.9</v>
      </c>
      <c r="U26" s="116">
        <v>105.6</v>
      </c>
      <c r="V26" s="116">
        <v>107.1</v>
      </c>
      <c r="W26" s="116">
        <v>108.5</v>
      </c>
      <c r="X26" s="116">
        <v>108.86</v>
      </c>
      <c r="Y26" s="116">
        <v>108.74</v>
      </c>
      <c r="Z26" s="116">
        <v>110.43</v>
      </c>
      <c r="AA26" s="116">
        <v>112.65</v>
      </c>
      <c r="AB26" s="116">
        <v>114.37</v>
      </c>
      <c r="AC26" s="116">
        <v>116.11</v>
      </c>
      <c r="AD26" s="117"/>
    </row>
    <row r="27" spans="2:30" ht="25.5" customHeight="1">
      <c r="B27" s="482"/>
      <c r="C27" s="482" t="s">
        <v>398</v>
      </c>
      <c r="D27" s="20" t="s">
        <v>105</v>
      </c>
      <c r="E27" s="116">
        <v>94.9</v>
      </c>
      <c r="F27" s="116">
        <v>97.1</v>
      </c>
      <c r="G27" s="116">
        <v>98.4</v>
      </c>
      <c r="H27" s="116">
        <v>100.7</v>
      </c>
      <c r="I27" s="116">
        <v>100.6</v>
      </c>
      <c r="J27" s="116">
        <v>101.8</v>
      </c>
      <c r="K27" s="116">
        <v>101.7</v>
      </c>
      <c r="L27" s="116">
        <v>99</v>
      </c>
      <c r="M27" s="116">
        <v>100</v>
      </c>
      <c r="N27" s="116">
        <v>98.4</v>
      </c>
      <c r="O27" s="116">
        <v>98.3</v>
      </c>
      <c r="P27" s="116">
        <v>99</v>
      </c>
      <c r="Q27" s="116">
        <v>100.1</v>
      </c>
      <c r="R27" s="116">
        <v>101.4</v>
      </c>
      <c r="S27" s="116">
        <v>103.1</v>
      </c>
      <c r="T27" s="116">
        <v>104.4</v>
      </c>
      <c r="U27" s="116">
        <v>105.6</v>
      </c>
      <c r="V27" s="116">
        <v>107.7</v>
      </c>
      <c r="W27" s="116">
        <v>108.3</v>
      </c>
      <c r="X27" s="116">
        <v>108.48</v>
      </c>
      <c r="Y27" s="116">
        <v>108.66</v>
      </c>
      <c r="Z27" s="116">
        <v>111.35</v>
      </c>
      <c r="AA27" s="116">
        <v>114.31</v>
      </c>
      <c r="AB27" s="116">
        <v>116.86</v>
      </c>
      <c r="AC27" s="116">
        <v>119.38</v>
      </c>
      <c r="AD27" s="117"/>
    </row>
    <row r="28" spans="2:30" ht="25.5">
      <c r="B28" s="482"/>
      <c r="C28" s="482"/>
      <c r="D28" s="20" t="s">
        <v>106</v>
      </c>
      <c r="E28" s="166"/>
      <c r="F28" s="166"/>
      <c r="G28" s="166"/>
      <c r="H28" s="166"/>
      <c r="I28" s="166"/>
      <c r="J28" s="166"/>
      <c r="K28" s="166"/>
      <c r="L28" s="166"/>
      <c r="M28" s="116">
        <v>100</v>
      </c>
      <c r="N28" s="116">
        <v>102.5</v>
      </c>
      <c r="O28" s="116">
        <v>103.5</v>
      </c>
      <c r="P28" s="116">
        <v>104.5</v>
      </c>
      <c r="Q28" s="116">
        <v>105.6</v>
      </c>
      <c r="R28" s="116">
        <v>108.4</v>
      </c>
      <c r="S28" s="116">
        <v>109.9</v>
      </c>
      <c r="T28" s="116">
        <v>108.2</v>
      </c>
      <c r="U28" s="116">
        <v>107.7</v>
      </c>
      <c r="V28" s="116">
        <v>107.8</v>
      </c>
      <c r="W28" s="116">
        <v>110.7</v>
      </c>
      <c r="X28" s="116">
        <v>111.57</v>
      </c>
      <c r="Y28" s="116">
        <v>110.87</v>
      </c>
      <c r="Z28" s="116">
        <v>109.67</v>
      </c>
      <c r="AA28" s="116">
        <v>109.64</v>
      </c>
      <c r="AB28" s="116">
        <v>109.28</v>
      </c>
      <c r="AC28" s="116">
        <v>109.28</v>
      </c>
      <c r="AD28" s="117"/>
    </row>
    <row r="29" spans="2:30" ht="12.75" customHeight="1">
      <c r="B29" s="482"/>
      <c r="C29" s="482" t="s">
        <v>107</v>
      </c>
      <c r="D29" s="482"/>
      <c r="E29" s="116">
        <v>89.6</v>
      </c>
      <c r="F29" s="116">
        <v>92.3</v>
      </c>
      <c r="G29" s="116">
        <v>95.4</v>
      </c>
      <c r="H29" s="116">
        <v>96.6</v>
      </c>
      <c r="I29" s="116">
        <v>99.4</v>
      </c>
      <c r="J29" s="116">
        <v>100</v>
      </c>
      <c r="K29" s="116">
        <v>100.9</v>
      </c>
      <c r="L29" s="116">
        <v>100.1</v>
      </c>
      <c r="M29" s="116">
        <v>100</v>
      </c>
      <c r="N29" s="116">
        <v>98.9</v>
      </c>
      <c r="O29" s="116">
        <v>100.5</v>
      </c>
      <c r="P29" s="116">
        <v>101.9</v>
      </c>
      <c r="Q29" s="116">
        <v>102.6</v>
      </c>
      <c r="R29" s="116">
        <v>101.7</v>
      </c>
      <c r="S29" s="116">
        <v>101.2</v>
      </c>
      <c r="T29" s="116">
        <v>100.4</v>
      </c>
      <c r="U29" s="116">
        <v>98.9</v>
      </c>
      <c r="V29" s="116">
        <v>98.5</v>
      </c>
      <c r="W29" s="116">
        <v>98.7</v>
      </c>
      <c r="X29" s="116">
        <v>99.86</v>
      </c>
      <c r="Y29" s="116">
        <v>98.83</v>
      </c>
      <c r="Z29" s="116">
        <v>99.07</v>
      </c>
      <c r="AA29" s="116">
        <v>98.49</v>
      </c>
      <c r="AB29" s="116">
        <v>99.02</v>
      </c>
      <c r="AC29" s="116">
        <v>98.9</v>
      </c>
      <c r="AD29" s="117"/>
    </row>
    <row r="30" spans="2:30" ht="38.25" customHeight="1">
      <c r="B30" s="482" t="s">
        <v>108</v>
      </c>
      <c r="C30" s="482"/>
      <c r="D30" s="482"/>
      <c r="E30" s="116">
        <v>79.4</v>
      </c>
      <c r="F30" s="116">
        <v>82.3</v>
      </c>
      <c r="G30" s="116">
        <v>84.4</v>
      </c>
      <c r="H30" s="116">
        <v>87.9</v>
      </c>
      <c r="I30" s="116">
        <v>91</v>
      </c>
      <c r="J30" s="116">
        <v>94.2</v>
      </c>
      <c r="K30" s="116">
        <v>98.8</v>
      </c>
      <c r="L30" s="116">
        <v>100.8</v>
      </c>
      <c r="M30" s="116">
        <v>100</v>
      </c>
      <c r="N30" s="116">
        <v>102</v>
      </c>
      <c r="O30" s="116">
        <v>109.5</v>
      </c>
      <c r="P30" s="116">
        <v>108.7</v>
      </c>
      <c r="Q30" s="116">
        <v>109.5</v>
      </c>
      <c r="R30" s="116">
        <v>112.2</v>
      </c>
      <c r="S30" s="116">
        <v>117.7</v>
      </c>
      <c r="T30" s="116">
        <v>125.8</v>
      </c>
      <c r="U30" s="116">
        <v>131.3</v>
      </c>
      <c r="V30" s="116">
        <v>135.5</v>
      </c>
      <c r="W30" s="116">
        <v>145.8</v>
      </c>
      <c r="X30" s="116">
        <v>139.26</v>
      </c>
      <c r="Y30" s="116">
        <v>148.5</v>
      </c>
      <c r="Z30" s="116">
        <v>158.85</v>
      </c>
      <c r="AA30" s="116">
        <v>164.33</v>
      </c>
      <c r="AB30" s="116">
        <v>164.51</v>
      </c>
      <c r="AC30" s="116">
        <v>163.88</v>
      </c>
      <c r="AD30" s="117"/>
    </row>
    <row r="31" spans="2:30" ht="51" customHeight="1">
      <c r="B31" s="482" t="s">
        <v>381</v>
      </c>
      <c r="C31" s="482" t="s">
        <v>109</v>
      </c>
      <c r="D31" s="482"/>
      <c r="E31" s="116">
        <v>84.6</v>
      </c>
      <c r="F31" s="116">
        <v>88.3</v>
      </c>
      <c r="G31" s="116">
        <v>92.1</v>
      </c>
      <c r="H31" s="116">
        <v>95.1</v>
      </c>
      <c r="I31" s="116">
        <v>97.1</v>
      </c>
      <c r="J31" s="116">
        <v>99</v>
      </c>
      <c r="K31" s="116">
        <v>101.4</v>
      </c>
      <c r="L31" s="116">
        <v>101</v>
      </c>
      <c r="M31" s="116">
        <v>100</v>
      </c>
      <c r="N31" s="116">
        <v>100.2</v>
      </c>
      <c r="O31" s="116">
        <v>100.1</v>
      </c>
      <c r="P31" s="116">
        <v>100.7</v>
      </c>
      <c r="Q31" s="116">
        <v>102.5</v>
      </c>
      <c r="R31" s="116">
        <v>103.8</v>
      </c>
      <c r="S31" s="116">
        <v>107.3</v>
      </c>
      <c r="T31" s="116">
        <v>110.3</v>
      </c>
      <c r="U31" s="116">
        <v>113.7</v>
      </c>
      <c r="V31" s="116">
        <v>118.8</v>
      </c>
      <c r="W31" s="116">
        <v>124.6</v>
      </c>
      <c r="X31" s="116">
        <v>129.33</v>
      </c>
      <c r="Y31" s="116">
        <v>133.52</v>
      </c>
      <c r="Z31" s="116">
        <v>136.5</v>
      </c>
      <c r="AA31" s="116">
        <v>139.07</v>
      </c>
      <c r="AB31" s="116">
        <v>140.87</v>
      </c>
      <c r="AC31" s="116">
        <v>143.56</v>
      </c>
      <c r="AD31" s="117"/>
    </row>
    <row r="32" spans="2:30" ht="25.5" customHeight="1">
      <c r="B32" s="482"/>
      <c r="C32" s="482" t="s">
        <v>402</v>
      </c>
      <c r="D32" s="482"/>
      <c r="E32" s="116">
        <v>84.6</v>
      </c>
      <c r="F32" s="116">
        <v>85.1</v>
      </c>
      <c r="G32" s="116">
        <v>83.5</v>
      </c>
      <c r="H32" s="116">
        <v>86.5</v>
      </c>
      <c r="I32" s="116">
        <v>89.6</v>
      </c>
      <c r="J32" s="116">
        <v>93.1</v>
      </c>
      <c r="K32" s="116">
        <v>99.6</v>
      </c>
      <c r="L32" s="116">
        <v>103</v>
      </c>
      <c r="M32" s="116">
        <v>100</v>
      </c>
      <c r="N32" s="116">
        <v>104.1</v>
      </c>
      <c r="O32" s="116">
        <v>122</v>
      </c>
      <c r="P32" s="116">
        <v>116.7</v>
      </c>
      <c r="Q32" s="116">
        <v>113.7</v>
      </c>
      <c r="R32" s="116">
        <v>116.2</v>
      </c>
      <c r="S32" s="116">
        <v>124.7</v>
      </c>
      <c r="T32" s="116">
        <v>140.5</v>
      </c>
      <c r="U32" s="116">
        <v>148.7</v>
      </c>
      <c r="V32" s="116">
        <v>151.4</v>
      </c>
      <c r="W32" s="116">
        <v>169.8</v>
      </c>
      <c r="X32" s="116">
        <v>140.96</v>
      </c>
      <c r="Y32" s="116">
        <v>160.12</v>
      </c>
      <c r="Z32" s="116">
        <v>182.48</v>
      </c>
      <c r="AA32" s="116">
        <v>191.34</v>
      </c>
      <c r="AB32" s="116">
        <v>186.69</v>
      </c>
      <c r="AC32" s="116">
        <v>179.42</v>
      </c>
      <c r="AD32" s="117"/>
    </row>
    <row r="33" spans="2:30" ht="51" customHeight="1">
      <c r="B33" s="482"/>
      <c r="C33" s="482" t="s">
        <v>110</v>
      </c>
      <c r="D33" s="482"/>
      <c r="E33" s="116">
        <v>68.6</v>
      </c>
      <c r="F33" s="116">
        <v>73.3</v>
      </c>
      <c r="G33" s="116">
        <v>78.2</v>
      </c>
      <c r="H33" s="116">
        <v>83</v>
      </c>
      <c r="I33" s="116">
        <v>87.1</v>
      </c>
      <c r="J33" s="116">
        <v>91.4</v>
      </c>
      <c r="K33" s="116">
        <v>95.6</v>
      </c>
      <c r="L33" s="116">
        <v>97.8</v>
      </c>
      <c r="M33" s="116">
        <v>100</v>
      </c>
      <c r="N33" s="116">
        <v>101.7</v>
      </c>
      <c r="O33" s="116">
        <v>103.7</v>
      </c>
      <c r="P33" s="116">
        <v>107.7</v>
      </c>
      <c r="Q33" s="116">
        <v>112.8</v>
      </c>
      <c r="R33" s="116">
        <v>117.7</v>
      </c>
      <c r="S33" s="116">
        <v>122.7</v>
      </c>
      <c r="T33" s="116">
        <v>127.9</v>
      </c>
      <c r="U33" s="116">
        <v>132.9</v>
      </c>
      <c r="V33" s="116">
        <v>138.7</v>
      </c>
      <c r="W33" s="116">
        <v>146.2</v>
      </c>
      <c r="X33" s="116">
        <v>152.69</v>
      </c>
      <c r="Y33" s="116">
        <v>156.93</v>
      </c>
      <c r="Z33" s="116">
        <v>160.79</v>
      </c>
      <c r="AA33" s="116">
        <v>165.67</v>
      </c>
      <c r="AB33" s="116">
        <v>170.34</v>
      </c>
      <c r="AC33" s="116">
        <v>174.86</v>
      </c>
      <c r="AD33" s="117"/>
    </row>
    <row r="34" spans="2:30" ht="38.25" customHeight="1">
      <c r="B34" s="482"/>
      <c r="C34" s="482" t="s">
        <v>111</v>
      </c>
      <c r="D34" s="482"/>
      <c r="E34" s="116">
        <v>75.1</v>
      </c>
      <c r="F34" s="116">
        <v>79.8</v>
      </c>
      <c r="G34" s="116">
        <v>84.3</v>
      </c>
      <c r="H34" s="116">
        <v>87.3</v>
      </c>
      <c r="I34" s="116">
        <v>90.7</v>
      </c>
      <c r="J34" s="116">
        <v>92.9</v>
      </c>
      <c r="K34" s="116">
        <v>95.9</v>
      </c>
      <c r="L34" s="116">
        <v>97.8</v>
      </c>
      <c r="M34" s="116">
        <v>100</v>
      </c>
      <c r="N34" s="116">
        <v>100</v>
      </c>
      <c r="O34" s="116">
        <v>101.4</v>
      </c>
      <c r="P34" s="116">
        <v>103.4</v>
      </c>
      <c r="Q34" s="116">
        <v>106.7</v>
      </c>
      <c r="R34" s="116">
        <v>109.3</v>
      </c>
      <c r="S34" s="116">
        <v>111.4</v>
      </c>
      <c r="T34" s="116">
        <v>114.3</v>
      </c>
      <c r="U34" s="116">
        <v>117.5</v>
      </c>
      <c r="V34" s="116">
        <v>120.7</v>
      </c>
      <c r="W34" s="116">
        <v>123.8</v>
      </c>
      <c r="X34" s="116">
        <v>127.85</v>
      </c>
      <c r="Y34" s="116">
        <v>130.34</v>
      </c>
      <c r="Z34" s="116">
        <v>133.37</v>
      </c>
      <c r="AA34" s="116">
        <v>136.39</v>
      </c>
      <c r="AB34" s="116">
        <v>138.51</v>
      </c>
      <c r="AC34" s="116">
        <v>140.09</v>
      </c>
      <c r="AD34" s="117"/>
    </row>
    <row r="35" spans="2:30" ht="25.5" customHeight="1">
      <c r="B35" s="482" t="s">
        <v>112</v>
      </c>
      <c r="C35" s="482"/>
      <c r="D35" s="482"/>
      <c r="E35" s="116">
        <v>80.9</v>
      </c>
      <c r="F35" s="116">
        <v>84.5</v>
      </c>
      <c r="G35" s="116">
        <v>88</v>
      </c>
      <c r="H35" s="116">
        <v>91.5</v>
      </c>
      <c r="I35" s="116">
        <v>92.8</v>
      </c>
      <c r="J35" s="116">
        <v>94.9</v>
      </c>
      <c r="K35" s="116">
        <v>96</v>
      </c>
      <c r="L35" s="116">
        <v>98.2</v>
      </c>
      <c r="M35" s="116">
        <v>100</v>
      </c>
      <c r="N35" s="116">
        <v>100.6</v>
      </c>
      <c r="O35" s="116">
        <v>101.6</v>
      </c>
      <c r="P35" s="116">
        <v>104.7</v>
      </c>
      <c r="Q35" s="116">
        <v>107.3</v>
      </c>
      <c r="R35" s="116">
        <v>111</v>
      </c>
      <c r="S35" s="116">
        <v>112.1</v>
      </c>
      <c r="T35" s="116">
        <v>113.6</v>
      </c>
      <c r="U35" s="116">
        <v>115.6</v>
      </c>
      <c r="V35" s="116">
        <v>117.4</v>
      </c>
      <c r="W35" s="116">
        <v>120.7</v>
      </c>
      <c r="X35" s="116">
        <v>124.15</v>
      </c>
      <c r="Y35" s="116">
        <v>123.12</v>
      </c>
      <c r="Z35" s="116">
        <v>124.76</v>
      </c>
      <c r="AA35" s="116">
        <v>127.26</v>
      </c>
      <c r="AB35" s="116">
        <v>128.45</v>
      </c>
      <c r="AC35" s="116">
        <v>130.85</v>
      </c>
      <c r="AD35" s="117"/>
    </row>
    <row r="36" spans="2:30" ht="38.25" customHeight="1">
      <c r="B36" s="482" t="s">
        <v>398</v>
      </c>
      <c r="C36" s="482" t="s">
        <v>113</v>
      </c>
      <c r="D36" s="482"/>
      <c r="E36" s="116">
        <v>86.7</v>
      </c>
      <c r="F36" s="116">
        <v>89.8</v>
      </c>
      <c r="G36" s="116">
        <v>92.8</v>
      </c>
      <c r="H36" s="116">
        <v>95.5</v>
      </c>
      <c r="I36" s="116">
        <v>96.3</v>
      </c>
      <c r="J36" s="116">
        <v>98.1</v>
      </c>
      <c r="K36" s="116">
        <v>99.6</v>
      </c>
      <c r="L36" s="116">
        <v>100.1</v>
      </c>
      <c r="M36" s="116">
        <v>100</v>
      </c>
      <c r="N36" s="116">
        <v>100.9</v>
      </c>
      <c r="O36" s="116">
        <v>102.3</v>
      </c>
      <c r="P36" s="116">
        <v>104.8</v>
      </c>
      <c r="Q36" s="116">
        <v>107.6</v>
      </c>
      <c r="R36" s="116">
        <v>111.5</v>
      </c>
      <c r="S36" s="116">
        <v>114.4</v>
      </c>
      <c r="T36" s="116">
        <v>117.7</v>
      </c>
      <c r="U36" s="116">
        <v>120.6</v>
      </c>
      <c r="V36" s="116">
        <v>123.5</v>
      </c>
      <c r="W36" s="116">
        <v>126.1</v>
      </c>
      <c r="X36" s="116">
        <v>130.01</v>
      </c>
      <c r="Y36" s="116">
        <v>132.77</v>
      </c>
      <c r="Z36" s="116">
        <v>135.89</v>
      </c>
      <c r="AA36" s="116">
        <v>141.28</v>
      </c>
      <c r="AB36" s="116">
        <v>144.91</v>
      </c>
      <c r="AC36" s="116">
        <v>147.82</v>
      </c>
      <c r="AD36" s="117"/>
    </row>
    <row r="37" spans="2:30" ht="25.5" customHeight="1">
      <c r="B37" s="482"/>
      <c r="C37" s="482" t="s">
        <v>114</v>
      </c>
      <c r="D37" s="482"/>
      <c r="E37" s="116">
        <v>76.9</v>
      </c>
      <c r="F37" s="116">
        <v>80.8</v>
      </c>
      <c r="G37" s="116">
        <v>84.7</v>
      </c>
      <c r="H37" s="116">
        <v>88</v>
      </c>
      <c r="I37" s="116">
        <v>91.2</v>
      </c>
      <c r="J37" s="116">
        <v>93.6</v>
      </c>
      <c r="K37" s="116">
        <v>95.8</v>
      </c>
      <c r="L37" s="116">
        <v>98</v>
      </c>
      <c r="M37" s="116">
        <v>100</v>
      </c>
      <c r="N37" s="116">
        <v>101.1</v>
      </c>
      <c r="O37" s="116">
        <v>102.1</v>
      </c>
      <c r="P37" s="116">
        <v>103.9</v>
      </c>
      <c r="Q37" s="116">
        <v>105.4</v>
      </c>
      <c r="R37" s="116">
        <v>107.1</v>
      </c>
      <c r="S37" s="116">
        <v>109.2</v>
      </c>
      <c r="T37" s="116">
        <v>110.6</v>
      </c>
      <c r="U37" s="116">
        <v>110.74</v>
      </c>
      <c r="V37" s="116">
        <v>111.14</v>
      </c>
      <c r="W37" s="116">
        <v>110.69</v>
      </c>
      <c r="X37" s="116">
        <v>110.6</v>
      </c>
      <c r="Y37" s="116">
        <v>108.73</v>
      </c>
      <c r="Z37" s="116">
        <v>109.22</v>
      </c>
      <c r="AA37" s="116">
        <v>110.96</v>
      </c>
      <c r="AB37" s="116">
        <v>112.53</v>
      </c>
      <c r="AC37" s="116">
        <v>116.07</v>
      </c>
      <c r="AD37" s="117"/>
    </row>
    <row r="38" spans="2:30" ht="25.5" customHeight="1">
      <c r="B38" s="482"/>
      <c r="C38" s="11"/>
      <c r="D38" s="11" t="s">
        <v>115</v>
      </c>
      <c r="E38" s="443"/>
      <c r="F38" s="116"/>
      <c r="G38" s="116"/>
      <c r="H38" s="116"/>
      <c r="I38" s="116"/>
      <c r="J38" s="116"/>
      <c r="K38" s="116"/>
      <c r="L38" s="116"/>
      <c r="M38" s="116">
        <v>100</v>
      </c>
      <c r="N38" s="116">
        <v>100.9</v>
      </c>
      <c r="O38" s="116">
        <v>101.6</v>
      </c>
      <c r="P38" s="116">
        <v>102.9</v>
      </c>
      <c r="Q38" s="116">
        <v>104.2</v>
      </c>
      <c r="R38" s="116">
        <v>105.7</v>
      </c>
      <c r="S38" s="116">
        <v>107.6</v>
      </c>
      <c r="T38" s="116">
        <v>108</v>
      </c>
      <c r="U38" s="116">
        <v>106.71</v>
      </c>
      <c r="V38" s="116">
        <v>106.27</v>
      </c>
      <c r="W38" s="116">
        <v>104.58</v>
      </c>
      <c r="X38" s="116">
        <v>102.75</v>
      </c>
      <c r="Y38" s="116">
        <v>99.54</v>
      </c>
      <c r="Z38" s="116">
        <v>99.25</v>
      </c>
      <c r="AA38" s="116">
        <v>99.79</v>
      </c>
      <c r="AB38" s="116">
        <v>100.68</v>
      </c>
      <c r="AC38" s="116">
        <v>103.49</v>
      </c>
      <c r="AD38" s="117"/>
    </row>
    <row r="39" spans="2:30" ht="25.5" customHeight="1">
      <c r="B39" s="482"/>
      <c r="C39" s="11"/>
      <c r="D39" s="11" t="s">
        <v>116</v>
      </c>
      <c r="E39" s="443"/>
      <c r="F39" s="116"/>
      <c r="G39" s="116"/>
      <c r="H39" s="116"/>
      <c r="I39" s="116"/>
      <c r="J39" s="116"/>
      <c r="K39" s="116"/>
      <c r="L39" s="116"/>
      <c r="M39" s="116">
        <v>100</v>
      </c>
      <c r="N39" s="116">
        <v>101.7</v>
      </c>
      <c r="O39" s="116">
        <v>104</v>
      </c>
      <c r="P39" s="116">
        <v>107.8</v>
      </c>
      <c r="Q39" s="116">
        <v>109.8</v>
      </c>
      <c r="R39" s="116">
        <v>112.5</v>
      </c>
      <c r="S39" s="116">
        <v>115.3</v>
      </c>
      <c r="T39" s="116">
        <v>119.3</v>
      </c>
      <c r="U39" s="116">
        <v>123.42</v>
      </c>
      <c r="V39" s="116">
        <v>126.12</v>
      </c>
      <c r="W39" s="116">
        <v>129.38</v>
      </c>
      <c r="X39" s="116">
        <v>134.23</v>
      </c>
      <c r="Y39" s="116">
        <v>136.13</v>
      </c>
      <c r="Z39" s="116">
        <v>138.96</v>
      </c>
      <c r="AA39" s="116">
        <v>144.29</v>
      </c>
      <c r="AB39" s="116">
        <v>147.98</v>
      </c>
      <c r="AC39" s="116">
        <v>153.68</v>
      </c>
      <c r="AD39" s="117"/>
    </row>
    <row r="40" spans="2:30" ht="25.5" customHeight="1">
      <c r="B40" s="482"/>
      <c r="C40" s="482" t="s">
        <v>117</v>
      </c>
      <c r="D40" s="482"/>
      <c r="E40" s="166"/>
      <c r="F40" s="166"/>
      <c r="G40" s="116">
        <v>97</v>
      </c>
      <c r="H40" s="116">
        <v>98.6</v>
      </c>
      <c r="I40" s="116">
        <v>97.4</v>
      </c>
      <c r="J40" s="116">
        <v>98.2</v>
      </c>
      <c r="K40" s="116">
        <v>94.4</v>
      </c>
      <c r="L40" s="116">
        <v>97.1</v>
      </c>
      <c r="M40" s="116">
        <v>100</v>
      </c>
      <c r="N40" s="116">
        <v>99.2</v>
      </c>
      <c r="O40" s="116">
        <v>98.8</v>
      </c>
      <c r="P40" s="116">
        <v>103.9</v>
      </c>
      <c r="Q40" s="116">
        <v>107.9</v>
      </c>
      <c r="R40" s="116">
        <v>114</v>
      </c>
      <c r="S40" s="116">
        <v>111.6</v>
      </c>
      <c r="T40" s="116">
        <v>111.2</v>
      </c>
      <c r="U40" s="116">
        <v>114.3</v>
      </c>
      <c r="V40" s="116">
        <v>116.6</v>
      </c>
      <c r="W40" s="116">
        <v>124.4</v>
      </c>
      <c r="X40" s="116">
        <v>130.85</v>
      </c>
      <c r="Y40" s="116">
        <v>126.93</v>
      </c>
      <c r="Z40" s="116">
        <v>127.9</v>
      </c>
      <c r="AA40" s="116">
        <v>129.88</v>
      </c>
      <c r="AB40" s="116">
        <v>128.8</v>
      </c>
      <c r="AC40" s="116">
        <v>129.22</v>
      </c>
      <c r="AD40" s="117"/>
    </row>
    <row r="41" spans="2:30" ht="38.25" customHeight="1">
      <c r="B41" s="482"/>
      <c r="C41" s="482" t="s">
        <v>118</v>
      </c>
      <c r="D41" s="482"/>
      <c r="E41" s="116">
        <v>67.8</v>
      </c>
      <c r="F41" s="116">
        <v>71.1</v>
      </c>
      <c r="G41" s="116">
        <v>75.2</v>
      </c>
      <c r="H41" s="116">
        <v>80.7</v>
      </c>
      <c r="I41" s="116">
        <v>83.9</v>
      </c>
      <c r="J41" s="116">
        <v>88</v>
      </c>
      <c r="K41" s="116">
        <v>92.6</v>
      </c>
      <c r="L41" s="116">
        <v>96.6</v>
      </c>
      <c r="M41" s="116">
        <v>100</v>
      </c>
      <c r="N41" s="116">
        <v>101.2</v>
      </c>
      <c r="O41" s="116">
        <v>102.9</v>
      </c>
      <c r="P41" s="116">
        <v>105.4</v>
      </c>
      <c r="Q41" s="116">
        <v>107.8</v>
      </c>
      <c r="R41" s="116">
        <v>111</v>
      </c>
      <c r="S41" s="116">
        <v>115.1</v>
      </c>
      <c r="T41" s="116">
        <v>118.3</v>
      </c>
      <c r="U41" s="116">
        <v>121.3</v>
      </c>
      <c r="V41" s="116">
        <v>123.4</v>
      </c>
      <c r="W41" s="116">
        <v>125</v>
      </c>
      <c r="X41" s="116">
        <v>129.25</v>
      </c>
      <c r="Y41" s="116">
        <v>132.83</v>
      </c>
      <c r="Z41" s="116">
        <v>136.6</v>
      </c>
      <c r="AA41" s="116">
        <v>138.78</v>
      </c>
      <c r="AB41" s="116">
        <v>140.18</v>
      </c>
      <c r="AC41" s="116">
        <v>143.89</v>
      </c>
      <c r="AD41" s="117"/>
    </row>
    <row r="42" spans="2:30" ht="67.5" customHeight="1">
      <c r="B42" s="482"/>
      <c r="C42" s="482" t="s">
        <v>120</v>
      </c>
      <c r="D42" s="482"/>
      <c r="E42" s="116">
        <v>82.1</v>
      </c>
      <c r="F42" s="116">
        <v>85.5</v>
      </c>
      <c r="G42" s="116">
        <v>89.8</v>
      </c>
      <c r="H42" s="116">
        <v>99.4</v>
      </c>
      <c r="I42" s="116">
        <v>95.5</v>
      </c>
      <c r="J42" s="116">
        <v>95.7</v>
      </c>
      <c r="K42" s="116">
        <v>95.9</v>
      </c>
      <c r="L42" s="116">
        <v>100.5</v>
      </c>
      <c r="M42" s="116">
        <v>100</v>
      </c>
      <c r="N42" s="116">
        <v>101.2</v>
      </c>
      <c r="O42" s="116">
        <v>106.4</v>
      </c>
      <c r="P42" s="116">
        <v>111.2</v>
      </c>
      <c r="Q42" s="116">
        <v>111.9</v>
      </c>
      <c r="R42" s="116">
        <v>114.3</v>
      </c>
      <c r="S42" s="116">
        <v>114.5</v>
      </c>
      <c r="T42" s="116">
        <v>114.2</v>
      </c>
      <c r="U42" s="116">
        <v>116.2</v>
      </c>
      <c r="V42" s="116">
        <v>117.7</v>
      </c>
      <c r="W42" s="116">
        <v>120.1</v>
      </c>
      <c r="X42" s="116">
        <v>120.86</v>
      </c>
      <c r="Y42" s="116">
        <v>118.94</v>
      </c>
      <c r="Z42" s="116">
        <v>121.3</v>
      </c>
      <c r="AA42" s="116">
        <v>118.78</v>
      </c>
      <c r="AB42" s="116">
        <v>123.02</v>
      </c>
      <c r="AC42" s="116">
        <v>125.74</v>
      </c>
      <c r="AD42" s="117"/>
    </row>
    <row r="43" spans="1:2" ht="18.75">
      <c r="A43" s="13">
        <v>1</v>
      </c>
      <c r="B43" s="14" t="s">
        <v>121</v>
      </c>
    </row>
    <row r="45" s="118" customFormat="1" ht="18">
      <c r="B45" s="118" t="s">
        <v>122</v>
      </c>
    </row>
    <row r="46" spans="2:28" s="119" customFormat="1" ht="15.75">
      <c r="B46" s="120" t="s">
        <v>123</v>
      </c>
      <c r="C46" s="120"/>
      <c r="D46" s="121"/>
      <c r="E46" s="121"/>
      <c r="F46" s="121"/>
      <c r="G46" s="121"/>
      <c r="H46" s="121"/>
      <c r="I46" s="121"/>
      <c r="J46" s="121"/>
      <c r="K46" s="121"/>
      <c r="L46" s="121"/>
      <c r="M46" s="121"/>
      <c r="N46" s="121"/>
      <c r="O46" s="121"/>
      <c r="P46" s="121"/>
      <c r="Q46" s="121"/>
      <c r="R46" s="121"/>
      <c r="S46" s="122"/>
      <c r="T46" s="123"/>
      <c r="U46" s="123"/>
      <c r="V46" s="123"/>
      <c r="W46" s="123"/>
      <c r="X46" s="123"/>
      <c r="Y46" s="123"/>
      <c r="Z46" s="123"/>
      <c r="AA46" s="123"/>
      <c r="AB46" s="123"/>
    </row>
    <row r="47" spans="2:28" ht="11.25">
      <c r="B47" s="444"/>
      <c r="C47" s="444"/>
      <c r="D47" s="124"/>
      <c r="E47" s="124"/>
      <c r="F47" s="124"/>
      <c r="G47" s="124"/>
      <c r="H47" s="124"/>
      <c r="I47" s="124"/>
      <c r="J47" s="124"/>
      <c r="K47" s="124"/>
      <c r="L47" s="124"/>
      <c r="M47" s="124"/>
      <c r="N47" s="124"/>
      <c r="O47" s="124"/>
      <c r="P47" s="124"/>
      <c r="Q47" s="124"/>
      <c r="R47" s="124"/>
      <c r="S47" s="444"/>
      <c r="T47" s="444"/>
      <c r="U47" s="444"/>
      <c r="V47" s="444"/>
      <c r="W47" s="444"/>
      <c r="X47" s="444"/>
      <c r="Y47" s="444"/>
      <c r="Z47" s="444"/>
      <c r="AA47" s="444"/>
      <c r="AB47" s="125" t="s">
        <v>124</v>
      </c>
    </row>
    <row r="48" spans="2:28" ht="25.5">
      <c r="B48" s="445"/>
      <c r="C48" s="9">
        <v>1990</v>
      </c>
      <c r="D48" s="9">
        <v>1991</v>
      </c>
      <c r="E48" s="9">
        <v>1992</v>
      </c>
      <c r="F48" s="9">
        <v>1993</v>
      </c>
      <c r="G48" s="9">
        <v>1994</v>
      </c>
      <c r="H48" s="9">
        <v>1995</v>
      </c>
      <c r="I48" s="9">
        <v>1996</v>
      </c>
      <c r="J48" s="9">
        <v>1997</v>
      </c>
      <c r="K48" s="9">
        <v>1998</v>
      </c>
      <c r="L48" s="9">
        <v>1999</v>
      </c>
      <c r="M48" s="9">
        <v>2000</v>
      </c>
      <c r="N48" s="9">
        <v>2001</v>
      </c>
      <c r="O48" s="9">
        <v>2002</v>
      </c>
      <c r="P48" s="9">
        <v>2003</v>
      </c>
      <c r="Q48" s="9">
        <v>2004</v>
      </c>
      <c r="R48" s="9">
        <v>2005</v>
      </c>
      <c r="S48" s="9">
        <v>2006</v>
      </c>
      <c r="T48" s="9">
        <v>2007</v>
      </c>
      <c r="U48" s="9">
        <v>2008</v>
      </c>
      <c r="V48" s="9">
        <v>2009</v>
      </c>
      <c r="W48" s="9">
        <v>2010</v>
      </c>
      <c r="X48" s="9">
        <v>2011</v>
      </c>
      <c r="Y48" s="9">
        <v>2012</v>
      </c>
      <c r="Z48" s="9">
        <v>2013</v>
      </c>
      <c r="AA48" s="9">
        <v>2014</v>
      </c>
      <c r="AB48" s="9" t="s">
        <v>125</v>
      </c>
    </row>
    <row r="49" spans="2:28" ht="11.25">
      <c r="B49" s="126" t="s">
        <v>126</v>
      </c>
      <c r="C49" s="127">
        <v>89.241</v>
      </c>
      <c r="D49" s="128">
        <v>92.211</v>
      </c>
      <c r="E49" s="128">
        <v>93.713</v>
      </c>
      <c r="F49" s="128">
        <v>95.857</v>
      </c>
      <c r="G49" s="128">
        <v>94.877</v>
      </c>
      <c r="H49" s="128">
        <v>96.005</v>
      </c>
      <c r="I49" s="128">
        <v>94.842</v>
      </c>
      <c r="J49" s="128">
        <v>92.7</v>
      </c>
      <c r="K49" s="128">
        <v>93.516</v>
      </c>
      <c r="L49" s="128">
        <v>92.661</v>
      </c>
      <c r="M49" s="128">
        <v>92.857</v>
      </c>
      <c r="N49" s="128">
        <v>93.612</v>
      </c>
      <c r="O49" s="128">
        <v>94.53</v>
      </c>
      <c r="P49" s="128">
        <v>95.927</v>
      </c>
      <c r="Q49" s="129">
        <v>97.375</v>
      </c>
      <c r="R49" s="128">
        <v>97.917</v>
      </c>
      <c r="S49" s="128">
        <v>98.497</v>
      </c>
      <c r="T49" s="128">
        <v>99.935</v>
      </c>
      <c r="U49" s="128">
        <v>100.889</v>
      </c>
      <c r="V49" s="128">
        <v>99.745</v>
      </c>
      <c r="W49" s="128">
        <v>100</v>
      </c>
      <c r="X49" s="128">
        <v>102.604</v>
      </c>
      <c r="Y49" s="128">
        <v>105.014</v>
      </c>
      <c r="Z49" s="128">
        <v>106.659</v>
      </c>
      <c r="AA49" s="128">
        <v>108.33</v>
      </c>
      <c r="AB49" s="130">
        <v>109.288</v>
      </c>
    </row>
    <row r="50" spans="2:28" ht="11.25">
      <c r="B50" s="446" t="s">
        <v>127</v>
      </c>
      <c r="C50" s="131">
        <v>89.059</v>
      </c>
      <c r="D50" s="132">
        <v>92.028</v>
      </c>
      <c r="E50" s="132">
        <v>93.445</v>
      </c>
      <c r="F50" s="132">
        <v>95.612</v>
      </c>
      <c r="G50" s="132">
        <v>94.424</v>
      </c>
      <c r="H50" s="132">
        <v>95.569</v>
      </c>
      <c r="I50" s="132">
        <v>94.285</v>
      </c>
      <c r="J50" s="132">
        <v>92.126</v>
      </c>
      <c r="K50" s="132">
        <v>93.064</v>
      </c>
      <c r="L50" s="132">
        <v>92.206</v>
      </c>
      <c r="M50" s="132">
        <v>92.322</v>
      </c>
      <c r="N50" s="132">
        <v>93.039</v>
      </c>
      <c r="O50" s="132">
        <v>93.964</v>
      </c>
      <c r="P50" s="132">
        <v>95.505</v>
      </c>
      <c r="Q50" s="131">
        <v>97.073</v>
      </c>
      <c r="R50" s="132">
        <v>97.702</v>
      </c>
      <c r="S50" s="132">
        <v>98.404</v>
      </c>
      <c r="T50" s="132">
        <v>99.957</v>
      </c>
      <c r="U50" s="132">
        <v>100.994</v>
      </c>
      <c r="V50" s="132">
        <v>99.704</v>
      </c>
      <c r="W50" s="132">
        <v>100</v>
      </c>
      <c r="X50" s="132">
        <v>102.748</v>
      </c>
      <c r="Y50" s="132">
        <v>105.338</v>
      </c>
      <c r="Z50" s="132">
        <v>107.07</v>
      </c>
      <c r="AA50" s="132">
        <v>108.857</v>
      </c>
      <c r="AB50" s="133">
        <v>109.871</v>
      </c>
    </row>
    <row r="51" spans="2:28" ht="11.25">
      <c r="B51" s="446" t="s">
        <v>128</v>
      </c>
      <c r="C51" s="131">
        <v>91.028</v>
      </c>
      <c r="D51" s="132">
        <v>92.919</v>
      </c>
      <c r="E51" s="132">
        <v>95.646</v>
      </c>
      <c r="F51" s="132">
        <v>97.827</v>
      </c>
      <c r="G51" s="132">
        <v>102.41</v>
      </c>
      <c r="H51" s="132">
        <v>103.56</v>
      </c>
      <c r="I51" s="132">
        <v>104.863</v>
      </c>
      <c r="J51" s="132">
        <v>102.009</v>
      </c>
      <c r="K51" s="132">
        <v>100.318</v>
      </c>
      <c r="L51" s="132">
        <v>99.481</v>
      </c>
      <c r="M51" s="132">
        <v>100.736</v>
      </c>
      <c r="N51" s="132">
        <v>102.015</v>
      </c>
      <c r="O51" s="132">
        <v>102.832</v>
      </c>
      <c r="P51" s="132">
        <v>102.055</v>
      </c>
      <c r="Q51" s="131">
        <v>102.344</v>
      </c>
      <c r="R51" s="132">
        <v>101.353</v>
      </c>
      <c r="S51" s="132">
        <v>100.51</v>
      </c>
      <c r="T51" s="132">
        <v>100.163</v>
      </c>
      <c r="U51" s="132">
        <v>99.828</v>
      </c>
      <c r="V51" s="132">
        <v>100.918</v>
      </c>
      <c r="W51" s="132">
        <v>100</v>
      </c>
      <c r="X51" s="132">
        <v>100.21</v>
      </c>
      <c r="Y51" s="132">
        <v>99.988</v>
      </c>
      <c r="Z51" s="132">
        <v>100.384</v>
      </c>
      <c r="AA51" s="132">
        <v>100.721</v>
      </c>
      <c r="AB51" s="133">
        <v>101.154</v>
      </c>
    </row>
    <row r="52" spans="2:28" ht="11.25">
      <c r="B52" s="446" t="s">
        <v>129</v>
      </c>
      <c r="C52" s="131">
        <v>84.931</v>
      </c>
      <c r="D52" s="132">
        <v>88.997</v>
      </c>
      <c r="E52" s="132">
        <v>92.458</v>
      </c>
      <c r="F52" s="132">
        <v>93.564</v>
      </c>
      <c r="G52" s="132">
        <v>95.344</v>
      </c>
      <c r="H52" s="132">
        <v>95.677</v>
      </c>
      <c r="I52" s="132">
        <v>96.392</v>
      </c>
      <c r="J52" s="132">
        <v>96.572</v>
      </c>
      <c r="K52" s="132">
        <v>97.203</v>
      </c>
      <c r="L52" s="132">
        <v>96.544</v>
      </c>
      <c r="M52" s="132">
        <v>98.421</v>
      </c>
      <c r="N52" s="132">
        <v>100.118</v>
      </c>
      <c r="O52" s="132">
        <v>100.82</v>
      </c>
      <c r="P52" s="132">
        <v>100.179</v>
      </c>
      <c r="Q52" s="131">
        <v>98.589</v>
      </c>
      <c r="R52" s="132">
        <v>98.504</v>
      </c>
      <c r="S52" s="132">
        <v>97.082</v>
      </c>
      <c r="T52" s="132">
        <v>97.663</v>
      </c>
      <c r="U52" s="132">
        <v>98.344</v>
      </c>
      <c r="V52" s="132">
        <v>99.035</v>
      </c>
      <c r="W52" s="132">
        <v>100</v>
      </c>
      <c r="X52" s="132">
        <v>100.926</v>
      </c>
      <c r="Y52" s="132">
        <v>100.877</v>
      </c>
      <c r="Z52" s="132">
        <v>101.374</v>
      </c>
      <c r="AA52" s="132">
        <v>101.132</v>
      </c>
      <c r="AB52" s="133">
        <v>100.887</v>
      </c>
    </row>
    <row r="53" spans="2:28" ht="11.25">
      <c r="B53" s="134" t="s">
        <v>130</v>
      </c>
      <c r="C53" s="129">
        <v>55.536</v>
      </c>
      <c r="D53" s="128">
        <v>57.262</v>
      </c>
      <c r="E53" s="128">
        <v>58.236</v>
      </c>
      <c r="F53" s="128">
        <v>60.439</v>
      </c>
      <c r="G53" s="128">
        <v>62.702</v>
      </c>
      <c r="H53" s="128">
        <v>64.831</v>
      </c>
      <c r="I53" s="128">
        <v>68.092</v>
      </c>
      <c r="J53" s="128">
        <v>69.377</v>
      </c>
      <c r="K53" s="128">
        <v>68.682</v>
      </c>
      <c r="L53" s="128">
        <v>70.253</v>
      </c>
      <c r="M53" s="128">
        <v>75.961</v>
      </c>
      <c r="N53" s="128">
        <v>74.994</v>
      </c>
      <c r="O53" s="128">
        <v>75.371</v>
      </c>
      <c r="P53" s="128">
        <v>77.082</v>
      </c>
      <c r="Q53" s="129">
        <v>80.978</v>
      </c>
      <c r="R53" s="128">
        <v>86.685</v>
      </c>
      <c r="S53" s="128">
        <v>90.368</v>
      </c>
      <c r="T53" s="128">
        <v>92.735</v>
      </c>
      <c r="U53" s="128">
        <v>99.655</v>
      </c>
      <c r="V53" s="128">
        <v>94.007</v>
      </c>
      <c r="W53" s="128">
        <v>100</v>
      </c>
      <c r="X53" s="128">
        <v>107.028</v>
      </c>
      <c r="Y53" s="128">
        <v>110.814</v>
      </c>
      <c r="Z53" s="128">
        <v>110.603</v>
      </c>
      <c r="AA53" s="128">
        <v>109.788</v>
      </c>
      <c r="AB53" s="130">
        <v>106.287</v>
      </c>
    </row>
    <row r="54" spans="2:28" ht="11.25">
      <c r="B54" s="446" t="s">
        <v>131</v>
      </c>
      <c r="C54" s="131">
        <v>80.108</v>
      </c>
      <c r="D54" s="132">
        <v>83.633</v>
      </c>
      <c r="E54" s="132">
        <v>87.384</v>
      </c>
      <c r="F54" s="132">
        <v>89.936</v>
      </c>
      <c r="G54" s="132">
        <v>91.588</v>
      </c>
      <c r="H54" s="132">
        <v>92.991</v>
      </c>
      <c r="I54" s="132">
        <v>94.99</v>
      </c>
      <c r="J54" s="132">
        <v>94.255</v>
      </c>
      <c r="K54" s="132">
        <v>93.199</v>
      </c>
      <c r="L54" s="132">
        <v>93.182</v>
      </c>
      <c r="M54" s="132">
        <v>93.162</v>
      </c>
      <c r="N54" s="132">
        <v>93.895</v>
      </c>
      <c r="O54" s="132">
        <v>95.456</v>
      </c>
      <c r="P54" s="132">
        <v>96.357</v>
      </c>
      <c r="Q54" s="131">
        <v>99.301</v>
      </c>
      <c r="R54" s="132">
        <v>99.984</v>
      </c>
      <c r="S54" s="132">
        <v>99.169</v>
      </c>
      <c r="T54" s="132">
        <v>97.472</v>
      </c>
      <c r="U54" s="132">
        <v>97.369</v>
      </c>
      <c r="V54" s="132">
        <v>98.788</v>
      </c>
      <c r="W54" s="132">
        <v>100</v>
      </c>
      <c r="X54" s="132">
        <v>100.62</v>
      </c>
      <c r="Y54" s="132">
        <v>101.7</v>
      </c>
      <c r="Z54" s="132">
        <v>102.551</v>
      </c>
      <c r="AA54" s="132">
        <v>103.851</v>
      </c>
      <c r="AB54" s="133">
        <v>105.219</v>
      </c>
    </row>
    <row r="55" spans="2:28" ht="11.25">
      <c r="B55" s="446" t="s">
        <v>132</v>
      </c>
      <c r="C55" s="131">
        <v>52.382</v>
      </c>
      <c r="D55" s="132">
        <v>52.728</v>
      </c>
      <c r="E55" s="132">
        <v>51.745</v>
      </c>
      <c r="F55" s="132">
        <v>53.721</v>
      </c>
      <c r="G55" s="132">
        <v>55.894</v>
      </c>
      <c r="H55" s="132">
        <v>58.013</v>
      </c>
      <c r="I55" s="132">
        <v>62.129</v>
      </c>
      <c r="J55" s="132">
        <v>64.358</v>
      </c>
      <c r="K55" s="132">
        <v>62.442</v>
      </c>
      <c r="L55" s="132">
        <v>64.988</v>
      </c>
      <c r="M55" s="132">
        <v>76.367</v>
      </c>
      <c r="N55" s="132">
        <v>72.785</v>
      </c>
      <c r="O55" s="132">
        <v>70.886</v>
      </c>
      <c r="P55" s="132">
        <v>72.527</v>
      </c>
      <c r="Q55" s="131">
        <v>78.014</v>
      </c>
      <c r="R55" s="132">
        <v>87.78</v>
      </c>
      <c r="S55" s="132">
        <v>92.811</v>
      </c>
      <c r="T55" s="132">
        <v>94.593</v>
      </c>
      <c r="U55" s="132">
        <v>106.324</v>
      </c>
      <c r="V55" s="132">
        <v>88.786</v>
      </c>
      <c r="W55" s="132">
        <v>100</v>
      </c>
      <c r="X55" s="132">
        <v>113.964</v>
      </c>
      <c r="Y55" s="132">
        <v>119.586</v>
      </c>
      <c r="Z55" s="132">
        <v>116.738</v>
      </c>
      <c r="AA55" s="132">
        <v>112.252</v>
      </c>
      <c r="AB55" s="133">
        <v>101.608</v>
      </c>
    </row>
    <row r="56" spans="2:28" ht="11.25">
      <c r="B56" s="446" t="s">
        <v>133</v>
      </c>
      <c r="C56" s="131">
        <v>55.144</v>
      </c>
      <c r="D56" s="132">
        <v>58.24</v>
      </c>
      <c r="E56" s="132">
        <v>61.016</v>
      </c>
      <c r="F56" s="132">
        <v>63.154</v>
      </c>
      <c r="G56" s="132">
        <v>65.252</v>
      </c>
      <c r="H56" s="132">
        <v>67.373</v>
      </c>
      <c r="I56" s="132">
        <v>69.588</v>
      </c>
      <c r="J56" s="132">
        <v>70.009</v>
      </c>
      <c r="K56" s="132">
        <v>70.202</v>
      </c>
      <c r="L56" s="132">
        <v>70.836</v>
      </c>
      <c r="M56" s="132">
        <v>71.406</v>
      </c>
      <c r="N56" s="132">
        <v>72.946</v>
      </c>
      <c r="O56" s="132">
        <v>75.161</v>
      </c>
      <c r="P56" s="132">
        <v>77.127</v>
      </c>
      <c r="Q56" s="131">
        <v>80.104</v>
      </c>
      <c r="R56" s="132">
        <v>82.88</v>
      </c>
      <c r="S56" s="132">
        <v>85.764</v>
      </c>
      <c r="T56" s="132">
        <v>89.491</v>
      </c>
      <c r="U56" s="132">
        <v>93.547</v>
      </c>
      <c r="V56" s="132">
        <v>97.355</v>
      </c>
      <c r="W56" s="132">
        <v>100</v>
      </c>
      <c r="X56" s="132">
        <v>102.024</v>
      </c>
      <c r="Y56" s="132">
        <v>104.478</v>
      </c>
      <c r="Z56" s="132">
        <v>106.511</v>
      </c>
      <c r="AA56" s="132">
        <v>108.765</v>
      </c>
      <c r="AB56" s="133">
        <v>110.587</v>
      </c>
    </row>
    <row r="57" spans="2:28" ht="11.25">
      <c r="B57" s="446" t="s">
        <v>134</v>
      </c>
      <c r="C57" s="131">
        <v>56.327</v>
      </c>
      <c r="D57" s="132">
        <v>59.313</v>
      </c>
      <c r="E57" s="132">
        <v>62.603</v>
      </c>
      <c r="F57" s="132">
        <v>65.56</v>
      </c>
      <c r="G57" s="132">
        <v>68.552</v>
      </c>
      <c r="H57" s="132">
        <v>70.767</v>
      </c>
      <c r="I57" s="132">
        <v>73.611</v>
      </c>
      <c r="J57" s="132">
        <v>74.089</v>
      </c>
      <c r="K57" s="132">
        <v>75.609</v>
      </c>
      <c r="L57" s="132">
        <v>76.511</v>
      </c>
      <c r="M57" s="132">
        <v>77.79</v>
      </c>
      <c r="N57" s="132">
        <v>78.683</v>
      </c>
      <c r="O57" s="132">
        <v>81.381</v>
      </c>
      <c r="P57" s="132">
        <v>82.846</v>
      </c>
      <c r="Q57" s="131">
        <v>84.342</v>
      </c>
      <c r="R57" s="132">
        <v>87.118</v>
      </c>
      <c r="S57" s="132">
        <v>90.58</v>
      </c>
      <c r="T57" s="132">
        <v>92.774</v>
      </c>
      <c r="U57" s="132">
        <v>96.427</v>
      </c>
      <c r="V57" s="132">
        <v>98.468</v>
      </c>
      <c r="W57" s="132">
        <v>100</v>
      </c>
      <c r="X57" s="132">
        <v>102.521</v>
      </c>
      <c r="Y57" s="132">
        <v>105.401</v>
      </c>
      <c r="Z57" s="132">
        <v>106.664</v>
      </c>
      <c r="AA57" s="132">
        <v>107.841</v>
      </c>
      <c r="AB57" s="133">
        <v>109.233</v>
      </c>
    </row>
    <row r="58" spans="2:28" ht="11.25">
      <c r="B58" s="134" t="s">
        <v>135</v>
      </c>
      <c r="C58" s="129">
        <v>68.67</v>
      </c>
      <c r="D58" s="128">
        <v>72.012</v>
      </c>
      <c r="E58" s="128">
        <v>74.678</v>
      </c>
      <c r="F58" s="128">
        <v>75.732</v>
      </c>
      <c r="G58" s="128">
        <v>75.868</v>
      </c>
      <c r="H58" s="128">
        <v>77.01</v>
      </c>
      <c r="I58" s="128">
        <v>77.357</v>
      </c>
      <c r="J58" s="128">
        <v>79.469</v>
      </c>
      <c r="K58" s="128">
        <v>80.79</v>
      </c>
      <c r="L58" s="128">
        <v>81.442</v>
      </c>
      <c r="M58" s="128">
        <v>82.648</v>
      </c>
      <c r="N58" s="128">
        <v>85.339</v>
      </c>
      <c r="O58" s="128">
        <v>87.487</v>
      </c>
      <c r="P58" s="128">
        <v>90.467</v>
      </c>
      <c r="Q58" s="129">
        <v>91.19</v>
      </c>
      <c r="R58" s="128">
        <v>92.136</v>
      </c>
      <c r="S58" s="128">
        <v>93.799</v>
      </c>
      <c r="T58" s="128">
        <v>95.226</v>
      </c>
      <c r="U58" s="128">
        <v>98.112</v>
      </c>
      <c r="V58" s="128">
        <v>100.926</v>
      </c>
      <c r="W58" s="128">
        <v>100</v>
      </c>
      <c r="X58" s="128">
        <v>101.104</v>
      </c>
      <c r="Y58" s="128">
        <v>103.524</v>
      </c>
      <c r="Z58" s="128">
        <v>104.348</v>
      </c>
      <c r="AA58" s="128">
        <v>106.063</v>
      </c>
      <c r="AB58" s="130">
        <v>106.974</v>
      </c>
    </row>
    <row r="59" spans="2:28" ht="11.25">
      <c r="B59" s="446" t="s">
        <v>136</v>
      </c>
      <c r="C59" s="131">
        <v>65.169</v>
      </c>
      <c r="D59" s="132">
        <v>64.054</v>
      </c>
      <c r="E59" s="132">
        <v>66.297</v>
      </c>
      <c r="F59" s="132">
        <v>70.011</v>
      </c>
      <c r="G59" s="132">
        <v>70.579</v>
      </c>
      <c r="H59" s="132">
        <v>71.841</v>
      </c>
      <c r="I59" s="132">
        <v>73.549</v>
      </c>
      <c r="J59" s="132">
        <v>74.649</v>
      </c>
      <c r="K59" s="132">
        <v>75.523</v>
      </c>
      <c r="L59" s="132">
        <v>76.51</v>
      </c>
      <c r="M59" s="132">
        <v>77.566</v>
      </c>
      <c r="N59" s="132">
        <v>79.477</v>
      </c>
      <c r="O59" s="132">
        <v>81.546</v>
      </c>
      <c r="P59" s="132">
        <v>84.513</v>
      </c>
      <c r="Q59" s="131">
        <v>86.757</v>
      </c>
      <c r="R59" s="132">
        <v>89.221</v>
      </c>
      <c r="S59" s="132">
        <v>91.427</v>
      </c>
      <c r="T59" s="132">
        <v>93.632</v>
      </c>
      <c r="U59" s="132">
        <v>95.629</v>
      </c>
      <c r="V59" s="132">
        <v>98.589</v>
      </c>
      <c r="W59" s="132">
        <v>100</v>
      </c>
      <c r="X59" s="132">
        <v>101.742</v>
      </c>
      <c r="Y59" s="132">
        <v>107.196</v>
      </c>
      <c r="Z59" s="132">
        <v>110.872</v>
      </c>
      <c r="AA59" s="132">
        <v>112.8</v>
      </c>
      <c r="AB59" s="133">
        <v>116.267</v>
      </c>
    </row>
    <row r="60" spans="2:28" ht="11.25">
      <c r="B60" s="446" t="s">
        <v>137</v>
      </c>
      <c r="C60" s="131">
        <v>71.501</v>
      </c>
      <c r="D60" s="132">
        <v>75.054</v>
      </c>
      <c r="E60" s="132">
        <v>78.57</v>
      </c>
      <c r="F60" s="132">
        <v>81.701</v>
      </c>
      <c r="G60" s="132">
        <v>84.445</v>
      </c>
      <c r="H60" s="132">
        <v>86.647</v>
      </c>
      <c r="I60" s="132">
        <v>88.717</v>
      </c>
      <c r="J60" s="132">
        <v>90.747</v>
      </c>
      <c r="K60" s="132">
        <v>92.438</v>
      </c>
      <c r="L60" s="132">
        <v>93.394</v>
      </c>
      <c r="M60" s="132">
        <v>94.505</v>
      </c>
      <c r="N60" s="132">
        <v>96.482</v>
      </c>
      <c r="O60" s="132">
        <v>97.932</v>
      </c>
      <c r="P60" s="132">
        <v>99.822</v>
      </c>
      <c r="Q60" s="131">
        <v>101.786</v>
      </c>
      <c r="R60" s="132">
        <v>102.757</v>
      </c>
      <c r="S60" s="132">
        <v>102.368</v>
      </c>
      <c r="T60" s="132">
        <v>102.51</v>
      </c>
      <c r="U60" s="132">
        <v>102.378</v>
      </c>
      <c r="V60" s="132">
        <v>102.291</v>
      </c>
      <c r="W60" s="132">
        <v>100</v>
      </c>
      <c r="X60" s="132">
        <v>100.626</v>
      </c>
      <c r="Y60" s="132">
        <v>101.132</v>
      </c>
      <c r="Z60" s="132">
        <v>101.377</v>
      </c>
      <c r="AA60" s="132">
        <v>103.999</v>
      </c>
      <c r="AB60" s="133">
        <v>105.26</v>
      </c>
    </row>
    <row r="61" spans="2:28" ht="11.25">
      <c r="B61" s="446" t="s">
        <v>138</v>
      </c>
      <c r="C61" s="131">
        <v>75.019</v>
      </c>
      <c r="D61" s="132">
        <v>82.447</v>
      </c>
      <c r="E61" s="132">
        <v>84.098</v>
      </c>
      <c r="F61" s="132">
        <v>79.807</v>
      </c>
      <c r="G61" s="132">
        <v>75.811</v>
      </c>
      <c r="H61" s="132">
        <v>75.811</v>
      </c>
      <c r="I61" s="132">
        <v>72.849</v>
      </c>
      <c r="J61" s="132">
        <v>74.952</v>
      </c>
      <c r="K61" s="132">
        <v>76.452</v>
      </c>
      <c r="L61" s="132">
        <v>76.503</v>
      </c>
      <c r="M61" s="132">
        <v>77.648</v>
      </c>
      <c r="N61" s="132">
        <v>81.633</v>
      </c>
      <c r="O61" s="132">
        <v>84.698</v>
      </c>
      <c r="P61" s="132">
        <v>89.429</v>
      </c>
      <c r="Q61" s="131">
        <v>87.554</v>
      </c>
      <c r="R61" s="132">
        <v>87.122</v>
      </c>
      <c r="S61" s="132">
        <v>89.534</v>
      </c>
      <c r="T61" s="132">
        <v>91.267</v>
      </c>
      <c r="U61" s="132">
        <v>97.342</v>
      </c>
      <c r="V61" s="132">
        <v>102.485</v>
      </c>
      <c r="W61" s="132">
        <v>100</v>
      </c>
      <c r="X61" s="132">
        <v>100.762</v>
      </c>
      <c r="Y61" s="132">
        <v>103.479</v>
      </c>
      <c r="Z61" s="132">
        <v>102.613</v>
      </c>
      <c r="AA61" s="132">
        <v>102.953</v>
      </c>
      <c r="AB61" s="133">
        <v>102.263</v>
      </c>
    </row>
    <row r="62" spans="2:28" ht="11.25">
      <c r="B62" s="446" t="s">
        <v>139</v>
      </c>
      <c r="C62" s="131">
        <v>80.345</v>
      </c>
      <c r="D62" s="132">
        <v>85.822</v>
      </c>
      <c r="E62" s="132">
        <v>89.725</v>
      </c>
      <c r="F62" s="132">
        <v>91.504</v>
      </c>
      <c r="G62" s="132">
        <v>92.709</v>
      </c>
      <c r="H62" s="132">
        <v>85.009</v>
      </c>
      <c r="I62" s="132">
        <v>79.676</v>
      </c>
      <c r="J62" s="132">
        <v>90.448</v>
      </c>
      <c r="K62" s="132">
        <v>80.779</v>
      </c>
      <c r="L62" s="132">
        <v>82.881</v>
      </c>
      <c r="M62" s="132">
        <v>91.044</v>
      </c>
      <c r="N62" s="132">
        <v>96.754</v>
      </c>
      <c r="O62" s="132">
        <v>94.994</v>
      </c>
      <c r="P62" s="132">
        <v>95.568</v>
      </c>
      <c r="Q62" s="131">
        <v>97.759</v>
      </c>
      <c r="R62" s="132">
        <v>96.338</v>
      </c>
      <c r="S62" s="132">
        <v>94.977</v>
      </c>
      <c r="T62" s="132">
        <v>96.293</v>
      </c>
      <c r="U62" s="132">
        <v>96.816</v>
      </c>
      <c r="V62" s="132">
        <v>100.255</v>
      </c>
      <c r="W62" s="132">
        <v>100</v>
      </c>
      <c r="X62" s="132">
        <v>102.85</v>
      </c>
      <c r="Y62" s="132">
        <v>99.934</v>
      </c>
      <c r="Z62" s="132">
        <v>108.176</v>
      </c>
      <c r="AA62" s="132">
        <v>111.493</v>
      </c>
      <c r="AB62" s="133">
        <v>114.561</v>
      </c>
    </row>
    <row r="63" spans="2:28" ht="13.5" customHeight="1">
      <c r="B63" s="447" t="s">
        <v>140</v>
      </c>
      <c r="C63" s="131">
        <v>55.134</v>
      </c>
      <c r="D63" s="132">
        <v>57.875</v>
      </c>
      <c r="E63" s="132">
        <v>61.142</v>
      </c>
      <c r="F63" s="132">
        <v>64.801</v>
      </c>
      <c r="G63" s="132">
        <v>67.429</v>
      </c>
      <c r="H63" s="132">
        <v>70.097</v>
      </c>
      <c r="I63" s="132">
        <v>72.949</v>
      </c>
      <c r="J63" s="132">
        <v>75.564</v>
      </c>
      <c r="K63" s="132">
        <v>77.879</v>
      </c>
      <c r="L63" s="132">
        <v>78.773</v>
      </c>
      <c r="M63" s="132">
        <v>79.863</v>
      </c>
      <c r="N63" s="132">
        <v>81.289</v>
      </c>
      <c r="O63" s="132">
        <v>82.966</v>
      </c>
      <c r="P63" s="132">
        <v>84.845</v>
      </c>
      <c r="Q63" s="131">
        <v>87.531</v>
      </c>
      <c r="R63" s="132">
        <v>89.976</v>
      </c>
      <c r="S63" s="132">
        <v>92.381</v>
      </c>
      <c r="T63" s="132">
        <v>94.018</v>
      </c>
      <c r="U63" s="132">
        <v>94.921</v>
      </c>
      <c r="V63" s="132">
        <v>97.344</v>
      </c>
      <c r="W63" s="132">
        <v>100</v>
      </c>
      <c r="X63" s="132">
        <v>101.915</v>
      </c>
      <c r="Y63" s="132">
        <v>103.967</v>
      </c>
      <c r="Z63" s="132">
        <v>106.183</v>
      </c>
      <c r="AA63" s="132">
        <v>109.574</v>
      </c>
      <c r="AB63" s="133">
        <v>110.923</v>
      </c>
    </row>
    <row r="64" spans="2:28" ht="13.5" customHeight="1">
      <c r="B64" s="448" t="s">
        <v>141</v>
      </c>
      <c r="C64" s="131">
        <v>68.575</v>
      </c>
      <c r="D64" s="132">
        <v>71.469</v>
      </c>
      <c r="E64" s="132">
        <v>74.65</v>
      </c>
      <c r="F64" s="132">
        <v>75.464</v>
      </c>
      <c r="G64" s="132">
        <v>75.971</v>
      </c>
      <c r="H64" s="132">
        <v>77.881</v>
      </c>
      <c r="I64" s="132">
        <v>79.622</v>
      </c>
      <c r="J64" s="132">
        <v>81.369</v>
      </c>
      <c r="K64" s="132">
        <v>83.62</v>
      </c>
      <c r="L64" s="132">
        <v>84.057</v>
      </c>
      <c r="M64" s="132">
        <v>84.564</v>
      </c>
      <c r="N64" s="132">
        <v>87.88</v>
      </c>
      <c r="O64" s="132">
        <v>90.369</v>
      </c>
      <c r="P64" s="132">
        <v>90.998</v>
      </c>
      <c r="Q64" s="131">
        <v>91.094</v>
      </c>
      <c r="R64" s="132">
        <v>92.306</v>
      </c>
      <c r="S64" s="132">
        <v>95.699</v>
      </c>
      <c r="T64" s="132">
        <v>97.668</v>
      </c>
      <c r="U64" s="132">
        <v>101.865</v>
      </c>
      <c r="V64" s="132">
        <v>101.646</v>
      </c>
      <c r="W64" s="132">
        <v>100</v>
      </c>
      <c r="X64" s="132">
        <v>100.655</v>
      </c>
      <c r="Y64" s="132">
        <v>100.863</v>
      </c>
      <c r="Z64" s="132">
        <v>100.076</v>
      </c>
      <c r="AA64" s="132">
        <v>101.727</v>
      </c>
      <c r="AB64" s="133">
        <v>101.909</v>
      </c>
    </row>
    <row r="65" spans="2:28" ht="11.25">
      <c r="B65" s="135" t="s">
        <v>142</v>
      </c>
      <c r="C65" s="136">
        <v>66.179</v>
      </c>
      <c r="D65" s="137">
        <v>68.428</v>
      </c>
      <c r="E65" s="137">
        <v>69.746</v>
      </c>
      <c r="F65" s="137">
        <v>71.832</v>
      </c>
      <c r="G65" s="137">
        <v>73.024</v>
      </c>
      <c r="H65" s="137">
        <v>74.811</v>
      </c>
      <c r="I65" s="137">
        <v>76.533</v>
      </c>
      <c r="J65" s="137">
        <v>77.122</v>
      </c>
      <c r="K65" s="137">
        <v>77.065</v>
      </c>
      <c r="L65" s="137">
        <v>77.864</v>
      </c>
      <c r="M65" s="137">
        <v>81.497</v>
      </c>
      <c r="N65" s="137">
        <v>81.486</v>
      </c>
      <c r="O65" s="137">
        <v>82.246</v>
      </c>
      <c r="P65" s="137">
        <v>84.05</v>
      </c>
      <c r="Q65" s="136">
        <v>86.859</v>
      </c>
      <c r="R65" s="137">
        <v>90.491</v>
      </c>
      <c r="S65" s="137">
        <v>93.053</v>
      </c>
      <c r="T65" s="137">
        <v>95.029</v>
      </c>
      <c r="U65" s="137">
        <v>99.771</v>
      </c>
      <c r="V65" s="137">
        <v>96.715</v>
      </c>
      <c r="W65" s="137">
        <v>100</v>
      </c>
      <c r="X65" s="137">
        <v>104.811</v>
      </c>
      <c r="Y65" s="137">
        <v>108</v>
      </c>
      <c r="Z65" s="137">
        <v>108.427</v>
      </c>
      <c r="AA65" s="137">
        <v>108.678</v>
      </c>
      <c r="AB65" s="138">
        <v>107.1</v>
      </c>
    </row>
    <row r="66" spans="2:28" ht="11.25">
      <c r="B66" s="449" t="s">
        <v>143</v>
      </c>
      <c r="C66" s="131">
        <v>72.619</v>
      </c>
      <c r="D66" s="132">
        <v>71.407</v>
      </c>
      <c r="E66" s="132">
        <v>68.318</v>
      </c>
      <c r="F66" s="132">
        <v>68.829</v>
      </c>
      <c r="G66" s="132">
        <v>75.479</v>
      </c>
      <c r="H66" s="132">
        <v>67.79</v>
      </c>
      <c r="I66" s="132">
        <v>69.962</v>
      </c>
      <c r="J66" s="132">
        <v>70.32</v>
      </c>
      <c r="K66" s="132">
        <v>71.837</v>
      </c>
      <c r="L66" s="132">
        <v>76.788</v>
      </c>
      <c r="M66" s="132">
        <v>74.964</v>
      </c>
      <c r="N66" s="132">
        <v>72.455</v>
      </c>
      <c r="O66" s="132">
        <v>67.15</v>
      </c>
      <c r="P66" s="132">
        <v>71.276</v>
      </c>
      <c r="Q66" s="131">
        <v>75.141</v>
      </c>
      <c r="R66" s="132">
        <v>81.477</v>
      </c>
      <c r="S66" s="132">
        <v>85.712</v>
      </c>
      <c r="T66" s="132">
        <v>88.963</v>
      </c>
      <c r="U66" s="132">
        <v>90.789</v>
      </c>
      <c r="V66" s="132">
        <v>93.598</v>
      </c>
      <c r="W66" s="132">
        <v>100</v>
      </c>
      <c r="X66" s="132">
        <v>101.46</v>
      </c>
      <c r="Y66" s="132">
        <v>106.838</v>
      </c>
      <c r="Z66" s="132">
        <v>105.277</v>
      </c>
      <c r="AA66" s="132">
        <v>105.035</v>
      </c>
      <c r="AB66" s="133">
        <v>106.91</v>
      </c>
    </row>
    <row r="67" spans="2:28" ht="11.25">
      <c r="B67" s="135" t="s">
        <v>144</v>
      </c>
      <c r="C67" s="139">
        <v>75.657</v>
      </c>
      <c r="D67" s="140">
        <v>77.724</v>
      </c>
      <c r="E67" s="140">
        <v>79.724</v>
      </c>
      <c r="F67" s="140">
        <v>80.921</v>
      </c>
      <c r="G67" s="140">
        <v>81.672</v>
      </c>
      <c r="H67" s="140">
        <v>82.422</v>
      </c>
      <c r="I67" s="140">
        <v>83.701</v>
      </c>
      <c r="J67" s="140">
        <v>84.347</v>
      </c>
      <c r="K67" s="140">
        <v>84.512</v>
      </c>
      <c r="L67" s="140">
        <v>84.08</v>
      </c>
      <c r="M67" s="140">
        <v>85.996</v>
      </c>
      <c r="N67" s="140">
        <v>87.646</v>
      </c>
      <c r="O67" s="140">
        <v>88.563</v>
      </c>
      <c r="P67" s="140">
        <v>90.028</v>
      </c>
      <c r="Q67" s="139">
        <v>91.916</v>
      </c>
      <c r="R67" s="140">
        <v>93.584</v>
      </c>
      <c r="S67" s="140">
        <v>95.565</v>
      </c>
      <c r="T67" s="140">
        <v>97.595</v>
      </c>
      <c r="U67" s="140">
        <v>100.326</v>
      </c>
      <c r="V67" s="140">
        <v>98.83</v>
      </c>
      <c r="W67" s="140">
        <v>100</v>
      </c>
      <c r="X67" s="140">
        <v>101.817</v>
      </c>
      <c r="Y67" s="140">
        <v>103.25</v>
      </c>
      <c r="Z67" s="140">
        <v>103.919</v>
      </c>
      <c r="AA67" s="140">
        <v>104.033</v>
      </c>
      <c r="AB67" s="141">
        <v>103.827</v>
      </c>
    </row>
    <row r="68" spans="2:28" ht="11.25">
      <c r="B68" s="142"/>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row>
    <row r="69" spans="2:28" ht="11.25">
      <c r="B69" s="143" t="s">
        <v>145</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row>
    <row r="70" spans="2:28" ht="11.25">
      <c r="B70" s="144" t="s">
        <v>146</v>
      </c>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row>
    <row r="71" spans="2:28" ht="11.25">
      <c r="B71" s="144" t="s">
        <v>147</v>
      </c>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row>
    <row r="72" spans="2:28" ht="11.25">
      <c r="B72" s="144" t="s">
        <v>148</v>
      </c>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row>
    <row r="73" spans="2:28" ht="11.25">
      <c r="B73" s="144" t="s">
        <v>149</v>
      </c>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row>
  </sheetData>
  <sheetProtection selectLockedCells="1" selectUnlockedCells="1"/>
  <mergeCells count="26">
    <mergeCell ref="D14:L14"/>
    <mergeCell ref="C21:D21"/>
    <mergeCell ref="D10:L10"/>
    <mergeCell ref="D11:L11"/>
    <mergeCell ref="D12:L12"/>
    <mergeCell ref="D13:L13"/>
    <mergeCell ref="B23:D23"/>
    <mergeCell ref="B24:D24"/>
    <mergeCell ref="B25:D25"/>
    <mergeCell ref="B26:B29"/>
    <mergeCell ref="C26:D26"/>
    <mergeCell ref="C27:C28"/>
    <mergeCell ref="C29:D29"/>
    <mergeCell ref="B30:D30"/>
    <mergeCell ref="B31:B34"/>
    <mergeCell ref="C31:D31"/>
    <mergeCell ref="C32:D32"/>
    <mergeCell ref="C33:D33"/>
    <mergeCell ref="C34:D34"/>
    <mergeCell ref="B35:D35"/>
    <mergeCell ref="B36:B42"/>
    <mergeCell ref="C36:D36"/>
    <mergeCell ref="C37:D37"/>
    <mergeCell ref="C40:D40"/>
    <mergeCell ref="C41:D41"/>
    <mergeCell ref="C42:D42"/>
  </mergeCells>
  <printOptions/>
  <pageMargins left="0" right="0" top="0.9840277777777777" bottom="0.9840277777777777" header="0.5118055555555555" footer="0.5118055555555555"/>
  <pageSetup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AC32"/>
  <sheetViews>
    <sheetView showGridLines="0" zoomScalePageLayoutView="0" workbookViewId="0" topLeftCell="A1">
      <selection activeCell="A1" sqref="A1"/>
    </sheetView>
  </sheetViews>
  <sheetFormatPr defaultColWidth="7.66015625" defaultRowHeight="11.25"/>
  <cols>
    <col min="1" max="1" width="7.66015625" style="32" customWidth="1"/>
    <col min="2" max="2" width="8.83203125" style="32" customWidth="1"/>
    <col min="3" max="3" width="107" style="32" customWidth="1"/>
    <col min="4" max="16384" width="7.66015625" style="32" customWidth="1"/>
  </cols>
  <sheetData>
    <row r="1" ht="20.25">
      <c r="A1" s="145"/>
    </row>
    <row r="2" ht="15.75">
      <c r="B2" s="346" t="s">
        <v>150</v>
      </c>
    </row>
    <row r="4" spans="2:28" ht="22.5">
      <c r="B4" s="6" t="s">
        <v>510</v>
      </c>
      <c r="C4" s="7" t="s">
        <v>151</v>
      </c>
      <c r="D4" s="115" t="s">
        <v>96</v>
      </c>
      <c r="E4" s="32" t="s">
        <v>152</v>
      </c>
      <c r="X4" s="450"/>
      <c r="Y4" s="450"/>
      <c r="Z4" s="450"/>
      <c r="AA4" s="450"/>
      <c r="AB4" s="450"/>
    </row>
    <row r="6" spans="2:28" ht="12.75">
      <c r="B6" s="483"/>
      <c r="C6" s="483"/>
      <c r="D6" s="9">
        <v>1990</v>
      </c>
      <c r="E6" s="9">
        <v>1991</v>
      </c>
      <c r="F6" s="9">
        <v>1992</v>
      </c>
      <c r="G6" s="9">
        <v>1993</v>
      </c>
      <c r="H6" s="9">
        <v>1994</v>
      </c>
      <c r="I6" s="9">
        <v>1995</v>
      </c>
      <c r="J6" s="9">
        <v>1996</v>
      </c>
      <c r="K6" s="9">
        <v>1997</v>
      </c>
      <c r="L6" s="146">
        <v>1998</v>
      </c>
      <c r="M6" s="146">
        <v>1999</v>
      </c>
      <c r="N6" s="146">
        <v>2000</v>
      </c>
      <c r="O6" s="146">
        <v>2001</v>
      </c>
      <c r="P6" s="146">
        <v>2002</v>
      </c>
      <c r="Q6" s="146">
        <v>2003</v>
      </c>
      <c r="R6" s="146">
        <v>2004</v>
      </c>
      <c r="S6" s="146">
        <v>2005</v>
      </c>
      <c r="T6" s="146">
        <v>2006</v>
      </c>
      <c r="U6" s="146">
        <v>2007</v>
      </c>
      <c r="V6" s="146">
        <v>2008</v>
      </c>
      <c r="W6" s="146">
        <v>2009</v>
      </c>
      <c r="X6" s="146">
        <v>2010</v>
      </c>
      <c r="Y6" s="146">
        <v>2011</v>
      </c>
      <c r="Z6" s="146">
        <v>2012</v>
      </c>
      <c r="AA6" s="146">
        <v>2013</v>
      </c>
      <c r="AB6" s="146">
        <v>2014</v>
      </c>
    </row>
    <row r="7" spans="2:28" ht="12.75" customHeight="1">
      <c r="B7" s="482" t="s">
        <v>610</v>
      </c>
      <c r="C7" s="482"/>
      <c r="D7" s="147" t="s">
        <v>153</v>
      </c>
      <c r="E7" s="147" t="s">
        <v>154</v>
      </c>
      <c r="F7" s="147" t="s">
        <v>155</v>
      </c>
      <c r="G7" s="147" t="s">
        <v>156</v>
      </c>
      <c r="H7" s="147" t="s">
        <v>157</v>
      </c>
      <c r="I7" s="147" t="s">
        <v>158</v>
      </c>
      <c r="J7" s="147" t="s">
        <v>159</v>
      </c>
      <c r="K7" s="147" t="s">
        <v>160</v>
      </c>
      <c r="L7" s="34" t="s">
        <v>161</v>
      </c>
      <c r="M7" s="34" t="s">
        <v>162</v>
      </c>
      <c r="N7" s="34" t="s">
        <v>163</v>
      </c>
      <c r="O7" s="35">
        <v>120.67099567099568</v>
      </c>
      <c r="P7" s="35">
        <v>124.5636084345762</v>
      </c>
      <c r="Q7" s="35">
        <v>129.75375878601685</v>
      </c>
      <c r="R7" s="35">
        <v>136.2414467253177</v>
      </c>
      <c r="S7" s="35">
        <v>138.83652190103805</v>
      </c>
      <c r="T7" s="35">
        <v>141.43159707675838</v>
      </c>
      <c r="U7" s="35">
        <v>144.0266722524787</v>
      </c>
      <c r="V7" s="35">
        <v>147.9192850160592</v>
      </c>
      <c r="W7" s="35">
        <v>150.51436019177956</v>
      </c>
      <c r="X7" s="35">
        <v>155.70451054322024</v>
      </c>
      <c r="Y7" s="35">
        <v>162.19219848252106</v>
      </c>
      <c r="Z7" s="35">
        <v>164.78727365824142</v>
      </c>
      <c r="AA7" s="35">
        <v>172.57249918540245</v>
      </c>
      <c r="AB7" s="35">
        <v>177.7626495368431</v>
      </c>
    </row>
    <row r="8" spans="2:28" ht="12.75" customHeight="1">
      <c r="B8" s="482" t="s">
        <v>611</v>
      </c>
      <c r="C8" s="482"/>
      <c r="D8" s="116"/>
      <c r="E8" s="116"/>
      <c r="F8" s="116"/>
      <c r="G8" s="116"/>
      <c r="H8" s="116"/>
      <c r="I8" s="116"/>
      <c r="J8" s="116"/>
      <c r="K8" s="116"/>
      <c r="L8" s="35">
        <v>100</v>
      </c>
      <c r="M8" s="35">
        <v>100.9</v>
      </c>
      <c r="N8" s="35">
        <v>102.3</v>
      </c>
      <c r="O8" s="35">
        <v>104.8</v>
      </c>
      <c r="P8" s="35">
        <v>107.6</v>
      </c>
      <c r="Q8" s="35">
        <v>111.5</v>
      </c>
      <c r="R8" s="35">
        <v>114.4</v>
      </c>
      <c r="S8" s="35">
        <v>117.7</v>
      </c>
      <c r="T8" s="33">
        <v>120.58</v>
      </c>
      <c r="U8" s="33">
        <v>123.49</v>
      </c>
      <c r="V8" s="33">
        <v>126.12</v>
      </c>
      <c r="W8" s="33">
        <v>130.01</v>
      </c>
      <c r="X8" s="33">
        <v>132.77</v>
      </c>
      <c r="Y8" s="33">
        <v>135.89</v>
      </c>
      <c r="Z8" s="33">
        <v>141.28</v>
      </c>
      <c r="AA8" s="33">
        <v>144.91</v>
      </c>
      <c r="AB8" s="33">
        <v>147.82</v>
      </c>
    </row>
    <row r="9" spans="2:28" ht="12.75" customHeight="1">
      <c r="B9" s="482" t="s">
        <v>612</v>
      </c>
      <c r="C9" s="482"/>
      <c r="D9" s="116"/>
      <c r="E9" s="116"/>
      <c r="F9" s="116"/>
      <c r="G9" s="116"/>
      <c r="H9" s="116"/>
      <c r="I9" s="116"/>
      <c r="J9" s="116"/>
      <c r="K9" s="116"/>
      <c r="L9" s="148">
        <v>100</v>
      </c>
      <c r="M9" s="149">
        <v>99.2</v>
      </c>
      <c r="N9" s="149">
        <v>98.6</v>
      </c>
      <c r="O9" s="149">
        <v>103.6</v>
      </c>
      <c r="P9" s="149">
        <v>107.5</v>
      </c>
      <c r="Q9" s="149">
        <v>113.5</v>
      </c>
      <c r="R9" s="149">
        <v>111.1</v>
      </c>
      <c r="S9" s="149">
        <v>110.6</v>
      </c>
      <c r="T9" s="148">
        <v>113.7</v>
      </c>
      <c r="U9" s="148">
        <v>115.9</v>
      </c>
      <c r="V9" s="148">
        <v>123.6</v>
      </c>
      <c r="W9" s="148">
        <v>130.1</v>
      </c>
      <c r="X9" s="148">
        <v>126.9</v>
      </c>
      <c r="Y9" s="149">
        <v>127.9</v>
      </c>
      <c r="Z9" s="33">
        <v>129.9</v>
      </c>
      <c r="AA9" s="33">
        <v>128.8</v>
      </c>
      <c r="AB9" s="33">
        <v>129.22</v>
      </c>
    </row>
    <row r="10" spans="2:28" ht="12.75" customHeight="1">
      <c r="B10" s="482" t="s">
        <v>613</v>
      </c>
      <c r="C10" s="482"/>
      <c r="D10" s="150">
        <v>77.4</v>
      </c>
      <c r="E10" s="150">
        <v>81.1</v>
      </c>
      <c r="F10" s="150">
        <v>84.9</v>
      </c>
      <c r="G10" s="150">
        <v>87.9</v>
      </c>
      <c r="H10" s="150">
        <v>91.1</v>
      </c>
      <c r="I10" s="150">
        <v>93.5</v>
      </c>
      <c r="J10" s="150">
        <v>95.7</v>
      </c>
      <c r="K10" s="150">
        <v>98</v>
      </c>
      <c r="L10" s="60">
        <v>100</v>
      </c>
      <c r="M10" s="60">
        <v>100.9</v>
      </c>
      <c r="N10" s="33">
        <v>101.6</v>
      </c>
      <c r="O10" s="33">
        <v>102.9</v>
      </c>
      <c r="P10" s="33">
        <v>104.2</v>
      </c>
      <c r="Q10" s="33">
        <v>105.8</v>
      </c>
      <c r="R10" s="33">
        <v>107.6</v>
      </c>
      <c r="S10" s="33">
        <v>108.1</v>
      </c>
      <c r="T10" s="33">
        <v>106.8</v>
      </c>
      <c r="U10" s="33">
        <v>106.36</v>
      </c>
      <c r="V10" s="33">
        <v>104.68</v>
      </c>
      <c r="W10" s="33">
        <v>102.88</v>
      </c>
      <c r="X10" s="33">
        <v>99.75</v>
      </c>
      <c r="Y10" s="33">
        <v>99.47</v>
      </c>
      <c r="Z10" s="33">
        <v>99.96</v>
      </c>
      <c r="AA10" s="33">
        <v>100.68</v>
      </c>
      <c r="AB10" s="33">
        <v>103.49</v>
      </c>
    </row>
    <row r="11" spans="2:28" ht="12.75" customHeight="1">
      <c r="B11" s="482" t="s">
        <v>614</v>
      </c>
      <c r="C11" s="482"/>
      <c r="D11" s="150">
        <v>78.1</v>
      </c>
      <c r="E11" s="150">
        <v>81.8</v>
      </c>
      <c r="F11" s="150">
        <v>85.4</v>
      </c>
      <c r="G11" s="150">
        <v>88.3</v>
      </c>
      <c r="H11" s="150">
        <v>91.2</v>
      </c>
      <c r="I11" s="150">
        <v>93.7</v>
      </c>
      <c r="J11" s="150">
        <v>95.9</v>
      </c>
      <c r="K11" s="150">
        <v>98.2</v>
      </c>
      <c r="L11" s="60">
        <v>100</v>
      </c>
      <c r="M11" s="60">
        <v>100.8</v>
      </c>
      <c r="N11" s="33">
        <v>101.2</v>
      </c>
      <c r="O11" s="33">
        <v>102.9</v>
      </c>
      <c r="P11" s="33">
        <v>103.7</v>
      </c>
      <c r="Q11" s="33">
        <v>105.4</v>
      </c>
      <c r="R11" s="33">
        <v>106.6</v>
      </c>
      <c r="S11" s="33">
        <v>105.4</v>
      </c>
      <c r="T11" s="33">
        <v>101.2</v>
      </c>
      <c r="U11" s="33">
        <v>99.19</v>
      </c>
      <c r="V11" s="33">
        <v>96.21</v>
      </c>
      <c r="W11" s="33">
        <v>92.59</v>
      </c>
      <c r="X11" s="33">
        <v>86.14</v>
      </c>
      <c r="Y11" s="33">
        <v>85.16</v>
      </c>
      <c r="Z11" s="33">
        <v>84.44</v>
      </c>
      <c r="AA11" s="33">
        <v>83.64</v>
      </c>
      <c r="AB11" s="33" t="s">
        <v>536</v>
      </c>
    </row>
    <row r="12" spans="2:28" ht="12.75" customHeight="1">
      <c r="B12" s="482" t="s">
        <v>615</v>
      </c>
      <c r="C12" s="482"/>
      <c r="D12" s="150">
        <v>75.8</v>
      </c>
      <c r="E12" s="150">
        <v>79.7</v>
      </c>
      <c r="F12" s="150">
        <v>83.7</v>
      </c>
      <c r="G12" s="150">
        <v>87.2</v>
      </c>
      <c r="H12" s="150">
        <v>90.8</v>
      </c>
      <c r="I12" s="150">
        <v>93.1</v>
      </c>
      <c r="J12" s="150">
        <v>95.3</v>
      </c>
      <c r="K12" s="150">
        <v>97.7</v>
      </c>
      <c r="L12" s="60">
        <v>100</v>
      </c>
      <c r="M12" s="60">
        <v>101.1</v>
      </c>
      <c r="N12" s="33">
        <v>102.1</v>
      </c>
      <c r="O12" s="33">
        <v>103.1</v>
      </c>
      <c r="P12" s="33">
        <v>104.9</v>
      </c>
      <c r="Q12" s="33">
        <v>106.3</v>
      </c>
      <c r="R12" s="33">
        <v>108.9</v>
      </c>
      <c r="S12" s="33">
        <v>112</v>
      </c>
      <c r="T12" s="33">
        <v>115.09</v>
      </c>
      <c r="U12" s="33">
        <v>117.17</v>
      </c>
      <c r="V12" s="33">
        <v>117.84</v>
      </c>
      <c r="W12" s="33">
        <v>119.48</v>
      </c>
      <c r="X12" s="33">
        <v>122.7</v>
      </c>
      <c r="Y12" s="33">
        <v>123.77</v>
      </c>
      <c r="Z12" s="33">
        <v>127</v>
      </c>
      <c r="AA12" s="33">
        <v>131.44</v>
      </c>
      <c r="AB12" s="33" t="s">
        <v>536</v>
      </c>
    </row>
    <row r="13" spans="1:2" ht="25.5" customHeight="1">
      <c r="A13" s="13">
        <v>1</v>
      </c>
      <c r="B13" s="14" t="s">
        <v>172</v>
      </c>
    </row>
    <row r="14" spans="1:2" ht="18.75">
      <c r="A14" s="13">
        <v>2</v>
      </c>
      <c r="B14" s="14" t="s">
        <v>173</v>
      </c>
    </row>
    <row r="15" spans="1:2" ht="18.75">
      <c r="A15" s="13">
        <v>3</v>
      </c>
      <c r="B15" s="14" t="s">
        <v>174</v>
      </c>
    </row>
    <row r="16" spans="1:2" ht="18.75">
      <c r="A16" s="13">
        <v>4</v>
      </c>
      <c r="B16" s="14" t="s">
        <v>175</v>
      </c>
    </row>
    <row r="17" spans="1:2" ht="18.75">
      <c r="A17" s="13">
        <v>5</v>
      </c>
      <c r="B17" s="14" t="s">
        <v>176</v>
      </c>
    </row>
    <row r="18" spans="1:2" ht="18.75">
      <c r="A18" s="13">
        <v>6</v>
      </c>
      <c r="B18" s="14" t="s">
        <v>177</v>
      </c>
    </row>
    <row r="21" ht="11.25">
      <c r="B21" s="32" t="s">
        <v>178</v>
      </c>
    </row>
    <row r="23" ht="15.75">
      <c r="B23" s="346" t="s">
        <v>165</v>
      </c>
    </row>
    <row r="24" spans="2:3" ht="22.5">
      <c r="B24" s="6" t="s">
        <v>510</v>
      </c>
      <c r="C24" s="7" t="s">
        <v>179</v>
      </c>
    </row>
    <row r="25" spans="4:29" ht="12.75">
      <c r="D25" s="9">
        <v>1990</v>
      </c>
      <c r="E25" s="9">
        <v>1991</v>
      </c>
      <c r="F25" s="9">
        <v>1992</v>
      </c>
      <c r="G25" s="9">
        <v>1993</v>
      </c>
      <c r="H25" s="9">
        <v>1994</v>
      </c>
      <c r="I25" s="9">
        <v>1995</v>
      </c>
      <c r="J25" s="9">
        <v>1996</v>
      </c>
      <c r="K25" s="9">
        <v>1997</v>
      </c>
      <c r="L25" s="146">
        <v>1998</v>
      </c>
      <c r="M25" s="146">
        <v>1999</v>
      </c>
      <c r="N25" s="146">
        <v>2000</v>
      </c>
      <c r="O25" s="146">
        <v>2001</v>
      </c>
      <c r="P25" s="146">
        <v>2002</v>
      </c>
      <c r="Q25" s="146">
        <v>2003</v>
      </c>
      <c r="R25" s="146">
        <v>2004</v>
      </c>
      <c r="S25" s="146">
        <v>2005</v>
      </c>
      <c r="T25" s="146">
        <v>2006</v>
      </c>
      <c r="U25" s="146">
        <v>2007</v>
      </c>
      <c r="V25" s="146">
        <v>2008</v>
      </c>
      <c r="W25" s="146">
        <v>2009</v>
      </c>
      <c r="X25" s="146">
        <v>2010</v>
      </c>
      <c r="Y25" s="146">
        <v>2011</v>
      </c>
      <c r="Z25" s="146">
        <v>2012</v>
      </c>
      <c r="AA25" s="146">
        <v>2013</v>
      </c>
      <c r="AB25" s="9">
        <v>2014</v>
      </c>
      <c r="AC25" s="9">
        <v>2015</v>
      </c>
    </row>
    <row r="26" spans="2:29" ht="12.75" customHeight="1">
      <c r="B26" s="482" t="s">
        <v>136</v>
      </c>
      <c r="C26" s="482"/>
      <c r="D26" s="147">
        <v>65.169</v>
      </c>
      <c r="E26" s="147">
        <v>64.054</v>
      </c>
      <c r="F26" s="147">
        <v>66.297</v>
      </c>
      <c r="G26" s="147">
        <v>70.011</v>
      </c>
      <c r="H26" s="147">
        <v>70.579</v>
      </c>
      <c r="I26" s="147">
        <v>71.841</v>
      </c>
      <c r="J26" s="147">
        <v>73.549</v>
      </c>
      <c r="K26" s="147">
        <v>74.649</v>
      </c>
      <c r="L26" s="34">
        <v>75.523</v>
      </c>
      <c r="M26" s="34">
        <v>76.51</v>
      </c>
      <c r="N26" s="34">
        <v>77.566</v>
      </c>
      <c r="O26" s="35">
        <v>79.477</v>
      </c>
      <c r="P26" s="35">
        <v>81.546</v>
      </c>
      <c r="Q26" s="35">
        <v>84.513</v>
      </c>
      <c r="R26" s="35">
        <v>86.757</v>
      </c>
      <c r="S26" s="35">
        <v>89.221</v>
      </c>
      <c r="T26" s="35">
        <v>91.427</v>
      </c>
      <c r="U26" s="35">
        <v>93.632</v>
      </c>
      <c r="V26" s="35">
        <v>95.629</v>
      </c>
      <c r="W26" s="35">
        <v>98.589</v>
      </c>
      <c r="X26" s="35">
        <v>100</v>
      </c>
      <c r="Y26" s="35">
        <v>101.742</v>
      </c>
      <c r="Z26" s="35">
        <v>107.196</v>
      </c>
      <c r="AA26" s="35">
        <v>110.872</v>
      </c>
      <c r="AB26" s="35">
        <v>112.8</v>
      </c>
      <c r="AC26" s="35">
        <v>116.267</v>
      </c>
    </row>
    <row r="27" spans="2:29" ht="12.75" customHeight="1">
      <c r="B27" s="482" t="s">
        <v>137</v>
      </c>
      <c r="C27" s="482"/>
      <c r="D27" s="147">
        <v>71.501</v>
      </c>
      <c r="E27" s="147">
        <v>75.054</v>
      </c>
      <c r="F27" s="147">
        <v>78.57</v>
      </c>
      <c r="G27" s="147">
        <v>81.701</v>
      </c>
      <c r="H27" s="147">
        <v>84.445</v>
      </c>
      <c r="I27" s="147">
        <v>86.647</v>
      </c>
      <c r="J27" s="147">
        <v>88.717</v>
      </c>
      <c r="K27" s="147">
        <v>90.747</v>
      </c>
      <c r="L27" s="34">
        <v>92.438</v>
      </c>
      <c r="M27" s="34">
        <v>93.394</v>
      </c>
      <c r="N27" s="34">
        <v>94.505</v>
      </c>
      <c r="O27" s="35">
        <v>96.482</v>
      </c>
      <c r="P27" s="35">
        <v>97.932</v>
      </c>
      <c r="Q27" s="35">
        <v>99.822</v>
      </c>
      <c r="R27" s="35">
        <v>101.786</v>
      </c>
      <c r="S27" s="35">
        <v>102.757</v>
      </c>
      <c r="T27" s="35">
        <v>102.368</v>
      </c>
      <c r="U27" s="35">
        <v>102.51</v>
      </c>
      <c r="V27" s="35">
        <v>102.378</v>
      </c>
      <c r="W27" s="35">
        <v>102.291</v>
      </c>
      <c r="X27" s="35">
        <v>100</v>
      </c>
      <c r="Y27" s="35">
        <v>100.626</v>
      </c>
      <c r="Z27" s="35">
        <v>101.132</v>
      </c>
      <c r="AA27" s="35">
        <v>101.377</v>
      </c>
      <c r="AB27" s="35">
        <v>103.999</v>
      </c>
      <c r="AC27" s="35">
        <v>105.26</v>
      </c>
    </row>
    <row r="28" spans="2:29" ht="12.75" customHeight="1">
      <c r="B28" s="482" t="s">
        <v>138</v>
      </c>
      <c r="C28" s="482"/>
      <c r="D28" s="147">
        <v>75.019</v>
      </c>
      <c r="E28" s="147">
        <v>82.447</v>
      </c>
      <c r="F28" s="147">
        <v>84.098</v>
      </c>
      <c r="G28" s="147">
        <v>79.807</v>
      </c>
      <c r="H28" s="147">
        <v>75.811</v>
      </c>
      <c r="I28" s="147">
        <v>75.811</v>
      </c>
      <c r="J28" s="147">
        <v>72.849</v>
      </c>
      <c r="K28" s="147">
        <v>74.952</v>
      </c>
      <c r="L28" s="34">
        <v>76.452</v>
      </c>
      <c r="M28" s="34">
        <v>76.503</v>
      </c>
      <c r="N28" s="34">
        <v>77.648</v>
      </c>
      <c r="O28" s="35">
        <v>81.633</v>
      </c>
      <c r="P28" s="35">
        <v>84.698</v>
      </c>
      <c r="Q28" s="35">
        <v>89.429</v>
      </c>
      <c r="R28" s="35">
        <v>87.554</v>
      </c>
      <c r="S28" s="35">
        <v>87.122</v>
      </c>
      <c r="T28" s="35">
        <v>89.534</v>
      </c>
      <c r="U28" s="35">
        <v>91.267</v>
      </c>
      <c r="V28" s="35">
        <v>97.342</v>
      </c>
      <c r="W28" s="35">
        <v>102.485</v>
      </c>
      <c r="X28" s="35">
        <v>100</v>
      </c>
      <c r="Y28" s="35">
        <v>100.762</v>
      </c>
      <c r="Z28" s="35">
        <v>103.479</v>
      </c>
      <c r="AA28" s="35">
        <v>102.613</v>
      </c>
      <c r="AB28" s="35">
        <v>102.953</v>
      </c>
      <c r="AC28" s="35">
        <v>102.263</v>
      </c>
    </row>
    <row r="29" spans="2:29" ht="12.75" customHeight="1">
      <c r="B29" s="482" t="s">
        <v>139</v>
      </c>
      <c r="C29" s="482"/>
      <c r="D29" s="147">
        <v>80.345</v>
      </c>
      <c r="E29" s="147">
        <v>85.822</v>
      </c>
      <c r="F29" s="147">
        <v>89.725</v>
      </c>
      <c r="G29" s="147">
        <v>91.504</v>
      </c>
      <c r="H29" s="147">
        <v>92.709</v>
      </c>
      <c r="I29" s="147">
        <v>85.009</v>
      </c>
      <c r="J29" s="147">
        <v>79.676</v>
      </c>
      <c r="K29" s="147">
        <v>90.448</v>
      </c>
      <c r="L29" s="34">
        <v>80.779</v>
      </c>
      <c r="M29" s="34">
        <v>82.881</v>
      </c>
      <c r="N29" s="34">
        <v>91.044</v>
      </c>
      <c r="O29" s="35">
        <v>96.754</v>
      </c>
      <c r="P29" s="35">
        <v>94.994</v>
      </c>
      <c r="Q29" s="35">
        <v>95.568</v>
      </c>
      <c r="R29" s="35">
        <v>97.759</v>
      </c>
      <c r="S29" s="35">
        <v>96.338</v>
      </c>
      <c r="T29" s="35">
        <v>94.977</v>
      </c>
      <c r="U29" s="35">
        <v>96.293</v>
      </c>
      <c r="V29" s="35">
        <v>96.816</v>
      </c>
      <c r="W29" s="35">
        <v>100.255</v>
      </c>
      <c r="X29" s="35">
        <v>100</v>
      </c>
      <c r="Y29" s="35">
        <v>102.85</v>
      </c>
      <c r="Z29" s="35">
        <v>99.934</v>
      </c>
      <c r="AA29" s="35">
        <v>108.176</v>
      </c>
      <c r="AB29" s="35">
        <v>111.493</v>
      </c>
      <c r="AC29" s="35">
        <v>114.561</v>
      </c>
    </row>
    <row r="30" spans="2:29" ht="12.75" customHeight="1">
      <c r="B30" s="482" t="s">
        <v>140</v>
      </c>
      <c r="C30" s="482"/>
      <c r="D30" s="147">
        <v>55.134</v>
      </c>
      <c r="E30" s="147">
        <v>57.875</v>
      </c>
      <c r="F30" s="147">
        <v>61.142</v>
      </c>
      <c r="G30" s="147">
        <v>64.801</v>
      </c>
      <c r="H30" s="147">
        <v>67.429</v>
      </c>
      <c r="I30" s="147">
        <v>70.097</v>
      </c>
      <c r="J30" s="147">
        <v>72.949</v>
      </c>
      <c r="K30" s="147">
        <v>75.564</v>
      </c>
      <c r="L30" s="34">
        <v>77.879</v>
      </c>
      <c r="M30" s="34">
        <v>78.773</v>
      </c>
      <c r="N30" s="34">
        <v>79.863</v>
      </c>
      <c r="O30" s="35">
        <v>81.289</v>
      </c>
      <c r="P30" s="35">
        <v>82.966</v>
      </c>
      <c r="Q30" s="35">
        <v>84.845</v>
      </c>
      <c r="R30" s="35">
        <v>87.531</v>
      </c>
      <c r="S30" s="35">
        <v>89.976</v>
      </c>
      <c r="T30" s="35">
        <v>92.381</v>
      </c>
      <c r="U30" s="35">
        <v>94.018</v>
      </c>
      <c r="V30" s="35">
        <v>94.921</v>
      </c>
      <c r="W30" s="35">
        <v>97.344</v>
      </c>
      <c r="X30" s="35">
        <v>100</v>
      </c>
      <c r="Y30" s="35">
        <v>101.915</v>
      </c>
      <c r="Z30" s="35">
        <v>103.967</v>
      </c>
      <c r="AA30" s="35">
        <v>106.183</v>
      </c>
      <c r="AB30" s="35">
        <v>109.574</v>
      </c>
      <c r="AC30" s="35">
        <v>110.923</v>
      </c>
    </row>
    <row r="31" spans="2:29" ht="12.75" customHeight="1">
      <c r="B31" s="482" t="s">
        <v>141</v>
      </c>
      <c r="C31" s="482"/>
      <c r="D31" s="147">
        <v>68.575</v>
      </c>
      <c r="E31" s="147">
        <v>71.469</v>
      </c>
      <c r="F31" s="147">
        <v>74.65</v>
      </c>
      <c r="G31" s="147">
        <v>75.464</v>
      </c>
      <c r="H31" s="147">
        <v>75.971</v>
      </c>
      <c r="I31" s="147">
        <v>77.881</v>
      </c>
      <c r="J31" s="147">
        <v>79.622</v>
      </c>
      <c r="K31" s="147">
        <v>81.369</v>
      </c>
      <c r="L31" s="34">
        <v>83.62</v>
      </c>
      <c r="M31" s="34">
        <v>84.057</v>
      </c>
      <c r="N31" s="34">
        <v>84.564</v>
      </c>
      <c r="O31" s="35">
        <v>87.88</v>
      </c>
      <c r="P31" s="35">
        <v>90.369</v>
      </c>
      <c r="Q31" s="35">
        <v>90.998</v>
      </c>
      <c r="R31" s="35">
        <v>91.094</v>
      </c>
      <c r="S31" s="35">
        <v>92.306</v>
      </c>
      <c r="T31" s="35">
        <v>95.699</v>
      </c>
      <c r="U31" s="35">
        <v>97.668</v>
      </c>
      <c r="V31" s="35">
        <v>101.865</v>
      </c>
      <c r="W31" s="35">
        <v>101.646</v>
      </c>
      <c r="X31" s="35">
        <v>100</v>
      </c>
      <c r="Y31" s="35">
        <v>100.655</v>
      </c>
      <c r="Z31" s="35">
        <v>100.863</v>
      </c>
      <c r="AA31" s="35">
        <v>100.076</v>
      </c>
      <c r="AB31" s="35">
        <v>101.727</v>
      </c>
      <c r="AC31" s="35">
        <v>101.909</v>
      </c>
    </row>
    <row r="32" spans="2:29" s="151" customFormat="1" ht="12.75" customHeight="1">
      <c r="B32" s="498" t="s">
        <v>180</v>
      </c>
      <c r="C32" s="498"/>
      <c r="D32" s="152">
        <v>68.67</v>
      </c>
      <c r="E32" s="152">
        <v>72.012</v>
      </c>
      <c r="F32" s="152">
        <v>74.678</v>
      </c>
      <c r="G32" s="152">
        <v>75.732</v>
      </c>
      <c r="H32" s="152">
        <v>75.868</v>
      </c>
      <c r="I32" s="152">
        <v>77.01</v>
      </c>
      <c r="J32" s="152">
        <v>77.357</v>
      </c>
      <c r="K32" s="152">
        <v>79.469</v>
      </c>
      <c r="L32" s="153">
        <v>80.79</v>
      </c>
      <c r="M32" s="153">
        <v>81.442</v>
      </c>
      <c r="N32" s="153">
        <v>82.648</v>
      </c>
      <c r="O32" s="37">
        <v>85.339</v>
      </c>
      <c r="P32" s="37">
        <v>87.487</v>
      </c>
      <c r="Q32" s="37">
        <v>90.467</v>
      </c>
      <c r="R32" s="37">
        <v>91.19</v>
      </c>
      <c r="S32" s="37">
        <v>92.136</v>
      </c>
      <c r="T32" s="37">
        <v>93.799</v>
      </c>
      <c r="U32" s="37">
        <v>95.226</v>
      </c>
      <c r="V32" s="37">
        <v>98.112</v>
      </c>
      <c r="W32" s="37">
        <v>100.926</v>
      </c>
      <c r="X32" s="37">
        <v>100</v>
      </c>
      <c r="Y32" s="37">
        <v>101.104</v>
      </c>
      <c r="Z32" s="37">
        <v>103.524</v>
      </c>
      <c r="AA32" s="37">
        <v>104.348</v>
      </c>
      <c r="AB32" s="37">
        <v>106.063</v>
      </c>
      <c r="AC32" s="37">
        <v>106.974</v>
      </c>
    </row>
  </sheetData>
  <sheetProtection selectLockedCells="1" selectUnlockedCells="1"/>
  <mergeCells count="14">
    <mergeCell ref="B10:C10"/>
    <mergeCell ref="B11:C11"/>
    <mergeCell ref="B6:C6"/>
    <mergeCell ref="B7:C7"/>
    <mergeCell ref="B8:C8"/>
    <mergeCell ref="B9:C9"/>
    <mergeCell ref="B31:C31"/>
    <mergeCell ref="B32:C32"/>
    <mergeCell ref="B12:C12"/>
    <mergeCell ref="B26:C26"/>
    <mergeCell ref="B27:C27"/>
    <mergeCell ref="B28:C28"/>
    <mergeCell ref="B29:C29"/>
    <mergeCell ref="B30:C30"/>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2:W15"/>
  <sheetViews>
    <sheetView showGridLines="0" zoomScalePageLayoutView="0" workbookViewId="0" topLeftCell="A1">
      <selection activeCell="A1" sqref="A1"/>
    </sheetView>
  </sheetViews>
  <sheetFormatPr defaultColWidth="7.66015625" defaultRowHeight="11.25"/>
  <cols>
    <col min="1" max="1" width="7.66015625" style="32" customWidth="1"/>
    <col min="2" max="2" width="8.83203125" style="32" customWidth="1"/>
    <col min="3" max="3" width="67.33203125" style="32" customWidth="1"/>
    <col min="4" max="16384" width="7.66015625" style="32" customWidth="1"/>
  </cols>
  <sheetData>
    <row r="2" ht="15.75">
      <c r="B2" s="346" t="s">
        <v>181</v>
      </c>
    </row>
    <row r="4" spans="2:15" ht="11.25">
      <c r="B4" s="6" t="s">
        <v>359</v>
      </c>
      <c r="C4" s="7" t="s">
        <v>182</v>
      </c>
      <c r="N4" s="115" t="s">
        <v>96</v>
      </c>
      <c r="O4" s="32" t="s">
        <v>183</v>
      </c>
    </row>
    <row r="6" spans="2:23" ht="25.5">
      <c r="B6" s="483"/>
      <c r="C6" s="483"/>
      <c r="D6" s="146">
        <v>1996</v>
      </c>
      <c r="E6" s="146">
        <v>1997</v>
      </c>
      <c r="F6" s="146">
        <v>1998</v>
      </c>
      <c r="G6" s="146">
        <v>1999</v>
      </c>
      <c r="H6" s="146">
        <v>2000</v>
      </c>
      <c r="I6" s="146">
        <v>2001</v>
      </c>
      <c r="J6" s="146">
        <v>2002</v>
      </c>
      <c r="K6" s="146">
        <v>2003</v>
      </c>
      <c r="L6" s="146">
        <v>2004</v>
      </c>
      <c r="M6" s="146">
        <v>2005</v>
      </c>
      <c r="N6" s="146">
        <v>2006</v>
      </c>
      <c r="O6" s="146">
        <v>2007</v>
      </c>
      <c r="P6" s="146">
        <v>2008</v>
      </c>
      <c r="Q6" s="146">
        <v>2009</v>
      </c>
      <c r="R6" s="146">
        <v>2010</v>
      </c>
      <c r="S6" s="146">
        <v>2011</v>
      </c>
      <c r="T6" s="146">
        <v>2012</v>
      </c>
      <c r="U6" s="146">
        <v>2013</v>
      </c>
      <c r="V6" s="146">
        <v>2014</v>
      </c>
      <c r="W6" s="146" t="s">
        <v>184</v>
      </c>
    </row>
    <row r="7" spans="2:23" ht="12.75" customHeight="1">
      <c r="B7" s="484" t="s">
        <v>185</v>
      </c>
      <c r="C7" s="484"/>
      <c r="D7" s="154" t="s">
        <v>518</v>
      </c>
      <c r="E7" s="154" t="s">
        <v>518</v>
      </c>
      <c r="F7" s="154" t="s">
        <v>518</v>
      </c>
      <c r="G7" s="154" t="s">
        <v>518</v>
      </c>
      <c r="H7" s="154" t="s">
        <v>518</v>
      </c>
      <c r="I7" s="154" t="s">
        <v>518</v>
      </c>
      <c r="J7" s="154" t="s">
        <v>518</v>
      </c>
      <c r="K7" s="154" t="s">
        <v>518</v>
      </c>
      <c r="L7" s="154" t="s">
        <v>518</v>
      </c>
      <c r="M7" s="154" t="s">
        <v>518</v>
      </c>
      <c r="N7" s="154" t="s">
        <v>518</v>
      </c>
      <c r="O7" s="154" t="s">
        <v>518</v>
      </c>
      <c r="P7" s="154" t="s">
        <v>518</v>
      </c>
      <c r="Q7" s="154" t="s">
        <v>518</v>
      </c>
      <c r="R7" s="154" t="s">
        <v>518</v>
      </c>
      <c r="S7" s="154" t="s">
        <v>518</v>
      </c>
      <c r="T7" s="154">
        <v>104.98725529014736</v>
      </c>
      <c r="U7" s="154">
        <v>105.39749324136852</v>
      </c>
      <c r="V7" s="154">
        <v>100.9165</v>
      </c>
      <c r="W7" s="154">
        <v>97.4</v>
      </c>
    </row>
    <row r="8" spans="1:23" ht="12.75" customHeight="1">
      <c r="A8" s="155"/>
      <c r="B8" s="500" t="s">
        <v>186</v>
      </c>
      <c r="C8" s="500"/>
      <c r="D8" s="154">
        <v>74.1</v>
      </c>
      <c r="E8" s="154">
        <v>75.4</v>
      </c>
      <c r="F8" s="154">
        <v>75.7</v>
      </c>
      <c r="G8" s="154">
        <v>76.1</v>
      </c>
      <c r="H8" s="154">
        <v>80.8</v>
      </c>
      <c r="I8" s="154">
        <v>83.9</v>
      </c>
      <c r="J8" s="154">
        <v>83.1</v>
      </c>
      <c r="K8" s="154">
        <v>85.4</v>
      </c>
      <c r="L8" s="154">
        <v>86.8</v>
      </c>
      <c r="M8" s="154">
        <v>89.9</v>
      </c>
      <c r="N8" s="154">
        <v>93.1</v>
      </c>
      <c r="O8" s="154">
        <v>96.6</v>
      </c>
      <c r="P8" s="154">
        <v>101.9</v>
      </c>
      <c r="Q8" s="154">
        <v>100</v>
      </c>
      <c r="R8" s="154">
        <v>100</v>
      </c>
      <c r="S8" s="154">
        <v>103.2</v>
      </c>
      <c r="T8" s="154">
        <v>105.04015372480572</v>
      </c>
      <c r="U8" s="154">
        <v>105.89626123134863</v>
      </c>
      <c r="V8" s="154">
        <v>105.62525</v>
      </c>
      <c r="W8" s="154">
        <v>104.3</v>
      </c>
    </row>
    <row r="9" spans="1:23" ht="12.75" customHeight="1">
      <c r="A9" s="155"/>
      <c r="B9" s="484" t="s">
        <v>187</v>
      </c>
      <c r="C9" s="484"/>
      <c r="D9" s="154" t="s">
        <v>518</v>
      </c>
      <c r="E9" s="154" t="s">
        <v>518</v>
      </c>
      <c r="F9" s="154" t="s">
        <v>518</v>
      </c>
      <c r="G9" s="154" t="s">
        <v>518</v>
      </c>
      <c r="H9" s="154" t="s">
        <v>518</v>
      </c>
      <c r="I9" s="154" t="s">
        <v>518</v>
      </c>
      <c r="J9" s="154" t="s">
        <v>518</v>
      </c>
      <c r="K9" s="154" t="s">
        <v>518</v>
      </c>
      <c r="L9" s="154" t="s">
        <v>518</v>
      </c>
      <c r="M9" s="154" t="s">
        <v>518</v>
      </c>
      <c r="N9" s="154">
        <v>119.8</v>
      </c>
      <c r="O9" s="154">
        <v>153.7</v>
      </c>
      <c r="P9" s="154">
        <v>156.4</v>
      </c>
      <c r="Q9" s="154">
        <v>87.3</v>
      </c>
      <c r="R9" s="154">
        <v>100</v>
      </c>
      <c r="S9" s="154">
        <v>87.3</v>
      </c>
      <c r="T9" s="154">
        <v>80.60213411727112</v>
      </c>
      <c r="U9" s="154">
        <v>83.84577186734866</v>
      </c>
      <c r="V9" s="154">
        <v>85.7925</v>
      </c>
      <c r="W9" s="154">
        <v>78</v>
      </c>
    </row>
    <row r="10" spans="1:23" ht="12.75" customHeight="1">
      <c r="A10" s="155"/>
      <c r="B10" s="484" t="s">
        <v>188</v>
      </c>
      <c r="C10" s="484"/>
      <c r="D10" s="154" t="s">
        <v>518</v>
      </c>
      <c r="E10" s="154" t="s">
        <v>518</v>
      </c>
      <c r="F10" s="154" t="s">
        <v>518</v>
      </c>
      <c r="G10" s="154" t="s">
        <v>518</v>
      </c>
      <c r="H10" s="154">
        <v>86.1</v>
      </c>
      <c r="I10" s="154">
        <v>91.3</v>
      </c>
      <c r="J10" s="154">
        <v>88.3</v>
      </c>
      <c r="K10" s="154">
        <v>91.7</v>
      </c>
      <c r="L10" s="154">
        <v>91.6</v>
      </c>
      <c r="M10" s="154">
        <v>98.3</v>
      </c>
      <c r="N10" s="154">
        <v>106.4</v>
      </c>
      <c r="O10" s="154">
        <v>110.4</v>
      </c>
      <c r="P10" s="154">
        <v>120.1</v>
      </c>
      <c r="Q10" s="154">
        <v>98.7</v>
      </c>
      <c r="R10" s="154">
        <v>100</v>
      </c>
      <c r="S10" s="154">
        <v>111.1</v>
      </c>
      <c r="T10" s="154">
        <v>114.5</v>
      </c>
      <c r="U10" s="154">
        <v>115.57276325442407</v>
      </c>
      <c r="V10" s="154">
        <v>113.4785</v>
      </c>
      <c r="W10" s="154">
        <v>110.1</v>
      </c>
    </row>
    <row r="11" spans="1:23" ht="12.75" customHeight="1">
      <c r="A11" s="155"/>
      <c r="B11" s="484" t="s">
        <v>189</v>
      </c>
      <c r="C11" s="484"/>
      <c r="D11" s="154" t="s">
        <v>518</v>
      </c>
      <c r="E11" s="154" t="s">
        <v>518</v>
      </c>
      <c r="F11" s="154" t="s">
        <v>518</v>
      </c>
      <c r="G11" s="154" t="s">
        <v>518</v>
      </c>
      <c r="H11" s="154" t="s">
        <v>518</v>
      </c>
      <c r="I11" s="154" t="s">
        <v>518</v>
      </c>
      <c r="J11" s="154" t="s">
        <v>518</v>
      </c>
      <c r="K11" s="154" t="s">
        <v>518</v>
      </c>
      <c r="L11" s="154" t="s">
        <v>518</v>
      </c>
      <c r="M11" s="154" t="s">
        <v>518</v>
      </c>
      <c r="N11" s="154">
        <v>98.8</v>
      </c>
      <c r="O11" s="154">
        <v>99.6</v>
      </c>
      <c r="P11" s="154">
        <v>114.6</v>
      </c>
      <c r="Q11" s="154">
        <v>88.4</v>
      </c>
      <c r="R11" s="154">
        <v>100</v>
      </c>
      <c r="S11" s="154">
        <v>109.775</v>
      </c>
      <c r="T11" s="154">
        <v>113.025</v>
      </c>
      <c r="U11" s="154">
        <v>117.76980145937307</v>
      </c>
      <c r="V11" s="154">
        <v>116.533</v>
      </c>
      <c r="W11" s="154">
        <v>116.8</v>
      </c>
    </row>
    <row r="12" spans="1:23" ht="12.75" customHeight="1">
      <c r="A12" s="155"/>
      <c r="B12" s="499" t="s">
        <v>190</v>
      </c>
      <c r="C12" s="499"/>
      <c r="D12" s="154" t="s">
        <v>518</v>
      </c>
      <c r="E12" s="154" t="s">
        <v>518</v>
      </c>
      <c r="F12" s="154" t="s">
        <v>518</v>
      </c>
      <c r="G12" s="154" t="s">
        <v>518</v>
      </c>
      <c r="H12" s="154" t="s">
        <v>518</v>
      </c>
      <c r="I12" s="154" t="s">
        <v>518</v>
      </c>
      <c r="J12" s="154" t="s">
        <v>518</v>
      </c>
      <c r="K12" s="154" t="s">
        <v>518</v>
      </c>
      <c r="L12" s="154" t="s">
        <v>518</v>
      </c>
      <c r="M12" s="154" t="s">
        <v>518</v>
      </c>
      <c r="N12" s="154" t="s">
        <v>518</v>
      </c>
      <c r="O12" s="154" t="s">
        <v>518</v>
      </c>
      <c r="P12" s="154" t="s">
        <v>518</v>
      </c>
      <c r="Q12" s="154">
        <v>99.65</v>
      </c>
      <c r="R12" s="154">
        <v>100</v>
      </c>
      <c r="S12" s="154">
        <v>101.5</v>
      </c>
      <c r="T12" s="154">
        <v>102.25</v>
      </c>
      <c r="U12" s="154">
        <v>104.08695815882751</v>
      </c>
      <c r="V12" s="154">
        <v>104.51875</v>
      </c>
      <c r="W12" s="154">
        <v>104.6</v>
      </c>
    </row>
    <row r="13" spans="1:23" ht="12.75" customHeight="1">
      <c r="A13" s="155"/>
      <c r="B13" s="499" t="s">
        <v>191</v>
      </c>
      <c r="C13" s="499"/>
      <c r="D13" s="154" t="s">
        <v>518</v>
      </c>
      <c r="E13" s="154" t="s">
        <v>518</v>
      </c>
      <c r="F13" s="154" t="s">
        <v>518</v>
      </c>
      <c r="G13" s="154" t="s">
        <v>518</v>
      </c>
      <c r="H13" s="154" t="s">
        <v>518</v>
      </c>
      <c r="I13" s="154" t="s">
        <v>518</v>
      </c>
      <c r="J13" s="154" t="s">
        <v>518</v>
      </c>
      <c r="K13" s="154" t="s">
        <v>518</v>
      </c>
      <c r="L13" s="154" t="s">
        <v>518</v>
      </c>
      <c r="M13" s="154" t="s">
        <v>518</v>
      </c>
      <c r="N13" s="154" t="s">
        <v>518</v>
      </c>
      <c r="O13" s="154" t="s">
        <v>518</v>
      </c>
      <c r="P13" s="154" t="s">
        <v>518</v>
      </c>
      <c r="Q13" s="154">
        <v>99.95</v>
      </c>
      <c r="R13" s="154">
        <v>100</v>
      </c>
      <c r="S13" s="154">
        <v>100.6</v>
      </c>
      <c r="T13" s="154">
        <v>102.1</v>
      </c>
      <c r="U13" s="154">
        <v>103.38585179920251</v>
      </c>
      <c r="V13" s="154">
        <v>104.875</v>
      </c>
      <c r="W13" s="154">
        <v>105</v>
      </c>
    </row>
    <row r="14" spans="1:23" ht="25.5" customHeight="1">
      <c r="A14" s="155"/>
      <c r="B14" s="499" t="s">
        <v>192</v>
      </c>
      <c r="C14" s="499"/>
      <c r="D14" s="154" t="s">
        <v>518</v>
      </c>
      <c r="E14" s="154" t="s">
        <v>518</v>
      </c>
      <c r="F14" s="154" t="s">
        <v>518</v>
      </c>
      <c r="G14" s="154" t="s">
        <v>518</v>
      </c>
      <c r="H14" s="154" t="s">
        <v>518</v>
      </c>
      <c r="I14" s="154" t="s">
        <v>518</v>
      </c>
      <c r="J14" s="154" t="s">
        <v>518</v>
      </c>
      <c r="K14" s="154" t="s">
        <v>518</v>
      </c>
      <c r="L14" s="154" t="s">
        <v>518</v>
      </c>
      <c r="M14" s="154" t="s">
        <v>518</v>
      </c>
      <c r="N14" s="154">
        <v>98.4</v>
      </c>
      <c r="O14" s="154">
        <v>99.7</v>
      </c>
      <c r="P14" s="154">
        <v>103</v>
      </c>
      <c r="Q14" s="154">
        <v>102.1</v>
      </c>
      <c r="R14" s="154">
        <v>100</v>
      </c>
      <c r="S14" s="154">
        <v>100.4</v>
      </c>
      <c r="T14" s="154">
        <v>100.5</v>
      </c>
      <c r="U14" s="154">
        <v>97.06196281553157</v>
      </c>
      <c r="V14" s="154">
        <v>95.43825</v>
      </c>
      <c r="W14" s="154">
        <v>95.4</v>
      </c>
    </row>
    <row r="15" spans="1:2" ht="18.75">
      <c r="A15" s="13">
        <v>1</v>
      </c>
      <c r="B15" s="14" t="s">
        <v>193</v>
      </c>
    </row>
  </sheetData>
  <sheetProtection selectLockedCells="1" selectUnlockedCells="1"/>
  <mergeCells count="9">
    <mergeCell ref="B12:C12"/>
    <mergeCell ref="B13:C13"/>
    <mergeCell ref="B14:C14"/>
    <mergeCell ref="B6:C6"/>
    <mergeCell ref="B7:C7"/>
    <mergeCell ref="B8:C8"/>
    <mergeCell ref="B9:C9"/>
    <mergeCell ref="B10:C10"/>
    <mergeCell ref="B11:C11"/>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2:AN24"/>
  <sheetViews>
    <sheetView showGridLines="0" zoomScalePageLayoutView="0" workbookViewId="0" topLeftCell="A1">
      <selection activeCell="A1" sqref="A1"/>
    </sheetView>
  </sheetViews>
  <sheetFormatPr defaultColWidth="12" defaultRowHeight="11.25"/>
  <cols>
    <col min="1" max="1" width="7.16015625" style="32" customWidth="1"/>
    <col min="2" max="2" width="75.33203125" style="32" customWidth="1"/>
    <col min="3" max="38" width="8.83203125" style="32" customWidth="1"/>
    <col min="39" max="16384" width="12" style="32" customWidth="1"/>
  </cols>
  <sheetData>
    <row r="2" ht="15.75">
      <c r="B2" s="346" t="s">
        <v>194</v>
      </c>
    </row>
    <row r="4" spans="2:7" ht="11.25">
      <c r="B4" s="6" t="s">
        <v>510</v>
      </c>
      <c r="C4" s="8" t="s">
        <v>195</v>
      </c>
      <c r="F4" s="15" t="s">
        <v>377</v>
      </c>
      <c r="G4" s="30" t="s">
        <v>426</v>
      </c>
    </row>
    <row r="5" spans="2:7" ht="11.25">
      <c r="B5" s="6"/>
      <c r="C5" s="8" t="s">
        <v>493</v>
      </c>
      <c r="F5" s="15"/>
      <c r="G5" s="30"/>
    </row>
    <row r="6" ht="11.25">
      <c r="C6" s="8" t="s">
        <v>196</v>
      </c>
    </row>
    <row r="7" ht="11.25">
      <c r="C7" s="8" t="s">
        <v>197</v>
      </c>
    </row>
    <row r="8" ht="11.25">
      <c r="C8" s="8" t="s">
        <v>198</v>
      </c>
    </row>
    <row r="10" spans="2:38" ht="12.75">
      <c r="B10" s="347"/>
      <c r="C10" s="9">
        <v>1980</v>
      </c>
      <c r="D10" s="9">
        <v>1981</v>
      </c>
      <c r="E10" s="9">
        <v>1982</v>
      </c>
      <c r="F10" s="9">
        <v>1983</v>
      </c>
      <c r="G10" s="9">
        <v>1984</v>
      </c>
      <c r="H10" s="9">
        <v>1985</v>
      </c>
      <c r="I10" s="9">
        <v>1986</v>
      </c>
      <c r="J10" s="9">
        <v>1987</v>
      </c>
      <c r="K10" s="9">
        <v>1988</v>
      </c>
      <c r="L10" s="9">
        <v>1989</v>
      </c>
      <c r="M10" s="9">
        <v>1990</v>
      </c>
      <c r="N10" s="9">
        <v>1991</v>
      </c>
      <c r="O10" s="9">
        <v>1992</v>
      </c>
      <c r="P10" s="9">
        <v>1993</v>
      </c>
      <c r="Q10" s="9">
        <v>1994</v>
      </c>
      <c r="R10" s="9">
        <v>1995</v>
      </c>
      <c r="S10" s="9">
        <v>1996</v>
      </c>
      <c r="T10" s="9">
        <v>1997</v>
      </c>
      <c r="U10" s="9">
        <v>1998</v>
      </c>
      <c r="V10" s="9">
        <v>1999</v>
      </c>
      <c r="W10" s="9">
        <v>2000</v>
      </c>
      <c r="X10" s="9">
        <v>2001</v>
      </c>
      <c r="Y10" s="9">
        <v>2002</v>
      </c>
      <c r="Z10" s="9">
        <v>2003</v>
      </c>
      <c r="AA10" s="9">
        <v>2004</v>
      </c>
      <c r="AB10" s="9">
        <v>2005</v>
      </c>
      <c r="AC10" s="9">
        <v>2006</v>
      </c>
      <c r="AD10" s="9">
        <v>2007</v>
      </c>
      <c r="AE10" s="9">
        <v>2008</v>
      </c>
      <c r="AF10" s="9">
        <v>2009</v>
      </c>
      <c r="AG10" s="9">
        <v>2010</v>
      </c>
      <c r="AH10" s="9">
        <v>2011</v>
      </c>
      <c r="AI10" s="9">
        <v>2012</v>
      </c>
      <c r="AJ10" s="9">
        <v>2013</v>
      </c>
      <c r="AK10" s="9">
        <v>2014</v>
      </c>
      <c r="AL10" s="9">
        <v>2015</v>
      </c>
    </row>
    <row r="11" spans="2:38" ht="12.75">
      <c r="B11" s="10" t="s">
        <v>199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351"/>
      <c r="AJ11" s="351"/>
      <c r="AK11" s="351"/>
      <c r="AL11" s="351"/>
    </row>
    <row r="12" spans="2:38" ht="12.75">
      <c r="B12" s="11" t="s">
        <v>200</v>
      </c>
      <c r="C12" s="31">
        <v>185</v>
      </c>
      <c r="D12" s="31">
        <v>193</v>
      </c>
      <c r="E12" s="31">
        <v>237</v>
      </c>
      <c r="F12" s="31">
        <v>199</v>
      </c>
      <c r="G12" s="31">
        <v>171</v>
      </c>
      <c r="H12" s="31">
        <v>259</v>
      </c>
      <c r="I12" s="31">
        <v>153</v>
      </c>
      <c r="J12" s="31">
        <v>160</v>
      </c>
      <c r="K12" s="31">
        <v>153</v>
      </c>
      <c r="L12" s="31">
        <v>108</v>
      </c>
      <c r="M12" s="31">
        <v>122</v>
      </c>
      <c r="N12" s="31">
        <v>173</v>
      </c>
      <c r="O12" s="31">
        <v>103</v>
      </c>
      <c r="P12" s="31">
        <v>116</v>
      </c>
      <c r="Q12" s="31">
        <v>123</v>
      </c>
      <c r="R12" s="31">
        <v>80</v>
      </c>
      <c r="S12" s="31">
        <v>81</v>
      </c>
      <c r="T12" s="31">
        <v>73</v>
      </c>
      <c r="U12" s="31">
        <v>67</v>
      </c>
      <c r="V12" s="31">
        <v>59</v>
      </c>
      <c r="W12" s="31">
        <v>46</v>
      </c>
      <c r="X12" s="31">
        <v>61</v>
      </c>
      <c r="Y12" s="31">
        <v>58</v>
      </c>
      <c r="Z12" s="31">
        <v>64</v>
      </c>
      <c r="AA12" s="451">
        <v>27</v>
      </c>
      <c r="AB12" s="156">
        <v>43</v>
      </c>
      <c r="AC12" s="157">
        <v>59</v>
      </c>
      <c r="AD12" s="157">
        <v>40</v>
      </c>
      <c r="AE12" s="157">
        <v>38</v>
      </c>
      <c r="AF12" s="31">
        <v>61</v>
      </c>
      <c r="AG12" s="157">
        <v>41</v>
      </c>
      <c r="AH12" s="31">
        <v>53</v>
      </c>
      <c r="AI12" s="31">
        <v>37</v>
      </c>
      <c r="AJ12" s="157">
        <v>72</v>
      </c>
      <c r="AK12" s="157">
        <v>74</v>
      </c>
      <c r="AL12" s="157">
        <v>41</v>
      </c>
    </row>
    <row r="13" spans="2:38" ht="12.75">
      <c r="B13" s="11" t="s">
        <v>201</v>
      </c>
      <c r="C13" s="31">
        <v>131</v>
      </c>
      <c r="D13" s="31">
        <v>151</v>
      </c>
      <c r="E13" s="31">
        <v>169</v>
      </c>
      <c r="F13" s="31">
        <v>178</v>
      </c>
      <c r="G13" s="31">
        <v>127</v>
      </c>
      <c r="H13" s="31">
        <v>218</v>
      </c>
      <c r="I13" s="31">
        <v>116</v>
      </c>
      <c r="J13" s="31">
        <v>112</v>
      </c>
      <c r="K13" s="31">
        <v>193</v>
      </c>
      <c r="L13" s="31">
        <v>146</v>
      </c>
      <c r="M13" s="31">
        <v>131</v>
      </c>
      <c r="N13" s="31">
        <v>153</v>
      </c>
      <c r="O13" s="31">
        <v>134</v>
      </c>
      <c r="P13" s="31">
        <v>120</v>
      </c>
      <c r="Q13" s="31">
        <v>106</v>
      </c>
      <c r="R13" s="31">
        <v>72</v>
      </c>
      <c r="S13" s="31">
        <v>80</v>
      </c>
      <c r="T13" s="31">
        <v>79</v>
      </c>
      <c r="U13" s="31">
        <v>85</v>
      </c>
      <c r="V13" s="31">
        <v>63</v>
      </c>
      <c r="W13" s="31">
        <v>73</v>
      </c>
      <c r="X13" s="31">
        <v>68</v>
      </c>
      <c r="Y13" s="31">
        <v>64</v>
      </c>
      <c r="Z13" s="31">
        <v>45</v>
      </c>
      <c r="AA13" s="451">
        <v>55</v>
      </c>
      <c r="AB13" s="156">
        <v>80</v>
      </c>
      <c r="AC13" s="157">
        <v>97</v>
      </c>
      <c r="AD13" s="157">
        <v>95</v>
      </c>
      <c r="AE13" s="157">
        <v>94</v>
      </c>
      <c r="AF13" s="31">
        <v>76</v>
      </c>
      <c r="AG13" s="157">
        <v>66</v>
      </c>
      <c r="AH13" s="31">
        <v>88</v>
      </c>
      <c r="AI13" s="31">
        <v>73</v>
      </c>
      <c r="AJ13" s="157">
        <v>85</v>
      </c>
      <c r="AK13" s="157">
        <v>66</v>
      </c>
      <c r="AL13" s="157">
        <v>54</v>
      </c>
    </row>
    <row r="14" spans="2:38" ht="12.75">
      <c r="B14" s="27" t="s">
        <v>202</v>
      </c>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158"/>
      <c r="AJ14" s="158"/>
      <c r="AK14" s="158"/>
      <c r="AL14" s="158"/>
    </row>
    <row r="15" spans="2:38" ht="12.75">
      <c r="B15" s="11" t="s">
        <v>200</v>
      </c>
      <c r="C15" s="31">
        <v>339632</v>
      </c>
      <c r="D15" s="31">
        <v>334289</v>
      </c>
      <c r="E15" s="31">
        <v>321385</v>
      </c>
      <c r="F15" s="31">
        <v>301434</v>
      </c>
      <c r="G15" s="31">
        <v>284907</v>
      </c>
      <c r="H15" s="31">
        <v>270799</v>
      </c>
      <c r="I15" s="31">
        <v>259003</v>
      </c>
      <c r="J15" s="31">
        <v>237636</v>
      </c>
      <c r="K15" s="31">
        <v>244042</v>
      </c>
      <c r="L15" s="31">
        <v>235999</v>
      </c>
      <c r="M15" s="31">
        <v>225860</v>
      </c>
      <c r="N15" s="31">
        <v>205968</v>
      </c>
      <c r="O15" s="31">
        <v>198104</v>
      </c>
      <c r="P15" s="31">
        <v>189020</v>
      </c>
      <c r="Q15" s="31">
        <v>180832</v>
      </c>
      <c r="R15" s="31">
        <v>181403</v>
      </c>
      <c r="S15" s="31">
        <v>170117</v>
      </c>
      <c r="T15" s="31">
        <v>169578</v>
      </c>
      <c r="U15" s="31">
        <v>168535</v>
      </c>
      <c r="V15" s="31">
        <v>167572</v>
      </c>
      <c r="W15" s="31">
        <v>162117</v>
      </c>
      <c r="X15" s="31">
        <v>153945</v>
      </c>
      <c r="Y15" s="31">
        <v>137839</v>
      </c>
      <c r="Z15" s="31">
        <v>115929</v>
      </c>
      <c r="AA15" s="451">
        <v>108727</v>
      </c>
      <c r="AB15" s="453">
        <v>108076</v>
      </c>
      <c r="AC15" s="31">
        <v>102125</v>
      </c>
      <c r="AD15" s="31">
        <v>103201</v>
      </c>
      <c r="AE15" s="31">
        <v>93798</v>
      </c>
      <c r="AF15" s="31">
        <v>90934</v>
      </c>
      <c r="AG15" s="31">
        <v>84461</v>
      </c>
      <c r="AH15" s="31">
        <v>81251</v>
      </c>
      <c r="AI15" s="31">
        <v>75851</v>
      </c>
      <c r="AJ15" s="31">
        <v>70607</v>
      </c>
      <c r="AK15" s="31">
        <v>73048</v>
      </c>
      <c r="AL15" s="28">
        <v>70802</v>
      </c>
    </row>
    <row r="16" spans="2:38" ht="12.75">
      <c r="B16" s="11" t="s">
        <v>201</v>
      </c>
      <c r="C16" s="28">
        <v>12543</v>
      </c>
      <c r="D16" s="28">
        <v>12428</v>
      </c>
      <c r="E16" s="28">
        <v>12410</v>
      </c>
      <c r="F16" s="28">
        <v>11946</v>
      </c>
      <c r="G16" s="28">
        <v>11685</v>
      </c>
      <c r="H16" s="28">
        <v>10448</v>
      </c>
      <c r="I16" s="28">
        <v>10960</v>
      </c>
      <c r="J16" s="28">
        <v>9855</v>
      </c>
      <c r="K16" s="28">
        <v>10548</v>
      </c>
      <c r="L16" s="28">
        <v>10528</v>
      </c>
      <c r="M16" s="28">
        <v>10289</v>
      </c>
      <c r="N16" s="28">
        <v>9617</v>
      </c>
      <c r="O16" s="28">
        <v>9083</v>
      </c>
      <c r="P16" s="28">
        <v>9052</v>
      </c>
      <c r="Q16" s="28">
        <v>8533</v>
      </c>
      <c r="R16" s="28">
        <v>8412</v>
      </c>
      <c r="S16" s="28">
        <v>8080</v>
      </c>
      <c r="T16" s="28">
        <v>7989</v>
      </c>
      <c r="U16" s="28">
        <v>8437</v>
      </c>
      <c r="V16" s="28">
        <v>8029</v>
      </c>
      <c r="W16" s="28">
        <v>7643</v>
      </c>
      <c r="X16" s="28">
        <v>7720</v>
      </c>
      <c r="Y16" s="28">
        <v>7242</v>
      </c>
      <c r="Z16" s="28">
        <v>5731</v>
      </c>
      <c r="AA16" s="454">
        <v>5232</v>
      </c>
      <c r="AB16" s="453">
        <v>5318</v>
      </c>
      <c r="AC16" s="31">
        <v>4709</v>
      </c>
      <c r="AD16" s="31">
        <v>4620</v>
      </c>
      <c r="AE16" s="31">
        <v>4275</v>
      </c>
      <c r="AF16" s="31">
        <v>4273</v>
      </c>
      <c r="AG16" s="31">
        <v>3992</v>
      </c>
      <c r="AH16" s="31">
        <v>3963</v>
      </c>
      <c r="AI16" s="31">
        <v>3653</v>
      </c>
      <c r="AJ16" s="31">
        <v>3268</v>
      </c>
      <c r="AK16" s="31">
        <v>3384</v>
      </c>
      <c r="AL16" s="26">
        <v>3461</v>
      </c>
    </row>
    <row r="17" spans="2:38" ht="12.75">
      <c r="B17" s="27" t="s">
        <v>203</v>
      </c>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159"/>
      <c r="AJ17" s="159"/>
      <c r="AK17" s="159"/>
      <c r="AL17" s="159"/>
    </row>
    <row r="18" spans="2:38" ht="12.75">
      <c r="B18" s="11" t="s">
        <v>200</v>
      </c>
      <c r="C18" s="31">
        <v>125</v>
      </c>
      <c r="D18" s="31">
        <v>69</v>
      </c>
      <c r="E18" s="31">
        <v>64</v>
      </c>
      <c r="F18" s="31">
        <v>46</v>
      </c>
      <c r="G18" s="31">
        <v>130</v>
      </c>
      <c r="H18" s="31">
        <v>134</v>
      </c>
      <c r="I18" s="31">
        <v>116</v>
      </c>
      <c r="J18" s="31">
        <v>137</v>
      </c>
      <c r="K18" s="31">
        <v>219</v>
      </c>
      <c r="L18" s="31">
        <v>111</v>
      </c>
      <c r="M18" s="31">
        <v>168</v>
      </c>
      <c r="N18" s="157">
        <v>198</v>
      </c>
      <c r="O18" s="157">
        <v>191</v>
      </c>
      <c r="P18" s="157">
        <v>171</v>
      </c>
      <c r="Q18" s="157">
        <v>139</v>
      </c>
      <c r="R18" s="31">
        <v>110</v>
      </c>
      <c r="S18" s="31">
        <v>124</v>
      </c>
      <c r="T18" s="31">
        <v>198</v>
      </c>
      <c r="U18" s="31">
        <v>100</v>
      </c>
      <c r="V18" s="31">
        <v>145</v>
      </c>
      <c r="W18" s="31">
        <v>90</v>
      </c>
      <c r="X18" s="31">
        <v>77</v>
      </c>
      <c r="Y18" s="157">
        <v>91</v>
      </c>
      <c r="Z18" s="157">
        <v>67</v>
      </c>
      <c r="AA18" s="157">
        <v>53</v>
      </c>
      <c r="AB18" s="157">
        <v>47</v>
      </c>
      <c r="AC18" s="157">
        <v>38</v>
      </c>
      <c r="AD18" s="157">
        <v>26</v>
      </c>
      <c r="AE18" s="157">
        <v>52</v>
      </c>
      <c r="AF18" s="157">
        <v>31</v>
      </c>
      <c r="AG18" s="157">
        <v>55</v>
      </c>
      <c r="AH18" s="157">
        <v>63</v>
      </c>
      <c r="AI18" s="31">
        <v>45</v>
      </c>
      <c r="AJ18" s="31">
        <v>38</v>
      </c>
      <c r="AK18" s="31">
        <v>57</v>
      </c>
      <c r="AL18" s="31">
        <v>54</v>
      </c>
    </row>
    <row r="19" spans="2:38" ht="12.75">
      <c r="B19" s="11" t="s">
        <v>201</v>
      </c>
      <c r="C19" s="31">
        <v>47</v>
      </c>
      <c r="D19" s="31">
        <v>89</v>
      </c>
      <c r="E19" s="31">
        <v>34</v>
      </c>
      <c r="F19" s="31">
        <v>48</v>
      </c>
      <c r="G19" s="31">
        <v>80</v>
      </c>
      <c r="H19" s="31">
        <v>101</v>
      </c>
      <c r="I19" s="31">
        <v>61</v>
      </c>
      <c r="J19" s="31">
        <v>110</v>
      </c>
      <c r="K19" s="31">
        <v>148</v>
      </c>
      <c r="L19" s="31">
        <v>309</v>
      </c>
      <c r="M19" s="31">
        <v>85</v>
      </c>
      <c r="N19" s="31">
        <v>111</v>
      </c>
      <c r="O19" s="31">
        <v>181</v>
      </c>
      <c r="P19" s="31">
        <v>109</v>
      </c>
      <c r="Q19" s="31">
        <v>88</v>
      </c>
      <c r="R19" s="31">
        <v>98</v>
      </c>
      <c r="S19" s="31">
        <v>66</v>
      </c>
      <c r="T19" s="31">
        <v>95</v>
      </c>
      <c r="U19" s="31">
        <v>67</v>
      </c>
      <c r="V19" s="31">
        <v>88</v>
      </c>
      <c r="W19" s="31">
        <v>209</v>
      </c>
      <c r="X19" s="31">
        <v>127</v>
      </c>
      <c r="Y19" s="31">
        <v>93</v>
      </c>
      <c r="Z19" s="31">
        <v>95</v>
      </c>
      <c r="AA19" s="31">
        <v>58</v>
      </c>
      <c r="AB19" s="31">
        <v>58</v>
      </c>
      <c r="AC19" s="31">
        <v>185</v>
      </c>
      <c r="AD19" s="31">
        <v>76</v>
      </c>
      <c r="AE19" s="31">
        <v>58</v>
      </c>
      <c r="AF19" s="31">
        <v>304</v>
      </c>
      <c r="AG19" s="31">
        <v>85</v>
      </c>
      <c r="AH19" s="31">
        <v>87</v>
      </c>
      <c r="AI19" s="31">
        <v>58</v>
      </c>
      <c r="AJ19" s="31">
        <v>73</v>
      </c>
      <c r="AK19" s="31">
        <v>57</v>
      </c>
      <c r="AL19" s="31">
        <v>216</v>
      </c>
    </row>
    <row r="20" spans="1:2" ht="18.75">
      <c r="A20" s="13">
        <v>1</v>
      </c>
      <c r="B20" s="14" t="s">
        <v>204</v>
      </c>
    </row>
    <row r="21" spans="1:40" ht="18.75">
      <c r="A21" s="13">
        <v>2</v>
      </c>
      <c r="B21" s="160" t="s">
        <v>205</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row>
    <row r="22" spans="1:2" ht="16.5" customHeight="1">
      <c r="A22" s="13" t="s">
        <v>465</v>
      </c>
      <c r="B22" s="14" t="s">
        <v>206</v>
      </c>
    </row>
    <row r="23" spans="1:2" ht="18.75">
      <c r="A23" s="13">
        <v>3</v>
      </c>
      <c r="B23" s="14" t="s">
        <v>207</v>
      </c>
    </row>
    <row r="24" spans="1:2" ht="18.75">
      <c r="A24" s="13">
        <v>4</v>
      </c>
      <c r="B24" s="14" t="s">
        <v>208</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ignoredErrors>
    <ignoredError sqref="A22"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A2:AL17"/>
  <sheetViews>
    <sheetView showGridLines="0" zoomScalePageLayoutView="0" workbookViewId="0" topLeftCell="A1">
      <selection activeCell="A1" sqref="A1"/>
    </sheetView>
  </sheetViews>
  <sheetFormatPr defaultColWidth="12" defaultRowHeight="11.25"/>
  <cols>
    <col min="1" max="1" width="6.5" style="32" customWidth="1"/>
    <col min="2" max="2" width="103" style="32" customWidth="1"/>
    <col min="3" max="38" width="8.83203125" style="32" customWidth="1"/>
    <col min="39" max="16384" width="12" style="32" customWidth="1"/>
  </cols>
  <sheetData>
    <row r="2" ht="15.75">
      <c r="B2" s="346" t="s">
        <v>209</v>
      </c>
    </row>
    <row r="3" ht="12">
      <c r="B3" s="29" t="s">
        <v>210</v>
      </c>
    </row>
    <row r="5" spans="2:7" ht="11.25">
      <c r="B5" s="6" t="s">
        <v>359</v>
      </c>
      <c r="C5" s="7" t="s">
        <v>441</v>
      </c>
      <c r="F5" s="15" t="s">
        <v>377</v>
      </c>
      <c r="G5" s="24" t="s">
        <v>211</v>
      </c>
    </row>
    <row r="7" spans="2:38" ht="12.75">
      <c r="B7" s="347"/>
      <c r="C7" s="9">
        <v>1980</v>
      </c>
      <c r="D7" s="9">
        <v>1981</v>
      </c>
      <c r="E7" s="9">
        <v>1982</v>
      </c>
      <c r="F7" s="9">
        <v>1983</v>
      </c>
      <c r="G7" s="9">
        <v>1984</v>
      </c>
      <c r="H7" s="9">
        <v>1985</v>
      </c>
      <c r="I7" s="9">
        <v>1986</v>
      </c>
      <c r="J7" s="9">
        <v>1987</v>
      </c>
      <c r="K7" s="9">
        <v>1988</v>
      </c>
      <c r="L7" s="9">
        <v>1989</v>
      </c>
      <c r="M7" s="9">
        <v>1990</v>
      </c>
      <c r="N7" s="9">
        <v>1991</v>
      </c>
      <c r="O7" s="9">
        <v>1992</v>
      </c>
      <c r="P7" s="9">
        <v>1993</v>
      </c>
      <c r="Q7" s="9">
        <v>1994</v>
      </c>
      <c r="R7" s="9">
        <v>1995</v>
      </c>
      <c r="S7" s="9">
        <v>1996</v>
      </c>
      <c r="T7" s="9">
        <v>1997</v>
      </c>
      <c r="U7" s="9">
        <v>1998</v>
      </c>
      <c r="V7" s="9">
        <v>1999</v>
      </c>
      <c r="W7" s="9">
        <v>2000</v>
      </c>
      <c r="X7" s="9">
        <v>2001</v>
      </c>
      <c r="Y7" s="9">
        <v>2002</v>
      </c>
      <c r="Z7" s="9">
        <v>2003</v>
      </c>
      <c r="AA7" s="9">
        <v>2004</v>
      </c>
      <c r="AB7" s="9">
        <v>2005</v>
      </c>
      <c r="AC7" s="9">
        <v>2006</v>
      </c>
      <c r="AD7" s="9">
        <v>2007</v>
      </c>
      <c r="AE7" s="9">
        <v>2008</v>
      </c>
      <c r="AF7" s="9">
        <v>2009</v>
      </c>
      <c r="AG7" s="9">
        <v>2010</v>
      </c>
      <c r="AH7" s="9">
        <v>2011</v>
      </c>
      <c r="AI7" s="9">
        <v>2012</v>
      </c>
      <c r="AJ7" s="9" t="s">
        <v>496</v>
      </c>
      <c r="AK7" s="9" t="s">
        <v>497</v>
      </c>
      <c r="AL7" s="9" t="s">
        <v>184</v>
      </c>
    </row>
    <row r="8" spans="2:38" ht="12.75">
      <c r="B8" s="20" t="s">
        <v>212</v>
      </c>
      <c r="C8" s="161">
        <v>10.74</v>
      </c>
      <c r="D8" s="161">
        <v>9.43</v>
      </c>
      <c r="E8" s="161">
        <v>8.19</v>
      </c>
      <c r="F8" s="161">
        <v>7.42</v>
      </c>
      <c r="G8" s="161">
        <v>7.97</v>
      </c>
      <c r="H8" s="161">
        <v>7.97</v>
      </c>
      <c r="I8" s="161">
        <v>7.05</v>
      </c>
      <c r="J8" s="161">
        <v>6.67</v>
      </c>
      <c r="K8" s="161">
        <v>7.2</v>
      </c>
      <c r="L8" s="161">
        <v>7.29</v>
      </c>
      <c r="M8" s="161">
        <v>6.96</v>
      </c>
      <c r="N8" s="161">
        <v>6.68</v>
      </c>
      <c r="O8" s="161">
        <v>6.13</v>
      </c>
      <c r="P8" s="161">
        <v>5.59</v>
      </c>
      <c r="Q8" s="161">
        <v>6.43</v>
      </c>
      <c r="R8" s="161">
        <v>6.14</v>
      </c>
      <c r="S8" s="161">
        <v>5.79</v>
      </c>
      <c r="T8" s="161">
        <v>6.21</v>
      </c>
      <c r="U8" s="161">
        <v>6.58</v>
      </c>
      <c r="V8" s="161">
        <v>6.19</v>
      </c>
      <c r="W8" s="161">
        <v>6.250433684000001</v>
      </c>
      <c r="X8" s="161">
        <v>5.733740565</v>
      </c>
      <c r="Y8" s="161">
        <v>6.125794116</v>
      </c>
      <c r="Z8" s="161">
        <v>6.124770407</v>
      </c>
      <c r="AA8" s="456">
        <v>6.19457824</v>
      </c>
      <c r="AB8" s="456">
        <v>5.858993672</v>
      </c>
      <c r="AC8" s="161">
        <v>6.195542154</v>
      </c>
      <c r="AD8" s="161">
        <v>6.034491410999999</v>
      </c>
      <c r="AE8" s="161">
        <v>5.744782457</v>
      </c>
      <c r="AF8" s="161">
        <v>4.149310271</v>
      </c>
      <c r="AG8" s="161">
        <v>5.048391953</v>
      </c>
      <c r="AH8" s="161">
        <v>4.984233826000001</v>
      </c>
      <c r="AI8" s="161">
        <v>4.81</v>
      </c>
      <c r="AJ8" s="161">
        <v>4.900550504</v>
      </c>
      <c r="AK8" s="161">
        <v>5.190888055</v>
      </c>
      <c r="AL8" s="161">
        <v>4.844836501</v>
      </c>
    </row>
    <row r="9" spans="2:38" ht="12.75">
      <c r="B9" s="20" t="s">
        <v>213</v>
      </c>
      <c r="C9" s="162">
        <v>33.99</v>
      </c>
      <c r="D9" s="162">
        <v>31.92</v>
      </c>
      <c r="E9" s="162">
        <v>30.36</v>
      </c>
      <c r="F9" s="162">
        <v>30.58</v>
      </c>
      <c r="G9" s="162">
        <v>30.13</v>
      </c>
      <c r="H9" s="162">
        <v>29.54</v>
      </c>
      <c r="I9" s="162">
        <v>29.11</v>
      </c>
      <c r="J9" s="162">
        <v>29.59</v>
      </c>
      <c r="K9" s="162">
        <v>30.44</v>
      </c>
      <c r="L9" s="162">
        <v>31.13</v>
      </c>
      <c r="M9" s="162">
        <v>31.21</v>
      </c>
      <c r="N9" s="162">
        <v>31.72</v>
      </c>
      <c r="O9" s="162">
        <v>31.72</v>
      </c>
      <c r="P9" s="162">
        <v>30.82</v>
      </c>
      <c r="Q9" s="162">
        <v>31.48</v>
      </c>
      <c r="R9" s="162">
        <v>31.38</v>
      </c>
      <c r="S9" s="162">
        <v>31.76</v>
      </c>
      <c r="T9" s="162">
        <v>32.7</v>
      </c>
      <c r="U9" s="162">
        <v>32.81</v>
      </c>
      <c r="V9" s="162">
        <v>31.72</v>
      </c>
      <c r="W9" s="162">
        <v>33.587129617</v>
      </c>
      <c r="X9" s="162">
        <v>31.643530241</v>
      </c>
      <c r="Y9" s="162">
        <v>32.032701521</v>
      </c>
      <c r="Z9" s="162">
        <v>32.798081276</v>
      </c>
      <c r="AA9" s="457">
        <v>31.855319423</v>
      </c>
      <c r="AB9" s="457">
        <v>32.238642215</v>
      </c>
      <c r="AC9" s="162">
        <v>32.75746295400001</v>
      </c>
      <c r="AD9" s="162">
        <v>32.55653886</v>
      </c>
      <c r="AE9" s="162">
        <v>31.654849498</v>
      </c>
      <c r="AF9" s="162">
        <v>28.470319176</v>
      </c>
      <c r="AG9" s="162">
        <v>28.294546411</v>
      </c>
      <c r="AH9" s="162">
        <v>27.315879734</v>
      </c>
      <c r="AI9" s="162">
        <v>25.05</v>
      </c>
      <c r="AJ9" s="162">
        <v>24.724248306</v>
      </c>
      <c r="AK9" s="162">
        <v>23.893715097</v>
      </c>
      <c r="AL9" s="162">
        <v>23.564890029</v>
      </c>
    </row>
    <row r="10" spans="2:38" ht="12.75">
      <c r="B10" s="20" t="s">
        <v>214</v>
      </c>
      <c r="C10" s="162">
        <v>53.98</v>
      </c>
      <c r="D10" s="162">
        <v>53</v>
      </c>
      <c r="E10" s="162">
        <v>52.37</v>
      </c>
      <c r="F10" s="162">
        <v>53.68</v>
      </c>
      <c r="G10" s="162">
        <v>54.59</v>
      </c>
      <c r="H10" s="162">
        <v>54.39</v>
      </c>
      <c r="I10" s="162">
        <v>56.05</v>
      </c>
      <c r="J10" s="162">
        <v>56.18</v>
      </c>
      <c r="K10" s="162">
        <v>56.57</v>
      </c>
      <c r="L10" s="162">
        <v>56.43</v>
      </c>
      <c r="M10" s="162">
        <v>57.69</v>
      </c>
      <c r="N10" s="162">
        <v>60.05</v>
      </c>
      <c r="O10" s="162">
        <v>62.09</v>
      </c>
      <c r="P10" s="162">
        <v>61.29</v>
      </c>
      <c r="Q10" s="162">
        <v>61.72</v>
      </c>
      <c r="R10" s="162">
        <v>60.25</v>
      </c>
      <c r="S10" s="162">
        <v>62.16</v>
      </c>
      <c r="T10" s="162">
        <v>62.58</v>
      </c>
      <c r="U10" s="162">
        <v>63.52</v>
      </c>
      <c r="V10" s="162">
        <v>63.84</v>
      </c>
      <c r="W10" s="162">
        <v>64.592144107</v>
      </c>
      <c r="X10" s="162">
        <v>68.14343424</v>
      </c>
      <c r="Y10" s="162">
        <v>67.827988904</v>
      </c>
      <c r="Z10" s="162">
        <v>66.275709704</v>
      </c>
      <c r="AA10" s="457">
        <v>67.48203602999999</v>
      </c>
      <c r="AB10" s="457">
        <v>67.92731509699999</v>
      </c>
      <c r="AC10" s="162">
        <v>67.587173602</v>
      </c>
      <c r="AD10" s="162">
        <v>67.005048274</v>
      </c>
      <c r="AE10" s="162">
        <v>69.096951547</v>
      </c>
      <c r="AF10" s="162">
        <v>68.68361488400001</v>
      </c>
      <c r="AG10" s="162">
        <v>67.634353515</v>
      </c>
      <c r="AH10" s="162">
        <v>69.084018994</v>
      </c>
      <c r="AI10" s="162">
        <v>68.69</v>
      </c>
      <c r="AJ10" s="162">
        <v>67.770614376</v>
      </c>
      <c r="AK10" s="162">
        <v>66.775710666</v>
      </c>
      <c r="AL10" s="162">
        <v>66.971651963</v>
      </c>
    </row>
    <row r="11" spans="2:38" ht="12.75">
      <c r="B11" s="20" t="s">
        <v>215</v>
      </c>
      <c r="C11" s="162">
        <v>3.86</v>
      </c>
      <c r="D11" s="162">
        <v>3.64</v>
      </c>
      <c r="E11" s="162">
        <v>3.65</v>
      </c>
      <c r="F11" s="162">
        <v>3.55</v>
      </c>
      <c r="G11" s="162">
        <v>3.59</v>
      </c>
      <c r="H11" s="162">
        <v>3.61</v>
      </c>
      <c r="I11" s="162">
        <v>3.67</v>
      </c>
      <c r="J11" s="162">
        <v>3.78</v>
      </c>
      <c r="K11" s="162">
        <v>3.86</v>
      </c>
      <c r="L11" s="162">
        <v>3.89</v>
      </c>
      <c r="M11" s="162">
        <v>3.97</v>
      </c>
      <c r="N11" s="162">
        <v>4.08</v>
      </c>
      <c r="O11" s="162">
        <v>4.13</v>
      </c>
      <c r="P11" s="162">
        <v>4.18</v>
      </c>
      <c r="Q11" s="162">
        <v>4.12</v>
      </c>
      <c r="R11" s="162">
        <v>4.18</v>
      </c>
      <c r="S11" s="162">
        <v>4.27</v>
      </c>
      <c r="T11" s="162">
        <v>4.22</v>
      </c>
      <c r="U11" s="162">
        <v>4.3</v>
      </c>
      <c r="V11" s="162">
        <v>4.3</v>
      </c>
      <c r="W11" s="162">
        <v>4.357756839</v>
      </c>
      <c r="X11" s="162">
        <v>4.451667471</v>
      </c>
      <c r="Y11" s="162">
        <v>4.472774492000001</v>
      </c>
      <c r="Z11" s="162">
        <v>4.478821201000001</v>
      </c>
      <c r="AA11" s="162">
        <v>4.690327682</v>
      </c>
      <c r="AB11" s="162">
        <v>4.618724946</v>
      </c>
      <c r="AC11" s="162">
        <v>4.51274448</v>
      </c>
      <c r="AD11" s="162">
        <v>4.380072275</v>
      </c>
      <c r="AE11" s="162">
        <v>4.402397342</v>
      </c>
      <c r="AF11" s="162">
        <v>4.454166912</v>
      </c>
      <c r="AG11" s="162">
        <v>4.452886664</v>
      </c>
      <c r="AH11" s="162">
        <v>4.521743805</v>
      </c>
      <c r="AI11" s="162">
        <v>4.458777383999999</v>
      </c>
      <c r="AJ11" s="162">
        <v>4.640241492</v>
      </c>
      <c r="AK11" s="162">
        <v>4.504510919</v>
      </c>
      <c r="AL11" s="162">
        <v>4.451418564</v>
      </c>
    </row>
    <row r="12" spans="2:38" ht="12.75">
      <c r="B12" s="20" t="s">
        <v>216</v>
      </c>
      <c r="C12" s="162">
        <v>31.67</v>
      </c>
      <c r="D12" s="162">
        <v>32.14</v>
      </c>
      <c r="E12" s="162">
        <v>32.3</v>
      </c>
      <c r="F12" s="162">
        <v>32.62</v>
      </c>
      <c r="G12" s="162">
        <v>33.23</v>
      </c>
      <c r="H12" s="162">
        <v>33.37</v>
      </c>
      <c r="I12" s="162">
        <v>34.96</v>
      </c>
      <c r="J12" s="162">
        <v>36.17</v>
      </c>
      <c r="K12" s="162">
        <v>38.45</v>
      </c>
      <c r="L12" s="162">
        <v>39.96</v>
      </c>
      <c r="M12" s="162">
        <v>40.83</v>
      </c>
      <c r="N12" s="162">
        <v>41.65</v>
      </c>
      <c r="O12" s="162">
        <v>42.97</v>
      </c>
      <c r="P12" s="162">
        <v>43.35</v>
      </c>
      <c r="Q12" s="162">
        <v>43.98</v>
      </c>
      <c r="R12" s="162">
        <v>44.4</v>
      </c>
      <c r="S12" s="162">
        <v>44.75</v>
      </c>
      <c r="T12" s="162">
        <v>45.65</v>
      </c>
      <c r="U12" s="162">
        <v>47.09</v>
      </c>
      <c r="V12" s="162">
        <v>48.57</v>
      </c>
      <c r="W12" s="162">
        <v>48.55157130400001</v>
      </c>
      <c r="X12" s="162">
        <v>49.53559775</v>
      </c>
      <c r="Y12" s="162">
        <v>50.114919362</v>
      </c>
      <c r="Z12" s="162">
        <v>49.695669981</v>
      </c>
      <c r="AA12" s="162">
        <v>50.109146703</v>
      </c>
      <c r="AB12" s="162">
        <v>49.6647979</v>
      </c>
      <c r="AC12" s="162">
        <v>50.114185933</v>
      </c>
      <c r="AD12" s="162">
        <v>50.837845649</v>
      </c>
      <c r="AE12" s="162">
        <v>49.881173816</v>
      </c>
      <c r="AF12" s="162">
        <v>49.012432452</v>
      </c>
      <c r="AG12" s="162">
        <v>49.131346726</v>
      </c>
      <c r="AH12" s="162">
        <v>49.267199899</v>
      </c>
      <c r="AI12" s="162">
        <v>49.05</v>
      </c>
      <c r="AJ12" s="162">
        <v>48.537926892</v>
      </c>
      <c r="AK12" s="162">
        <v>48.890709346</v>
      </c>
      <c r="AL12" s="162">
        <v>49.390862822</v>
      </c>
    </row>
    <row r="13" spans="2:38" ht="12.75">
      <c r="B13" s="38" t="s">
        <v>217</v>
      </c>
      <c r="C13" s="163">
        <v>134.24</v>
      </c>
      <c r="D13" s="163">
        <v>130.13</v>
      </c>
      <c r="E13" s="163">
        <v>126.87</v>
      </c>
      <c r="F13" s="163">
        <v>127.85</v>
      </c>
      <c r="G13" s="163">
        <v>129.51</v>
      </c>
      <c r="H13" s="163">
        <v>128.88</v>
      </c>
      <c r="I13" s="163">
        <v>130.84</v>
      </c>
      <c r="J13" s="163">
        <v>132.39</v>
      </c>
      <c r="K13" s="163">
        <v>136.52</v>
      </c>
      <c r="L13" s="163">
        <v>138.7</v>
      </c>
      <c r="M13" s="163">
        <v>140.66</v>
      </c>
      <c r="N13" s="163">
        <v>144.18</v>
      </c>
      <c r="O13" s="163">
        <v>147.04</v>
      </c>
      <c r="P13" s="163">
        <v>145.23</v>
      </c>
      <c r="Q13" s="163">
        <v>147.73</v>
      </c>
      <c r="R13" s="163">
        <v>146.35</v>
      </c>
      <c r="S13" s="163">
        <v>148.73</v>
      </c>
      <c r="T13" s="163">
        <v>151.36</v>
      </c>
      <c r="U13" s="163">
        <v>154.3</v>
      </c>
      <c r="V13" s="163">
        <v>154.62</v>
      </c>
      <c r="W13" s="163">
        <v>157.339035551</v>
      </c>
      <c r="X13" s="163">
        <v>159.507970267</v>
      </c>
      <c r="Y13" s="163">
        <v>160.574178395</v>
      </c>
      <c r="Z13" s="163">
        <v>159.37305256899998</v>
      </c>
      <c r="AA13" s="163">
        <v>160.33140807799998</v>
      </c>
      <c r="AB13" s="163">
        <v>160.30847383</v>
      </c>
      <c r="AC13" s="163">
        <v>161.167109123</v>
      </c>
      <c r="AD13" s="163">
        <v>160.81399646900002</v>
      </c>
      <c r="AE13" s="163">
        <v>160.78015466</v>
      </c>
      <c r="AF13" s="163">
        <v>154.76984369500002</v>
      </c>
      <c r="AG13" s="163">
        <v>154.56152526900001</v>
      </c>
      <c r="AH13" s="163">
        <v>155.173076258</v>
      </c>
      <c r="AI13" s="163">
        <v>152.058777384</v>
      </c>
      <c r="AJ13" s="163">
        <v>150.57358157</v>
      </c>
      <c r="AK13" s="163">
        <v>149.255534083</v>
      </c>
      <c r="AL13" s="163">
        <v>149.223659879</v>
      </c>
    </row>
    <row r="14" spans="2:38" ht="12.75">
      <c r="B14" s="38" t="s">
        <v>218</v>
      </c>
      <c r="C14" s="163">
        <v>23.59207389749702</v>
      </c>
      <c r="D14" s="163">
        <v>24.698378544532392</v>
      </c>
      <c r="E14" s="163">
        <v>25.459131394340663</v>
      </c>
      <c r="F14" s="163">
        <v>25.514274540477118</v>
      </c>
      <c r="G14" s="163">
        <v>25.658250328159987</v>
      </c>
      <c r="H14" s="163">
        <v>25.89230291744258</v>
      </c>
      <c r="I14" s="163">
        <v>26.719657597065115</v>
      </c>
      <c r="J14" s="163">
        <v>27.320794621950302</v>
      </c>
      <c r="K14" s="163">
        <v>28.164371520656314</v>
      </c>
      <c r="L14" s="163">
        <v>28.81038211968277</v>
      </c>
      <c r="M14" s="163">
        <v>29.02744205886535</v>
      </c>
      <c r="N14" s="163">
        <v>28.887501733943687</v>
      </c>
      <c r="O14" s="163">
        <v>29.223340587595214</v>
      </c>
      <c r="P14" s="163">
        <v>29.84920470977071</v>
      </c>
      <c r="Q14" s="163">
        <v>29.77052731334191</v>
      </c>
      <c r="R14" s="163">
        <v>30.338230269900922</v>
      </c>
      <c r="S14" s="163">
        <v>30.088079069454714</v>
      </c>
      <c r="T14" s="163">
        <v>30.159883720930228</v>
      </c>
      <c r="U14" s="163">
        <v>30.51847051198963</v>
      </c>
      <c r="V14" s="163">
        <v>31.412495149398524</v>
      </c>
      <c r="W14" s="163">
        <v>30.857931176438708</v>
      </c>
      <c r="X14" s="163">
        <v>31.055249256248757</v>
      </c>
      <c r="Y14" s="163">
        <v>31.209824557670284</v>
      </c>
      <c r="Z14" s="163">
        <v>31.1819778688649</v>
      </c>
      <c r="AA14" s="163">
        <v>31.253481338243027</v>
      </c>
      <c r="AB14" s="163">
        <v>30.98076895964172</v>
      </c>
      <c r="AC14" s="163">
        <v>31.094549133318335</v>
      </c>
      <c r="AD14" s="163">
        <v>31.61282398625046</v>
      </c>
      <c r="AE14" s="163">
        <v>31.024459406375847</v>
      </c>
      <c r="AF14" s="163">
        <v>31.667947244675926</v>
      </c>
      <c r="AG14" s="163">
        <v>31.787565916221027</v>
      </c>
      <c r="AH14" s="163">
        <v>31.74983772125869</v>
      </c>
      <c r="AI14" s="163">
        <v>32.257263174050195</v>
      </c>
      <c r="AJ14" s="163">
        <f>AJ12*100/AJ13</f>
        <v>32.23535389535465</v>
      </c>
      <c r="AK14" s="163">
        <f>AK12*100/AK13</f>
        <v>32.75637961860242</v>
      </c>
      <c r="AL14" s="163">
        <f>AL12*100/AL13</f>
        <v>33.0985467465744</v>
      </c>
    </row>
    <row r="15" spans="1:2" ht="18.75">
      <c r="A15" s="13">
        <v>1</v>
      </c>
      <c r="B15" s="14" t="s">
        <v>301</v>
      </c>
    </row>
    <row r="16" spans="1:2" ht="18.75">
      <c r="A16" s="13"/>
      <c r="B16" s="14" t="s">
        <v>302</v>
      </c>
    </row>
    <row r="17" spans="1:2" ht="18.75">
      <c r="A17" s="13">
        <v>2</v>
      </c>
      <c r="B17" s="14" t="s">
        <v>219</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ignoredErrors>
    <ignoredError sqref="A16"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2:AO81"/>
  <sheetViews>
    <sheetView showGridLines="0" zoomScalePageLayoutView="0" workbookViewId="0" topLeftCell="A1">
      <selection activeCell="A1" sqref="A1"/>
    </sheetView>
  </sheetViews>
  <sheetFormatPr defaultColWidth="12" defaultRowHeight="11.25"/>
  <cols>
    <col min="1" max="1" width="12" style="32" customWidth="1"/>
    <col min="2" max="2" width="30.5" style="32" customWidth="1"/>
    <col min="3" max="4" width="11.16015625" style="32" customWidth="1"/>
    <col min="5" max="5" width="66.16015625" style="32" customWidth="1"/>
    <col min="6" max="41" width="8.83203125" style="32" customWidth="1"/>
    <col min="42" max="16384" width="12" style="32" customWidth="1"/>
  </cols>
  <sheetData>
    <row r="2" ht="15.75">
      <c r="B2" s="346" t="s">
        <v>220</v>
      </c>
    </row>
    <row r="3" ht="12">
      <c r="B3" s="29" t="s">
        <v>221</v>
      </c>
    </row>
    <row r="5" spans="2:7" ht="11.25">
      <c r="B5" s="6" t="s">
        <v>510</v>
      </c>
      <c r="C5" s="8" t="s">
        <v>222</v>
      </c>
      <c r="F5" s="15" t="s">
        <v>377</v>
      </c>
      <c r="G5" s="24" t="s">
        <v>223</v>
      </c>
    </row>
    <row r="6" ht="11.25">
      <c r="C6" s="7" t="s">
        <v>182</v>
      </c>
    </row>
    <row r="8" spans="2:40" ht="12.75">
      <c r="B8" s="483"/>
      <c r="C8" s="483"/>
      <c r="D8" s="483"/>
      <c r="E8" s="483"/>
      <c r="F8" s="9">
        <v>1980</v>
      </c>
      <c r="G8" s="9">
        <v>1981</v>
      </c>
      <c r="H8" s="9">
        <v>1982</v>
      </c>
      <c r="I8" s="9">
        <v>1983</v>
      </c>
      <c r="J8" s="9">
        <v>1984</v>
      </c>
      <c r="K8" s="9">
        <v>1985</v>
      </c>
      <c r="L8" s="9">
        <v>1986</v>
      </c>
      <c r="M8" s="9">
        <v>1987</v>
      </c>
      <c r="N8" s="9">
        <v>1988</v>
      </c>
      <c r="O8" s="9">
        <v>1989</v>
      </c>
      <c r="P8" s="9">
        <v>1990</v>
      </c>
      <c r="Q8" s="9">
        <v>1991</v>
      </c>
      <c r="R8" s="9">
        <v>1992</v>
      </c>
      <c r="S8" s="9">
        <v>1993</v>
      </c>
      <c r="T8" s="9">
        <v>1994</v>
      </c>
      <c r="U8" s="9">
        <v>1995</v>
      </c>
      <c r="V8" s="9">
        <v>1996</v>
      </c>
      <c r="W8" s="9">
        <v>1997</v>
      </c>
      <c r="X8" s="9">
        <v>1998</v>
      </c>
      <c r="Y8" s="9">
        <v>1999</v>
      </c>
      <c r="Z8" s="9" t="s">
        <v>224</v>
      </c>
      <c r="AA8" s="9" t="s">
        <v>225</v>
      </c>
      <c r="AB8" s="9" t="s">
        <v>226</v>
      </c>
      <c r="AC8" s="9">
        <v>2003</v>
      </c>
      <c r="AD8" s="9" t="s">
        <v>227</v>
      </c>
      <c r="AE8" s="9" t="s">
        <v>228</v>
      </c>
      <c r="AF8" s="9" t="s">
        <v>229</v>
      </c>
      <c r="AG8" s="9" t="s">
        <v>230</v>
      </c>
      <c r="AH8" s="9" t="s">
        <v>231</v>
      </c>
      <c r="AI8" s="9" t="s">
        <v>232</v>
      </c>
      <c r="AJ8" s="9">
        <v>2010</v>
      </c>
      <c r="AK8" s="9">
        <v>2011</v>
      </c>
      <c r="AL8" s="9">
        <v>2012</v>
      </c>
      <c r="AM8" s="9">
        <v>2013</v>
      </c>
      <c r="AN8" s="9" t="s">
        <v>233</v>
      </c>
    </row>
    <row r="9" spans="1:40" ht="25.5" customHeight="1">
      <c r="A9" s="164"/>
      <c r="B9" s="482" t="s">
        <v>234</v>
      </c>
      <c r="C9" s="482"/>
      <c r="D9" s="482"/>
      <c r="E9" s="482"/>
      <c r="F9" s="165">
        <v>0.92</v>
      </c>
      <c r="G9" s="165">
        <v>0.89</v>
      </c>
      <c r="H9" s="165">
        <v>0.89</v>
      </c>
      <c r="I9" s="165">
        <v>0.89</v>
      </c>
      <c r="J9" s="165">
        <v>0.89</v>
      </c>
      <c r="K9" s="165">
        <v>0.88</v>
      </c>
      <c r="L9" s="165">
        <v>0.84</v>
      </c>
      <c r="M9" s="165">
        <v>0.85</v>
      </c>
      <c r="N9" s="165">
        <v>0.85</v>
      </c>
      <c r="O9" s="165">
        <v>0.86</v>
      </c>
      <c r="P9" s="165">
        <v>0.9</v>
      </c>
      <c r="Q9" s="165">
        <v>0.91</v>
      </c>
      <c r="R9" s="165">
        <v>0.9</v>
      </c>
      <c r="S9" s="165">
        <v>0.85</v>
      </c>
      <c r="T9" s="165">
        <v>0.85</v>
      </c>
      <c r="U9" s="165">
        <v>0.83</v>
      </c>
      <c r="V9" s="165">
        <v>0.88</v>
      </c>
      <c r="W9" s="165">
        <v>0.896</v>
      </c>
      <c r="X9" s="165">
        <v>0.9</v>
      </c>
      <c r="Y9" s="165">
        <v>0.91</v>
      </c>
      <c r="Z9" s="165">
        <v>0.93</v>
      </c>
      <c r="AA9" s="165">
        <v>0.92</v>
      </c>
      <c r="AB9" s="165">
        <v>0.94</v>
      </c>
      <c r="AC9" s="165">
        <v>0.92</v>
      </c>
      <c r="AD9" s="165">
        <v>0.91</v>
      </c>
      <c r="AE9" s="165">
        <v>0.88</v>
      </c>
      <c r="AF9" s="165">
        <v>0.87</v>
      </c>
      <c r="AG9" s="165">
        <v>0.86</v>
      </c>
      <c r="AH9" s="165">
        <v>0.88</v>
      </c>
      <c r="AI9" s="165">
        <v>0.84</v>
      </c>
      <c r="AJ9" s="165">
        <v>0.83</v>
      </c>
      <c r="AK9" s="165">
        <v>0.83</v>
      </c>
      <c r="AL9" s="165">
        <v>0.83</v>
      </c>
      <c r="AM9" s="165">
        <v>0.818229776409354</v>
      </c>
      <c r="AN9" s="165">
        <v>0.8004061422560544</v>
      </c>
    </row>
    <row r="10" spans="1:40" ht="12.75" customHeight="1">
      <c r="A10" s="164"/>
      <c r="B10" s="20" t="s">
        <v>381</v>
      </c>
      <c r="C10" s="482" t="s">
        <v>235</v>
      </c>
      <c r="D10" s="482"/>
      <c r="E10" s="482"/>
      <c r="F10" s="165">
        <v>0.46</v>
      </c>
      <c r="G10" s="165">
        <v>0.45</v>
      </c>
      <c r="H10" s="165">
        <v>0.46</v>
      </c>
      <c r="I10" s="165">
        <v>0.47</v>
      </c>
      <c r="J10" s="165">
        <v>0.48</v>
      </c>
      <c r="K10" s="165">
        <v>0.48</v>
      </c>
      <c r="L10" s="165">
        <v>0.47</v>
      </c>
      <c r="M10" s="165">
        <v>0.49</v>
      </c>
      <c r="N10" s="165">
        <v>0.5</v>
      </c>
      <c r="O10" s="165">
        <v>0.51</v>
      </c>
      <c r="P10" s="165">
        <v>0.53</v>
      </c>
      <c r="Q10" s="165">
        <v>0.55</v>
      </c>
      <c r="R10" s="165">
        <v>0.56</v>
      </c>
      <c r="S10" s="165">
        <v>0.54</v>
      </c>
      <c r="T10" s="165">
        <v>0.56</v>
      </c>
      <c r="U10" s="165">
        <v>0.55</v>
      </c>
      <c r="V10" s="165">
        <v>0.61</v>
      </c>
      <c r="W10" s="165">
        <v>0.63</v>
      </c>
      <c r="X10" s="165">
        <v>0.64</v>
      </c>
      <c r="Y10" s="165">
        <v>0.65</v>
      </c>
      <c r="Z10" s="165">
        <v>0.67</v>
      </c>
      <c r="AA10" s="165">
        <v>0.67</v>
      </c>
      <c r="AB10" s="165">
        <v>0.68</v>
      </c>
      <c r="AC10" s="165">
        <v>0.67</v>
      </c>
      <c r="AD10" s="165">
        <v>0.69</v>
      </c>
      <c r="AE10" s="165">
        <v>0.68</v>
      </c>
      <c r="AF10" s="165">
        <v>0.68</v>
      </c>
      <c r="AG10" s="165">
        <v>0.67</v>
      </c>
      <c r="AH10" s="165">
        <v>0.69</v>
      </c>
      <c r="AI10" s="165">
        <v>0.67</v>
      </c>
      <c r="AJ10" s="165">
        <v>0.67</v>
      </c>
      <c r="AK10" s="165">
        <v>0.67</v>
      </c>
      <c r="AL10" s="165">
        <v>0.67</v>
      </c>
      <c r="AM10" s="165">
        <v>0.6610296899054321</v>
      </c>
      <c r="AN10" s="165">
        <v>0.6437394755893878</v>
      </c>
    </row>
    <row r="11" spans="1:40" ht="25.5" customHeight="1">
      <c r="A11" s="164"/>
      <c r="B11" s="482" t="s">
        <v>236</v>
      </c>
      <c r="C11" s="482"/>
      <c r="D11" s="482"/>
      <c r="E11" s="482"/>
      <c r="F11" s="165">
        <v>8.94</v>
      </c>
      <c r="G11" s="165">
        <v>9.07</v>
      </c>
      <c r="H11" s="165">
        <v>9.1</v>
      </c>
      <c r="I11" s="165">
        <v>9.11</v>
      </c>
      <c r="J11" s="165">
        <v>9.4</v>
      </c>
      <c r="K11" s="165">
        <v>9.43</v>
      </c>
      <c r="L11" s="165">
        <v>10.15</v>
      </c>
      <c r="M11" s="165">
        <v>10.83</v>
      </c>
      <c r="N11" s="165">
        <v>11.99</v>
      </c>
      <c r="O11" s="165">
        <v>12.89</v>
      </c>
      <c r="P11" s="165">
        <v>12.00562418689803</v>
      </c>
      <c r="Q11" s="165">
        <v>12.583431115584345</v>
      </c>
      <c r="R11" s="165">
        <v>13.04739868813118</v>
      </c>
      <c r="S11" s="165">
        <v>13.019588871035252</v>
      </c>
      <c r="T11" s="165">
        <v>13.628309722226646</v>
      </c>
      <c r="U11" s="165">
        <v>13.970119148772527</v>
      </c>
      <c r="V11" s="165">
        <v>14.118104749142175</v>
      </c>
      <c r="W11" s="165">
        <v>14.47013401029497</v>
      </c>
      <c r="X11" s="165">
        <v>14.879292634712185</v>
      </c>
      <c r="Y11" s="165">
        <v>15.306867290598985</v>
      </c>
      <c r="Z11" s="165">
        <v>15.50373520973102</v>
      </c>
      <c r="AA11" s="165">
        <v>15.80142881632424</v>
      </c>
      <c r="AB11" s="165">
        <v>16.043102366041058</v>
      </c>
      <c r="AC11" s="165">
        <v>15.922184068922384</v>
      </c>
      <c r="AD11" s="165">
        <v>16.46507523521792</v>
      </c>
      <c r="AE11" s="165">
        <v>16.4821973177191</v>
      </c>
      <c r="AF11" s="165">
        <v>16.52734884664595</v>
      </c>
      <c r="AG11" s="165">
        <v>16.782184130334716</v>
      </c>
      <c r="AH11" s="165">
        <v>15.585197347139754</v>
      </c>
      <c r="AI11" s="165">
        <v>14.702165359739736</v>
      </c>
      <c r="AJ11" s="165">
        <v>15.325194066511912</v>
      </c>
      <c r="AK11" s="165">
        <v>15.595213128884827</v>
      </c>
      <c r="AL11" s="165">
        <v>14.90842034628286</v>
      </c>
      <c r="AM11" s="165">
        <v>14.861914107672979</v>
      </c>
      <c r="AN11" s="165">
        <v>14.722525355934275</v>
      </c>
    </row>
    <row r="12" spans="1:40" ht="12.75" customHeight="1">
      <c r="A12" s="164"/>
      <c r="B12" s="482" t="s">
        <v>381</v>
      </c>
      <c r="C12" s="482" t="s">
        <v>237</v>
      </c>
      <c r="D12" s="482"/>
      <c r="E12" s="482"/>
      <c r="F12" s="165">
        <v>1.94</v>
      </c>
      <c r="G12" s="165">
        <v>2.02</v>
      </c>
      <c r="H12" s="165">
        <v>2.07</v>
      </c>
      <c r="I12" s="165">
        <v>2.1</v>
      </c>
      <c r="J12" s="165">
        <v>2.1</v>
      </c>
      <c r="K12" s="165">
        <v>2.1</v>
      </c>
      <c r="L12" s="165">
        <v>2.14</v>
      </c>
      <c r="M12" s="165">
        <v>2.13</v>
      </c>
      <c r="N12" s="165">
        <v>2.09</v>
      </c>
      <c r="O12" s="165">
        <v>2.02</v>
      </c>
      <c r="P12" s="165">
        <v>1.8046512868753157</v>
      </c>
      <c r="Q12" s="165">
        <v>1.7025012140333167</v>
      </c>
      <c r="R12" s="165">
        <v>1.5363574587126996</v>
      </c>
      <c r="S12" s="165">
        <v>1.3710387845724272</v>
      </c>
      <c r="T12" s="165">
        <v>1.2321138667841876</v>
      </c>
      <c r="U12" s="165">
        <v>1.126864808219985</v>
      </c>
      <c r="V12" s="165">
        <v>1.0525270553062787</v>
      </c>
      <c r="W12" s="165">
        <v>1.0078911721561479</v>
      </c>
      <c r="X12" s="165">
        <v>0.9722524754085384</v>
      </c>
      <c r="Y12" s="165">
        <v>0.9213217116940516</v>
      </c>
      <c r="Z12" s="165">
        <v>0.857938117567544</v>
      </c>
      <c r="AA12" s="165">
        <v>0.8038376279725612</v>
      </c>
      <c r="AB12" s="165">
        <v>0.7495347478893281</v>
      </c>
      <c r="AC12" s="165">
        <v>0.6885003979762917</v>
      </c>
      <c r="AD12" s="165">
        <v>0.6449689548413067</v>
      </c>
      <c r="AE12" s="165">
        <v>0.5861689916323276</v>
      </c>
      <c r="AF12" s="165">
        <v>0.5314375093183218</v>
      </c>
      <c r="AG12" s="165">
        <v>0.4866667879742636</v>
      </c>
      <c r="AH12" s="165">
        <v>0.43132949726189596</v>
      </c>
      <c r="AI12" s="165">
        <v>0.38243532436119326</v>
      </c>
      <c r="AJ12" s="165">
        <v>0.3465165548908407</v>
      </c>
      <c r="AK12" s="165">
        <v>0.28896206789485507</v>
      </c>
      <c r="AL12" s="165">
        <v>0.23464037942500196</v>
      </c>
      <c r="AM12" s="165">
        <v>0.20050320937532365</v>
      </c>
      <c r="AN12" s="165">
        <v>0.1785</v>
      </c>
    </row>
    <row r="13" spans="1:40" ht="12.75" customHeight="1">
      <c r="A13" s="164"/>
      <c r="B13" s="482"/>
      <c r="C13" s="482" t="s">
        <v>238</v>
      </c>
      <c r="D13" s="482"/>
      <c r="E13" s="482"/>
      <c r="F13" s="165">
        <v>6.99</v>
      </c>
      <c r="G13" s="165">
        <v>7.02</v>
      </c>
      <c r="H13" s="165">
        <v>6.99</v>
      </c>
      <c r="I13" s="165">
        <v>6.97</v>
      </c>
      <c r="J13" s="165">
        <v>7.26</v>
      </c>
      <c r="K13" s="165">
        <v>7.29</v>
      </c>
      <c r="L13" s="165">
        <v>7.98</v>
      </c>
      <c r="M13" s="165">
        <v>8.67</v>
      </c>
      <c r="N13" s="165">
        <v>9.87</v>
      </c>
      <c r="O13" s="165">
        <v>10.84</v>
      </c>
      <c r="P13" s="165">
        <v>10.180972900022715</v>
      </c>
      <c r="Q13" s="165">
        <v>10.860929901551028</v>
      </c>
      <c r="R13" s="165">
        <v>11.501041229418481</v>
      </c>
      <c r="S13" s="165">
        <v>11.638550086462825</v>
      </c>
      <c r="T13" s="165">
        <v>12.386195855442459</v>
      </c>
      <c r="U13" s="165">
        <v>12.833254340552543</v>
      </c>
      <c r="V13" s="165">
        <v>13.055577693835897</v>
      </c>
      <c r="W13" s="165">
        <v>13.452242838138822</v>
      </c>
      <c r="X13" s="165">
        <v>13.897040159303646</v>
      </c>
      <c r="Y13" s="165">
        <v>14.375545578904934</v>
      </c>
      <c r="Z13" s="165">
        <v>14.625797092163477</v>
      </c>
      <c r="AA13" s="165">
        <v>14.96759118835168</v>
      </c>
      <c r="AB13" s="165">
        <v>15.263567618151729</v>
      </c>
      <c r="AC13" s="165">
        <v>15.203683670946093</v>
      </c>
      <c r="AD13" s="165">
        <v>15.790106280376614</v>
      </c>
      <c r="AE13" s="165">
        <v>15.86602832608677</v>
      </c>
      <c r="AF13" s="165">
        <v>15.965911337327626</v>
      </c>
      <c r="AG13" s="165">
        <v>16.267333884965286</v>
      </c>
      <c r="AH13" s="165">
        <v>15.12679278091181</v>
      </c>
      <c r="AI13" s="165">
        <v>14.29444947070457</v>
      </c>
      <c r="AJ13" s="165">
        <v>14.955002857819105</v>
      </c>
      <c r="AK13" s="165">
        <v>15.284013544864525</v>
      </c>
      <c r="AL13" s="165">
        <v>14.6528285524316</v>
      </c>
      <c r="AM13" s="165">
        <v>14.641610422718657</v>
      </c>
      <c r="AN13" s="165">
        <v>14.525254861289813</v>
      </c>
    </row>
    <row r="14" spans="1:40" ht="12.75" customHeight="1">
      <c r="A14" s="164"/>
      <c r="B14" s="482"/>
      <c r="C14" s="482" t="s">
        <v>239</v>
      </c>
      <c r="D14" s="482"/>
      <c r="E14" s="482"/>
      <c r="F14" s="165"/>
      <c r="G14" s="165"/>
      <c r="H14" s="165"/>
      <c r="I14" s="165"/>
      <c r="J14" s="165"/>
      <c r="K14" s="165"/>
      <c r="L14" s="165"/>
      <c r="M14" s="165"/>
      <c r="N14" s="165"/>
      <c r="O14" s="165"/>
      <c r="P14" s="165">
        <v>0.02</v>
      </c>
      <c r="Q14" s="165">
        <v>0.02</v>
      </c>
      <c r="R14" s="165">
        <v>0.01</v>
      </c>
      <c r="S14" s="165">
        <v>0.01</v>
      </c>
      <c r="T14" s="165">
        <v>0.01</v>
      </c>
      <c r="U14" s="165">
        <v>0.01</v>
      </c>
      <c r="V14" s="165">
        <v>0.01</v>
      </c>
      <c r="W14" s="165">
        <v>0.01</v>
      </c>
      <c r="X14" s="165">
        <v>0.01</v>
      </c>
      <c r="Y14" s="165">
        <v>0.01</v>
      </c>
      <c r="Z14" s="165">
        <v>0.02</v>
      </c>
      <c r="AA14" s="165">
        <v>0.02</v>
      </c>
      <c r="AB14" s="165">
        <v>0.02</v>
      </c>
      <c r="AC14" s="165">
        <v>0.02</v>
      </c>
      <c r="AD14" s="165">
        <v>0.02</v>
      </c>
      <c r="AE14" s="165">
        <v>0.02</v>
      </c>
      <c r="AF14" s="165">
        <v>0.02</v>
      </c>
      <c r="AG14" s="165">
        <v>0.0181834573951639</v>
      </c>
      <c r="AH14" s="165">
        <v>0.01707506896604867</v>
      </c>
      <c r="AI14" s="165">
        <v>0.015280564673971675</v>
      </c>
      <c r="AJ14" s="165">
        <v>0.013674653801967288</v>
      </c>
      <c r="AK14" s="165">
        <v>0.012237516125446622</v>
      </c>
      <c r="AL14" s="165">
        <v>0.010951414426230046</v>
      </c>
      <c r="AM14" s="165">
        <v>0.009800475578998467</v>
      </c>
      <c r="AN14" s="165">
        <v>0.008770494644462988</v>
      </c>
    </row>
    <row r="15" spans="1:40" ht="12.75" customHeight="1">
      <c r="A15" s="164"/>
      <c r="B15" s="482"/>
      <c r="C15" s="482" t="s">
        <v>240</v>
      </c>
      <c r="D15" s="482"/>
      <c r="E15" s="482"/>
      <c r="F15" s="165"/>
      <c r="G15" s="165"/>
      <c r="H15" s="165"/>
      <c r="I15" s="165"/>
      <c r="J15" s="165"/>
      <c r="K15" s="165"/>
      <c r="L15" s="165"/>
      <c r="M15" s="165"/>
      <c r="N15" s="165"/>
      <c r="O15" s="165"/>
      <c r="P15" s="165"/>
      <c r="Q15" s="165"/>
      <c r="R15" s="165"/>
      <c r="S15" s="165"/>
      <c r="T15" s="165"/>
      <c r="U15" s="165"/>
      <c r="V15" s="165"/>
      <c r="W15" s="165"/>
      <c r="X15" s="165"/>
      <c r="Y15" s="165">
        <v>0.01</v>
      </c>
      <c r="Z15" s="165">
        <v>0</v>
      </c>
      <c r="AA15" s="165">
        <v>0.01</v>
      </c>
      <c r="AB15" s="165">
        <v>0.01</v>
      </c>
      <c r="AC15" s="165">
        <v>0.01</v>
      </c>
      <c r="AD15" s="165">
        <v>0.01</v>
      </c>
      <c r="AE15" s="165">
        <v>0.01</v>
      </c>
      <c r="AF15" s="165">
        <v>0.01</v>
      </c>
      <c r="AG15" s="165">
        <v>0.01</v>
      </c>
      <c r="AH15" s="165">
        <v>0.01</v>
      </c>
      <c r="AI15" s="165">
        <v>0.01</v>
      </c>
      <c r="AJ15" s="165">
        <v>0.01</v>
      </c>
      <c r="AK15" s="165">
        <v>0.01</v>
      </c>
      <c r="AL15" s="165">
        <v>0.01</v>
      </c>
      <c r="AM15" s="165">
        <v>0.01</v>
      </c>
      <c r="AN15" s="165">
        <v>0.01</v>
      </c>
    </row>
    <row r="16" spans="1:40" ht="25.5" customHeight="1">
      <c r="A16" s="164"/>
      <c r="B16" s="482" t="s">
        <v>241</v>
      </c>
      <c r="C16" s="482"/>
      <c r="D16" s="482"/>
      <c r="E16" s="482"/>
      <c r="F16" s="165">
        <v>0.24</v>
      </c>
      <c r="G16" s="165">
        <v>0.25</v>
      </c>
      <c r="H16" s="165">
        <v>0.26</v>
      </c>
      <c r="I16" s="165">
        <v>0.27</v>
      </c>
      <c r="J16" s="165">
        <v>0.27</v>
      </c>
      <c r="K16" s="165">
        <v>0.28</v>
      </c>
      <c r="L16" s="165">
        <v>0.28</v>
      </c>
      <c r="M16" s="165">
        <v>0.28</v>
      </c>
      <c r="N16" s="165">
        <v>0.28</v>
      </c>
      <c r="O16" s="165">
        <v>0.3</v>
      </c>
      <c r="P16" s="165">
        <v>0.30302934153959865</v>
      </c>
      <c r="Q16" s="165">
        <v>0.3216035814187486</v>
      </c>
      <c r="R16" s="165">
        <v>0.32703699149882187</v>
      </c>
      <c r="S16" s="165">
        <v>0.33828899924433686</v>
      </c>
      <c r="T16" s="165">
        <v>0.34351037782831917</v>
      </c>
      <c r="U16" s="165">
        <v>0.3421751253921605</v>
      </c>
      <c r="V16" s="165">
        <v>0.3587477514541113</v>
      </c>
      <c r="W16" s="165">
        <v>0.36607667097073626</v>
      </c>
      <c r="X16" s="165">
        <v>0.37261933573002537</v>
      </c>
      <c r="Y16" s="165">
        <v>0.3782674691165935</v>
      </c>
      <c r="Z16" s="165">
        <v>0.3844089439579969</v>
      </c>
      <c r="AA16" s="165">
        <v>0.39447067093963184</v>
      </c>
      <c r="AB16" s="165">
        <v>0.3974647953352769</v>
      </c>
      <c r="AC16" s="165">
        <v>0.4268623594607254</v>
      </c>
      <c r="AD16" s="165">
        <v>0.4452281026277809</v>
      </c>
      <c r="AE16" s="165">
        <v>0.4644772620500217</v>
      </c>
      <c r="AF16" s="165">
        <v>0.48677826190701534</v>
      </c>
      <c r="AG16" s="165">
        <v>0.5081862822938654</v>
      </c>
      <c r="AH16" s="165">
        <v>0.5550270317869352</v>
      </c>
      <c r="AI16" s="165">
        <v>0.560512175367609</v>
      </c>
      <c r="AJ16" s="165">
        <v>0.5746889049654055</v>
      </c>
      <c r="AK16" s="165">
        <v>0.5769741430825192</v>
      </c>
      <c r="AL16" s="165">
        <v>0.5940886066527167</v>
      </c>
      <c r="AM16" s="165">
        <v>0.6040184517604199</v>
      </c>
      <c r="AN16" s="165">
        <v>0.6014019552360725</v>
      </c>
    </row>
    <row r="17" spans="1:40" ht="12.75" customHeight="1">
      <c r="A17" s="164"/>
      <c r="B17" s="482" t="s">
        <v>398</v>
      </c>
      <c r="C17" s="482" t="s">
        <v>238</v>
      </c>
      <c r="D17" s="482"/>
      <c r="E17" s="482"/>
      <c r="F17" s="165">
        <v>0.17</v>
      </c>
      <c r="G17" s="165">
        <v>0.18</v>
      </c>
      <c r="H17" s="165">
        <v>0.19</v>
      </c>
      <c r="I17" s="165">
        <v>0.2</v>
      </c>
      <c r="J17" s="165">
        <v>0.2</v>
      </c>
      <c r="K17" s="165">
        <v>0.21</v>
      </c>
      <c r="L17" s="165">
        <v>0.21</v>
      </c>
      <c r="M17" s="165">
        <v>0.21</v>
      </c>
      <c r="N17" s="165">
        <v>0.21</v>
      </c>
      <c r="O17" s="165">
        <v>0.22</v>
      </c>
      <c r="P17" s="165">
        <v>0.22302934153959866</v>
      </c>
      <c r="Q17" s="165">
        <v>0.24160358141874863</v>
      </c>
      <c r="R17" s="165">
        <v>0.24703699149882188</v>
      </c>
      <c r="S17" s="165">
        <v>0.25828899924433685</v>
      </c>
      <c r="T17" s="165">
        <v>0.26351037782831915</v>
      </c>
      <c r="U17" s="165">
        <v>0.2621751253921605</v>
      </c>
      <c r="V17" s="165">
        <v>0.26874775145411134</v>
      </c>
      <c r="W17" s="165">
        <v>0.27607667097073624</v>
      </c>
      <c r="X17" s="165">
        <v>0.28261933573002535</v>
      </c>
      <c r="Y17" s="165">
        <v>0.2782674691165935</v>
      </c>
      <c r="Z17" s="165">
        <v>0.29256094395799687</v>
      </c>
      <c r="AA17" s="165">
        <v>0.2913706709396318</v>
      </c>
      <c r="AB17" s="165">
        <v>0.2905147953352769</v>
      </c>
      <c r="AC17" s="165">
        <v>0.2991323594607254</v>
      </c>
      <c r="AD17" s="165">
        <v>0.3128781026277809</v>
      </c>
      <c r="AE17" s="165">
        <v>0.32789226205002175</v>
      </c>
      <c r="AF17" s="165">
        <v>0.33517826190701533</v>
      </c>
      <c r="AG17" s="165">
        <v>0.3496259272642796</v>
      </c>
      <c r="AH17" s="165">
        <v>0.37796016788160974</v>
      </c>
      <c r="AI17" s="165">
        <v>0.386821602150957</v>
      </c>
      <c r="AJ17" s="165">
        <v>0.3988222909977596</v>
      </c>
      <c r="AK17" s="165">
        <v>0.40102672150784624</v>
      </c>
      <c r="AL17" s="165">
        <v>0.40796382844780715</v>
      </c>
      <c r="AM17" s="165">
        <v>0.4109598363889247</v>
      </c>
      <c r="AN17" s="165">
        <v>0.4101379167161469</v>
      </c>
    </row>
    <row r="18" spans="1:40" ht="12.75" customHeight="1">
      <c r="A18" s="164"/>
      <c r="B18" s="482"/>
      <c r="C18" s="482" t="s">
        <v>242</v>
      </c>
      <c r="D18" s="482"/>
      <c r="E18" s="482"/>
      <c r="F18" s="165">
        <v>0.07</v>
      </c>
      <c r="G18" s="165">
        <v>0.07</v>
      </c>
      <c r="H18" s="165">
        <v>0.07</v>
      </c>
      <c r="I18" s="165">
        <v>0.07</v>
      </c>
      <c r="J18" s="165">
        <v>0.07</v>
      </c>
      <c r="K18" s="165">
        <v>0.07</v>
      </c>
      <c r="L18" s="165">
        <v>0.07</v>
      </c>
      <c r="M18" s="165">
        <v>0.07</v>
      </c>
      <c r="N18" s="165">
        <v>0.07</v>
      </c>
      <c r="O18" s="165">
        <v>0.08</v>
      </c>
      <c r="P18" s="165">
        <v>0.08</v>
      </c>
      <c r="Q18" s="165">
        <v>0.08</v>
      </c>
      <c r="R18" s="165">
        <v>0.08</v>
      </c>
      <c r="S18" s="165">
        <v>0.08</v>
      </c>
      <c r="T18" s="165">
        <v>0.08</v>
      </c>
      <c r="U18" s="165">
        <v>0.08</v>
      </c>
      <c r="V18" s="165">
        <v>0.09</v>
      </c>
      <c r="W18" s="165">
        <v>0.09</v>
      </c>
      <c r="X18" s="165">
        <v>0.09</v>
      </c>
      <c r="Y18" s="165">
        <v>0.09</v>
      </c>
      <c r="Z18" s="165">
        <v>0.09</v>
      </c>
      <c r="AA18" s="165">
        <v>0.09</v>
      </c>
      <c r="AB18" s="165">
        <v>0.09</v>
      </c>
      <c r="AC18" s="165">
        <v>0.1</v>
      </c>
      <c r="AD18" s="165">
        <v>0.1</v>
      </c>
      <c r="AE18" s="165">
        <v>0.1</v>
      </c>
      <c r="AF18" s="165">
        <v>0.1</v>
      </c>
      <c r="AG18" s="165">
        <v>0.0992603550295858</v>
      </c>
      <c r="AH18" s="165">
        <v>0.10236686390532544</v>
      </c>
      <c r="AI18" s="165">
        <v>0.098990573216652</v>
      </c>
      <c r="AJ18" s="165">
        <v>0.09731661396764585</v>
      </c>
      <c r="AK18" s="165">
        <v>0.09547242157467296</v>
      </c>
      <c r="AL18" s="165">
        <v>0.10449477820490953</v>
      </c>
      <c r="AM18" s="165">
        <v>0.10988861537149526</v>
      </c>
      <c r="AN18" s="165">
        <v>0.10670803851992569</v>
      </c>
    </row>
    <row r="19" spans="1:40" ht="12.75" customHeight="1">
      <c r="A19" s="164"/>
      <c r="B19" s="482"/>
      <c r="C19" s="482" t="s">
        <v>240</v>
      </c>
      <c r="D19" s="482"/>
      <c r="E19" s="482"/>
      <c r="F19" s="165"/>
      <c r="G19" s="165"/>
      <c r="H19" s="165"/>
      <c r="I19" s="165"/>
      <c r="J19" s="165"/>
      <c r="K19" s="165"/>
      <c r="L19" s="165"/>
      <c r="M19" s="165"/>
      <c r="N19" s="165"/>
      <c r="O19" s="165"/>
      <c r="P19" s="165">
        <v>0</v>
      </c>
      <c r="Q19" s="165">
        <v>0</v>
      </c>
      <c r="R19" s="165">
        <v>0</v>
      </c>
      <c r="S19" s="165">
        <v>0</v>
      </c>
      <c r="T19" s="165">
        <v>0</v>
      </c>
      <c r="U19" s="165">
        <v>0</v>
      </c>
      <c r="V19" s="165">
        <v>0</v>
      </c>
      <c r="W19" s="165">
        <v>0</v>
      </c>
      <c r="X19" s="165">
        <v>0</v>
      </c>
      <c r="Y19" s="165">
        <v>0.01</v>
      </c>
      <c r="Z19" s="165">
        <v>0.001848</v>
      </c>
      <c r="AA19" s="165">
        <v>0.013099999999999999</v>
      </c>
      <c r="AB19" s="165">
        <v>0.01695</v>
      </c>
      <c r="AC19" s="165">
        <v>0.027729999999999998</v>
      </c>
      <c r="AD19" s="165">
        <v>0.03235</v>
      </c>
      <c r="AE19" s="165">
        <v>0.036585</v>
      </c>
      <c r="AF19" s="165">
        <v>0.0516</v>
      </c>
      <c r="AG19" s="165">
        <v>0.0593</v>
      </c>
      <c r="AH19" s="165">
        <v>0.0747</v>
      </c>
      <c r="AI19" s="165">
        <v>0.0747</v>
      </c>
      <c r="AJ19" s="165">
        <v>0.07855000000000001</v>
      </c>
      <c r="AK19" s="165">
        <v>0.080475</v>
      </c>
      <c r="AL19" s="165">
        <v>0.08163000000000001</v>
      </c>
      <c r="AM19" s="165">
        <v>0.08317000000000001</v>
      </c>
      <c r="AN19" s="165">
        <v>0.084556</v>
      </c>
    </row>
    <row r="20" spans="1:40" ht="38.25" customHeight="1">
      <c r="A20" s="164"/>
      <c r="B20" s="482" t="s">
        <v>243</v>
      </c>
      <c r="C20" s="482"/>
      <c r="D20" s="482"/>
      <c r="E20" s="482"/>
      <c r="F20" s="165">
        <v>0.43</v>
      </c>
      <c r="G20" s="165">
        <v>0.47</v>
      </c>
      <c r="H20" s="165">
        <v>0.48</v>
      </c>
      <c r="I20" s="165">
        <v>0.48</v>
      </c>
      <c r="J20" s="165">
        <v>0.48</v>
      </c>
      <c r="K20" s="165">
        <v>0.44</v>
      </c>
      <c r="L20" s="165">
        <v>0.45</v>
      </c>
      <c r="M20" s="165">
        <v>0.46</v>
      </c>
      <c r="N20" s="165">
        <v>0.47</v>
      </c>
      <c r="O20" s="165">
        <v>0.5</v>
      </c>
      <c r="P20" s="165">
        <v>0.524774921269644</v>
      </c>
      <c r="Q20" s="165">
        <v>0.568479015102938</v>
      </c>
      <c r="R20" s="165">
        <v>0.5812635094089927</v>
      </c>
      <c r="S20" s="165">
        <v>0.6077388217513807</v>
      </c>
      <c r="T20" s="165">
        <v>0.6200244184195745</v>
      </c>
      <c r="U20" s="165">
        <v>0.6168826479815541</v>
      </c>
      <c r="V20" s="165">
        <v>0.632347650480262</v>
      </c>
      <c r="W20" s="165">
        <v>0.6495921669899676</v>
      </c>
      <c r="X20" s="165">
        <v>0.664986672305942</v>
      </c>
      <c r="Y20" s="165">
        <v>0.6547469861566906</v>
      </c>
      <c r="Z20" s="165">
        <v>0.688378691665875</v>
      </c>
      <c r="AA20" s="165">
        <v>0.685578049269722</v>
      </c>
      <c r="AB20" s="165">
        <v>0.6835642243182987</v>
      </c>
      <c r="AC20" s="165">
        <v>0.7038408457899422</v>
      </c>
      <c r="AD20" s="165">
        <v>0.7361837708888962</v>
      </c>
      <c r="AE20" s="165">
        <v>0.7715112048235806</v>
      </c>
      <c r="AF20" s="165">
        <v>0.7886547338988597</v>
      </c>
      <c r="AG20" s="165">
        <v>0.8226492406218343</v>
      </c>
      <c r="AH20" s="165">
        <v>0.8893180420743758</v>
      </c>
      <c r="AI20" s="165">
        <v>0.9101684756493107</v>
      </c>
      <c r="AJ20" s="165">
        <v>0.9384053905829638</v>
      </c>
      <c r="AK20" s="165">
        <v>0.9435922859008147</v>
      </c>
      <c r="AL20" s="165">
        <v>0.9599148904654288</v>
      </c>
      <c r="AM20" s="165">
        <v>0.966964320915117</v>
      </c>
      <c r="AN20" s="165">
        <v>0.9650303922732868</v>
      </c>
    </row>
    <row r="21" spans="1:40" ht="25.5" customHeight="1">
      <c r="A21" s="164"/>
      <c r="B21" s="482" t="s">
        <v>244</v>
      </c>
      <c r="C21" s="482"/>
      <c r="D21" s="482"/>
      <c r="E21" s="482"/>
      <c r="F21" s="165">
        <v>0.13</v>
      </c>
      <c r="G21" s="165">
        <v>0.12</v>
      </c>
      <c r="H21" s="165">
        <v>0.1</v>
      </c>
      <c r="I21" s="165">
        <v>0.09</v>
      </c>
      <c r="J21" s="165">
        <v>0.08</v>
      </c>
      <c r="K21" s="165">
        <v>0.08</v>
      </c>
      <c r="L21" s="165">
        <v>0.07</v>
      </c>
      <c r="M21" s="165">
        <v>0.07</v>
      </c>
      <c r="N21" s="165">
        <v>0.06</v>
      </c>
      <c r="O21" s="165">
        <v>0.07</v>
      </c>
      <c r="P21" s="165">
        <v>0.067</v>
      </c>
      <c r="Q21" s="165">
        <v>0.064</v>
      </c>
      <c r="R21" s="165">
        <v>0.061</v>
      </c>
      <c r="S21" s="165">
        <v>0.051</v>
      </c>
      <c r="T21" s="165">
        <v>0.054</v>
      </c>
      <c r="U21" s="165">
        <v>0.056</v>
      </c>
      <c r="V21" s="165">
        <v>0.055</v>
      </c>
      <c r="W21" s="165">
        <v>0.053</v>
      </c>
      <c r="X21" s="165">
        <v>0.057</v>
      </c>
      <c r="Y21" s="165">
        <v>0.062</v>
      </c>
      <c r="Z21" s="165">
        <v>0.06</v>
      </c>
      <c r="AA21" s="165">
        <v>0.058</v>
      </c>
      <c r="AB21" s="165">
        <v>0.06</v>
      </c>
      <c r="AC21" s="165">
        <v>0.06</v>
      </c>
      <c r="AD21" s="165">
        <v>0.06</v>
      </c>
      <c r="AE21" s="165">
        <v>0.06</v>
      </c>
      <c r="AF21" s="165">
        <v>0.06</v>
      </c>
      <c r="AG21" s="165">
        <v>0.06</v>
      </c>
      <c r="AH21" s="165">
        <v>0.21200000000000002</v>
      </c>
      <c r="AI21" s="165">
        <v>0.21200000000000002</v>
      </c>
      <c r="AJ21" s="165">
        <v>0.20900000000000002</v>
      </c>
      <c r="AK21" s="165">
        <v>0.22</v>
      </c>
      <c r="AL21" s="165">
        <v>0.213</v>
      </c>
      <c r="AM21" s="165">
        <v>0.199</v>
      </c>
      <c r="AN21" s="165">
        <v>0.18</v>
      </c>
    </row>
    <row r="22" spans="1:40" ht="25.5" customHeight="1">
      <c r="A22" s="164"/>
      <c r="B22" s="500" t="s">
        <v>245</v>
      </c>
      <c r="C22" s="500"/>
      <c r="D22" s="500"/>
      <c r="E22" s="500"/>
      <c r="F22" s="165"/>
      <c r="G22" s="165"/>
      <c r="H22" s="165"/>
      <c r="I22" s="165"/>
      <c r="J22" s="165"/>
      <c r="K22" s="165"/>
      <c r="L22" s="165"/>
      <c r="M22" s="165"/>
      <c r="N22" s="165"/>
      <c r="O22" s="165"/>
      <c r="P22" s="165">
        <v>0</v>
      </c>
      <c r="Q22" s="165">
        <v>0</v>
      </c>
      <c r="R22" s="165">
        <v>0</v>
      </c>
      <c r="S22" s="165">
        <v>0</v>
      </c>
      <c r="T22" s="165">
        <v>0</v>
      </c>
      <c r="U22" s="165">
        <v>0</v>
      </c>
      <c r="V22" s="165">
        <v>0</v>
      </c>
      <c r="W22" s="165">
        <v>0</v>
      </c>
      <c r="X22" s="165">
        <v>0</v>
      </c>
      <c r="Y22" s="165">
        <v>0</v>
      </c>
      <c r="Z22" s="165">
        <v>0</v>
      </c>
      <c r="AA22" s="165">
        <v>0</v>
      </c>
      <c r="AB22" s="165">
        <v>0.238</v>
      </c>
      <c r="AC22" s="165">
        <v>0.245</v>
      </c>
      <c r="AD22" s="165">
        <v>0.288</v>
      </c>
      <c r="AE22" s="165">
        <v>0.253</v>
      </c>
      <c r="AF22" s="165">
        <v>0.259</v>
      </c>
      <c r="AG22" s="165">
        <v>0.259</v>
      </c>
      <c r="AH22" s="165">
        <v>0.27</v>
      </c>
      <c r="AI22" s="165">
        <v>0.276</v>
      </c>
      <c r="AJ22" s="165">
        <v>0.281</v>
      </c>
      <c r="AK22" s="165">
        <v>0.285</v>
      </c>
      <c r="AL22" s="165">
        <v>0.289</v>
      </c>
      <c r="AM22" s="165">
        <v>0.291</v>
      </c>
      <c r="AN22" s="165">
        <v>0.294</v>
      </c>
    </row>
    <row r="23" spans="1:40" ht="38.25" customHeight="1">
      <c r="A23" s="164"/>
      <c r="B23" s="482" t="s">
        <v>246</v>
      </c>
      <c r="C23" s="482"/>
      <c r="D23" s="482"/>
      <c r="E23" s="482"/>
      <c r="F23" s="165">
        <v>3.81</v>
      </c>
      <c r="G23" s="165">
        <v>3.65</v>
      </c>
      <c r="H23" s="165">
        <v>2.82</v>
      </c>
      <c r="I23" s="165">
        <v>2.49</v>
      </c>
      <c r="J23" s="165">
        <v>2.27</v>
      </c>
      <c r="K23" s="165">
        <v>2.33</v>
      </c>
      <c r="L23" s="165">
        <v>2.34</v>
      </c>
      <c r="M23" s="165">
        <v>2.19</v>
      </c>
      <c r="N23" s="165">
        <v>2.19</v>
      </c>
      <c r="O23" s="165">
        <v>2.25</v>
      </c>
      <c r="P23" s="165">
        <v>2.47</v>
      </c>
      <c r="Q23" s="165">
        <v>2.56</v>
      </c>
      <c r="R23" s="165">
        <v>2.47</v>
      </c>
      <c r="S23" s="165">
        <v>2.4</v>
      </c>
      <c r="T23" s="165">
        <v>2.14</v>
      </c>
      <c r="U23" s="165">
        <v>2.2</v>
      </c>
      <c r="V23" s="165">
        <v>2.31</v>
      </c>
      <c r="W23" s="165">
        <v>2.54</v>
      </c>
      <c r="X23" s="165">
        <v>2.79</v>
      </c>
      <c r="Y23" s="165">
        <v>2.82</v>
      </c>
      <c r="Z23" s="165">
        <v>2.92148316</v>
      </c>
      <c r="AA23" s="165">
        <v>2.4764256000000007</v>
      </c>
      <c r="AB23" s="165">
        <v>2.3967959999999997</v>
      </c>
      <c r="AC23" s="165">
        <v>2.59</v>
      </c>
      <c r="AD23" s="165">
        <v>2.9368695999999996</v>
      </c>
      <c r="AE23" s="165">
        <v>2.6775272</v>
      </c>
      <c r="AF23" s="165">
        <v>2.7800239999999996</v>
      </c>
      <c r="AG23" s="165">
        <v>2.84861132</v>
      </c>
      <c r="AH23" s="165">
        <v>2.4894777359999996</v>
      </c>
      <c r="AI23" s="165">
        <v>2.486511</v>
      </c>
      <c r="AJ23" s="165">
        <v>2.414777824</v>
      </c>
      <c r="AK23" s="165">
        <v>2.592358496</v>
      </c>
      <c r="AL23" s="165">
        <v>2.452245992</v>
      </c>
      <c r="AM23" s="165">
        <v>2.452245992</v>
      </c>
      <c r="AN23" s="165">
        <v>2.452245992</v>
      </c>
    </row>
    <row r="24" spans="1:40" ht="38.25" customHeight="1">
      <c r="A24" s="164"/>
      <c r="B24" s="482" t="s">
        <v>247</v>
      </c>
      <c r="C24" s="482"/>
      <c r="D24" s="482"/>
      <c r="E24" s="482"/>
      <c r="F24" s="165">
        <v>2.58</v>
      </c>
      <c r="G24" s="165">
        <v>2.44</v>
      </c>
      <c r="H24" s="165">
        <v>2.46</v>
      </c>
      <c r="I24" s="165">
        <v>2.45</v>
      </c>
      <c r="J24" s="165">
        <v>2.5</v>
      </c>
      <c r="K24" s="165">
        <v>2.74</v>
      </c>
      <c r="L24" s="165">
        <v>2.94</v>
      </c>
      <c r="M24" s="165">
        <v>3.14</v>
      </c>
      <c r="N24" s="165">
        <v>3.54</v>
      </c>
      <c r="O24" s="165">
        <v>3.77</v>
      </c>
      <c r="P24" s="165">
        <v>3.947816</v>
      </c>
      <c r="Q24" s="165">
        <v>3.889128</v>
      </c>
      <c r="R24" s="165">
        <v>4.368064</v>
      </c>
      <c r="S24" s="165">
        <v>4.481248</v>
      </c>
      <c r="T24" s="165">
        <v>4.646832000000001</v>
      </c>
      <c r="U24" s="165">
        <v>4.811368</v>
      </c>
      <c r="V24" s="165">
        <v>5.124720000000001</v>
      </c>
      <c r="W24" s="165">
        <v>5.258864</v>
      </c>
      <c r="X24" s="165">
        <v>5.604704000000001</v>
      </c>
      <c r="Y24" s="165">
        <v>6.093072</v>
      </c>
      <c r="Z24" s="165">
        <v>6.292192000000001</v>
      </c>
      <c r="AA24" s="165">
        <v>6.174816000000001</v>
      </c>
      <c r="AB24" s="165">
        <v>6.152</v>
      </c>
      <c r="AC24" s="165">
        <v>6.072</v>
      </c>
      <c r="AD24" s="165">
        <v>6.383</v>
      </c>
      <c r="AE24" s="165">
        <v>6.441999999999999</v>
      </c>
      <c r="AF24" s="165">
        <v>6.699</v>
      </c>
      <c r="AG24" s="165">
        <v>6.912</v>
      </c>
      <c r="AH24" s="165">
        <v>6.9479999999999995</v>
      </c>
      <c r="AI24" s="165">
        <v>6.365</v>
      </c>
      <c r="AJ24" s="165">
        <v>6.444</v>
      </c>
      <c r="AK24" s="165">
        <v>6.767</v>
      </c>
      <c r="AL24" s="165">
        <v>6.638999999999999</v>
      </c>
      <c r="AM24" s="165">
        <v>6.588</v>
      </c>
      <c r="AN24" s="165">
        <v>6.541</v>
      </c>
    </row>
    <row r="25" spans="1:40" ht="25.5" customHeight="1">
      <c r="A25" s="164"/>
      <c r="B25" s="482" t="s">
        <v>248</v>
      </c>
      <c r="C25" s="482"/>
      <c r="D25" s="482"/>
      <c r="E25" s="482"/>
      <c r="F25" s="166"/>
      <c r="G25" s="165">
        <v>0.04</v>
      </c>
      <c r="H25" s="165">
        <v>0.04</v>
      </c>
      <c r="I25" s="165">
        <v>0.04</v>
      </c>
      <c r="J25" s="165">
        <v>0.04</v>
      </c>
      <c r="K25" s="165">
        <v>0.03</v>
      </c>
      <c r="L25" s="165">
        <v>0.05</v>
      </c>
      <c r="M25" s="165">
        <v>0.04</v>
      </c>
      <c r="N25" s="165">
        <v>0.04</v>
      </c>
      <c r="O25" s="165">
        <v>0.03</v>
      </c>
      <c r="P25" s="165">
        <v>0.04</v>
      </c>
      <c r="Q25" s="165">
        <v>0.03</v>
      </c>
      <c r="R25" s="165">
        <v>0.04</v>
      </c>
      <c r="S25" s="165">
        <v>0.03</v>
      </c>
      <c r="T25" s="165">
        <v>0.04</v>
      </c>
      <c r="U25" s="165">
        <v>0.04</v>
      </c>
      <c r="V25" s="165">
        <v>0.03</v>
      </c>
      <c r="W25" s="165">
        <v>0.04</v>
      </c>
      <c r="X25" s="165">
        <v>0.04</v>
      </c>
      <c r="Y25" s="165">
        <v>0.04</v>
      </c>
      <c r="Z25" s="165">
        <v>0.04</v>
      </c>
      <c r="AA25" s="165">
        <v>0.04</v>
      </c>
      <c r="AB25" s="165">
        <v>0.03</v>
      </c>
      <c r="AC25" s="165">
        <v>0.03</v>
      </c>
      <c r="AD25" s="165">
        <v>0.03</v>
      </c>
      <c r="AE25" s="165">
        <v>0.04</v>
      </c>
      <c r="AF25" s="165">
        <v>0.04</v>
      </c>
      <c r="AG25" s="165">
        <v>0.03</v>
      </c>
      <c r="AH25" s="165">
        <v>0.029682967220093656</v>
      </c>
      <c r="AI25" s="165">
        <v>0.02870395582896529</v>
      </c>
      <c r="AJ25" s="165">
        <v>0.02821856362664114</v>
      </c>
      <c r="AK25" s="165">
        <v>0.02768380950543657</v>
      </c>
      <c r="AL25" s="165">
        <v>0.03029999120609893</v>
      </c>
      <c r="AM25" s="165">
        <v>0.03186402360582509</v>
      </c>
      <c r="AN25" s="165">
        <v>0.030941762682471584</v>
      </c>
    </row>
    <row r="26" spans="1:40" ht="25.5" customHeight="1">
      <c r="A26" s="164"/>
      <c r="B26" s="482" t="s">
        <v>249</v>
      </c>
      <c r="C26" s="482"/>
      <c r="D26" s="482"/>
      <c r="E26" s="482"/>
      <c r="F26" s="165">
        <v>17.91</v>
      </c>
      <c r="G26" s="165">
        <v>18.48</v>
      </c>
      <c r="H26" s="165">
        <v>18.67</v>
      </c>
      <c r="I26" s="165">
        <v>18.98</v>
      </c>
      <c r="J26" s="165">
        <v>19.24</v>
      </c>
      <c r="K26" s="165">
        <v>19.13</v>
      </c>
      <c r="L26" s="165">
        <v>19.84</v>
      </c>
      <c r="M26" s="165">
        <v>20.16</v>
      </c>
      <c r="N26" s="165">
        <v>20.88</v>
      </c>
      <c r="O26" s="165">
        <v>21.16</v>
      </c>
      <c r="P26" s="165">
        <v>21.74639291385275</v>
      </c>
      <c r="Q26" s="165">
        <v>21.76589276793333</v>
      </c>
      <c r="R26" s="165">
        <v>22.22700167993685</v>
      </c>
      <c r="S26" s="165">
        <v>22.395723250479822</v>
      </c>
      <c r="T26" s="165">
        <v>22.297906931021206</v>
      </c>
      <c r="U26" s="165">
        <v>22.901287092604033</v>
      </c>
      <c r="V26" s="165">
        <v>22.969612238768935</v>
      </c>
      <c r="W26" s="165">
        <v>23.41623721456992</v>
      </c>
      <c r="X26" s="165">
        <v>24.284873889269093</v>
      </c>
      <c r="Y26" s="165">
        <v>24.958009877182008</v>
      </c>
      <c r="Z26" s="165">
        <v>24.803569878416315</v>
      </c>
      <c r="AA26" s="165">
        <v>25.65056552175588</v>
      </c>
      <c r="AB26" s="165">
        <v>25.787989716940494</v>
      </c>
      <c r="AC26" s="165">
        <v>25.684387104635643</v>
      </c>
      <c r="AD26" s="165">
        <v>25.434762331209182</v>
      </c>
      <c r="AE26" s="165">
        <v>25.07717953628211</v>
      </c>
      <c r="AF26" s="165">
        <v>24.875548943741144</v>
      </c>
      <c r="AG26" s="165">
        <v>25.157451776510715</v>
      </c>
      <c r="AH26" s="165">
        <v>24.87383804294699</v>
      </c>
      <c r="AI26" s="165">
        <v>24.92075379740176</v>
      </c>
      <c r="AJ26" s="165">
        <v>25.14735811568935</v>
      </c>
      <c r="AK26" s="165">
        <v>24.732798691055315</v>
      </c>
      <c r="AL26" s="165">
        <v>24.532781481844054</v>
      </c>
      <c r="AM26" s="165">
        <v>24.073793313658143</v>
      </c>
      <c r="AN26" s="165">
        <v>24.17090550535553</v>
      </c>
    </row>
    <row r="27" spans="1:40" ht="25.5" customHeight="1">
      <c r="A27" s="164"/>
      <c r="B27" s="482" t="s">
        <v>381</v>
      </c>
      <c r="C27" s="482" t="s">
        <v>250</v>
      </c>
      <c r="D27" s="482"/>
      <c r="E27" s="482"/>
      <c r="F27" s="165">
        <v>0.49</v>
      </c>
      <c r="G27" s="165">
        <v>0.49</v>
      </c>
      <c r="H27" s="165">
        <v>0.49</v>
      </c>
      <c r="I27" s="165">
        <v>0.49</v>
      </c>
      <c r="J27" s="165">
        <v>0.48</v>
      </c>
      <c r="K27" s="165">
        <v>0.48</v>
      </c>
      <c r="L27" s="165">
        <v>0.5</v>
      </c>
      <c r="M27" s="165">
        <v>0.48</v>
      </c>
      <c r="N27" s="165">
        <v>0.49</v>
      </c>
      <c r="O27" s="165">
        <v>0.51</v>
      </c>
      <c r="P27" s="165">
        <v>0.19215982131830317</v>
      </c>
      <c r="Q27" s="165">
        <v>0.19319118557351558</v>
      </c>
      <c r="R27" s="165">
        <v>0.19842286770112183</v>
      </c>
      <c r="S27" s="165">
        <v>0.24929397412367316</v>
      </c>
      <c r="T27" s="165">
        <v>0.21822031381333656</v>
      </c>
      <c r="U27" s="165">
        <v>0.19078365760429838</v>
      </c>
      <c r="V27" s="165">
        <v>0.19238023195633422</v>
      </c>
      <c r="W27" s="165">
        <v>0.23836595050968154</v>
      </c>
      <c r="X27" s="165">
        <v>0.3007393172164665</v>
      </c>
      <c r="Y27" s="165">
        <v>0.31437635848203616</v>
      </c>
      <c r="Z27" s="165">
        <v>0.3476473771173981</v>
      </c>
      <c r="AA27" s="165">
        <v>0.3816642117660441</v>
      </c>
      <c r="AB27" s="165">
        <v>0.42095173374722283</v>
      </c>
      <c r="AC27" s="165">
        <v>0.4221754828373371</v>
      </c>
      <c r="AD27" s="165">
        <v>0.4507112802256897</v>
      </c>
      <c r="AE27" s="165">
        <v>0.4643298053092938</v>
      </c>
      <c r="AF27" s="165">
        <v>0.4670457688079974</v>
      </c>
      <c r="AG27" s="165">
        <v>0.48629617944403</v>
      </c>
      <c r="AH27" s="165">
        <v>0.5182701532424749</v>
      </c>
      <c r="AI27" s="165">
        <v>0.5470859737627564</v>
      </c>
      <c r="AJ27" s="165">
        <v>0.5470859737627564</v>
      </c>
      <c r="AK27" s="165">
        <v>0.5476330597365191</v>
      </c>
      <c r="AL27" s="165">
        <v>0.5476330597365191</v>
      </c>
      <c r="AM27" s="165">
        <v>0.5476330597365191</v>
      </c>
      <c r="AN27" s="165">
        <v>0.5478419999999999</v>
      </c>
    </row>
    <row r="28" spans="1:40" ht="12.75" customHeight="1">
      <c r="A28" s="164"/>
      <c r="B28" s="482"/>
      <c r="C28" s="482" t="s">
        <v>251</v>
      </c>
      <c r="D28" s="482" t="s">
        <v>398</v>
      </c>
      <c r="E28" s="20" t="s">
        <v>237</v>
      </c>
      <c r="F28" s="165">
        <v>15.9</v>
      </c>
      <c r="G28" s="165">
        <v>16.21</v>
      </c>
      <c r="H28" s="165">
        <v>16.18</v>
      </c>
      <c r="I28" s="165">
        <v>16.28</v>
      </c>
      <c r="J28" s="165">
        <v>16.37</v>
      </c>
      <c r="K28" s="165">
        <v>16.04</v>
      </c>
      <c r="L28" s="165">
        <v>16.48</v>
      </c>
      <c r="M28" s="165">
        <v>16.57</v>
      </c>
      <c r="N28" s="165">
        <v>16.89</v>
      </c>
      <c r="O28" s="165">
        <v>16.6</v>
      </c>
      <c r="P28" s="165">
        <v>17.08926967811074</v>
      </c>
      <c r="Q28" s="165">
        <v>16.549238765247946</v>
      </c>
      <c r="R28" s="165">
        <v>16.44739477961391</v>
      </c>
      <c r="S28" s="165">
        <v>16.05131821217934</v>
      </c>
      <c r="T28" s="165">
        <v>15.204252868313754</v>
      </c>
      <c r="U28" s="165">
        <v>14.90146913737842</v>
      </c>
      <c r="V28" s="165">
        <v>14.325988434681747</v>
      </c>
      <c r="W28" s="165">
        <v>14.32517009975449</v>
      </c>
      <c r="X28" s="165">
        <v>14.28352723074071</v>
      </c>
      <c r="Y28" s="165">
        <v>14.21488753722049</v>
      </c>
      <c r="Z28" s="165">
        <v>13.579945637229493</v>
      </c>
      <c r="AA28" s="165">
        <v>13.359801759541757</v>
      </c>
      <c r="AB28" s="165">
        <v>12.883639128019748</v>
      </c>
      <c r="AC28" s="165">
        <v>12.152126225669512</v>
      </c>
      <c r="AD28" s="165">
        <v>11.440087444692256</v>
      </c>
      <c r="AE28" s="165">
        <v>10.81038338385109</v>
      </c>
      <c r="AF28" s="165">
        <v>9.972733371063647</v>
      </c>
      <c r="AG28" s="165">
        <v>9.439375187078229</v>
      </c>
      <c r="AH28" s="165">
        <v>8.91288904778908</v>
      </c>
      <c r="AI28" s="165">
        <v>8.387400214149446</v>
      </c>
      <c r="AJ28" s="165">
        <v>8.171108185849404</v>
      </c>
      <c r="AK28" s="165">
        <v>7.613715992351938</v>
      </c>
      <c r="AL28" s="165">
        <v>7.1299496938035425</v>
      </c>
      <c r="AM28" s="165">
        <v>6.864890546670702</v>
      </c>
      <c r="AN28" s="165">
        <v>6.853133999999999</v>
      </c>
    </row>
    <row r="29" spans="1:40" ht="12.75">
      <c r="A29" s="164"/>
      <c r="B29" s="482"/>
      <c r="C29" s="482"/>
      <c r="D29" s="482"/>
      <c r="E29" s="20" t="s">
        <v>238</v>
      </c>
      <c r="F29" s="165">
        <v>1.51</v>
      </c>
      <c r="G29" s="165">
        <v>1.76</v>
      </c>
      <c r="H29" s="165">
        <v>1.97</v>
      </c>
      <c r="I29" s="165">
        <v>2.18</v>
      </c>
      <c r="J29" s="165">
        <v>2.36</v>
      </c>
      <c r="K29" s="165">
        <v>2.58</v>
      </c>
      <c r="L29" s="165">
        <v>2.83</v>
      </c>
      <c r="M29" s="165">
        <v>3.08</v>
      </c>
      <c r="N29" s="165">
        <v>3.47</v>
      </c>
      <c r="O29" s="165">
        <v>4.02</v>
      </c>
      <c r="P29" s="165">
        <v>4.430213414423708</v>
      </c>
      <c r="Q29" s="165">
        <v>4.991997817111869</v>
      </c>
      <c r="R29" s="165">
        <v>5.547384032621821</v>
      </c>
      <c r="S29" s="165">
        <v>6.066786064176811</v>
      </c>
      <c r="T29" s="165">
        <v>6.8514887488941145</v>
      </c>
      <c r="U29" s="165">
        <v>7.790564297621313</v>
      </c>
      <c r="V29" s="165">
        <v>8.411968572130855</v>
      </c>
      <c r="W29" s="165">
        <v>8.764151164305746</v>
      </c>
      <c r="X29" s="165">
        <v>9.541977341311922</v>
      </c>
      <c r="Y29" s="165">
        <v>10.21317598147948</v>
      </c>
      <c r="Z29" s="165">
        <v>10.658361864069429</v>
      </c>
      <c r="AA29" s="165">
        <v>11.699149550448082</v>
      </c>
      <c r="AB29" s="165">
        <v>12.29739885517352</v>
      </c>
      <c r="AC29" s="165">
        <v>12.948085396128798</v>
      </c>
      <c r="AD29" s="165">
        <v>13.398963606291234</v>
      </c>
      <c r="AE29" s="165">
        <v>13.670466347121723</v>
      </c>
      <c r="AF29" s="165">
        <v>14.313769803869498</v>
      </c>
      <c r="AG29" s="165">
        <v>15.120963867383619</v>
      </c>
      <c r="AH29" s="165">
        <v>15.337753910881483</v>
      </c>
      <c r="AI29" s="165">
        <v>15.893548174163529</v>
      </c>
      <c r="AJ29" s="165">
        <v>16.31683860987916</v>
      </c>
      <c r="AK29" s="165">
        <v>16.444687155092303</v>
      </c>
      <c r="AL29" s="165">
        <v>16.740150142730222</v>
      </c>
      <c r="AM29" s="165">
        <v>16.559070182829917</v>
      </c>
      <c r="AN29" s="165">
        <v>16.6787</v>
      </c>
    </row>
    <row r="30" spans="1:40" ht="12.75">
      <c r="A30" s="164"/>
      <c r="B30" s="482"/>
      <c r="C30" s="482"/>
      <c r="D30" s="482"/>
      <c r="E30" s="20" t="s">
        <v>239</v>
      </c>
      <c r="F30" s="165"/>
      <c r="G30" s="165"/>
      <c r="H30" s="165"/>
      <c r="I30" s="165"/>
      <c r="J30" s="165"/>
      <c r="K30" s="165"/>
      <c r="L30" s="165"/>
      <c r="M30" s="165"/>
      <c r="N30" s="165"/>
      <c r="O30" s="165"/>
      <c r="P30" s="165">
        <v>0.03475</v>
      </c>
      <c r="Q30" s="165">
        <v>0.03146499999999999</v>
      </c>
      <c r="R30" s="165">
        <v>0.0338</v>
      </c>
      <c r="S30" s="165">
        <v>0.028324999999999996</v>
      </c>
      <c r="T30" s="165">
        <v>0.023945</v>
      </c>
      <c r="U30" s="165">
        <v>0.01847</v>
      </c>
      <c r="V30" s="165">
        <v>0.039275</v>
      </c>
      <c r="W30" s="165">
        <v>0.08855</v>
      </c>
      <c r="X30" s="165">
        <v>0.15863</v>
      </c>
      <c r="Y30" s="165">
        <v>0.21556999999999998</v>
      </c>
      <c r="Z30" s="165">
        <v>0.217615</v>
      </c>
      <c r="AA30" s="165">
        <v>0.20995</v>
      </c>
      <c r="AB30" s="165">
        <v>0.186</v>
      </c>
      <c r="AC30" s="165">
        <v>0.162</v>
      </c>
      <c r="AD30" s="165">
        <v>0.145</v>
      </c>
      <c r="AE30" s="165">
        <v>0.132</v>
      </c>
      <c r="AF30" s="165">
        <v>0.12199999999999998</v>
      </c>
      <c r="AG30" s="165">
        <v>0.1108165426048361</v>
      </c>
      <c r="AH30" s="165">
        <v>0.10492493103395133</v>
      </c>
      <c r="AI30" s="165">
        <v>0.09271943532602832</v>
      </c>
      <c r="AJ30" s="165">
        <v>0.11232534619803271</v>
      </c>
      <c r="AK30" s="165">
        <v>0.12676248387455338</v>
      </c>
      <c r="AL30" s="165">
        <v>0.11504858557376996</v>
      </c>
      <c r="AM30" s="165">
        <v>0.10219952442100154</v>
      </c>
      <c r="AN30" s="165">
        <v>0.09122950535553702</v>
      </c>
    </row>
    <row r="31" spans="2:40" ht="12.75">
      <c r="B31" s="16" t="s">
        <v>386</v>
      </c>
      <c r="C31" s="458"/>
      <c r="D31" s="458"/>
      <c r="E31" s="459"/>
      <c r="F31" s="460">
        <v>34.96</v>
      </c>
      <c r="G31" s="460">
        <v>35.41</v>
      </c>
      <c r="H31" s="460">
        <v>34.82</v>
      </c>
      <c r="I31" s="460">
        <v>34.8</v>
      </c>
      <c r="J31" s="460">
        <v>35.17</v>
      </c>
      <c r="K31" s="460">
        <v>35.34</v>
      </c>
      <c r="L31" s="460">
        <v>36.96</v>
      </c>
      <c r="M31" s="460">
        <v>38.02</v>
      </c>
      <c r="N31" s="460">
        <v>40.3</v>
      </c>
      <c r="O31" s="460">
        <v>41.83</v>
      </c>
      <c r="P31" s="165">
        <v>42.342637363560016</v>
      </c>
      <c r="Q31" s="165">
        <v>42.68753448003936</v>
      </c>
      <c r="R31" s="165">
        <v>44.01676486897584</v>
      </c>
      <c r="S31" s="165">
        <v>44.17658794251079</v>
      </c>
      <c r="T31" s="165">
        <v>44.62058344949574</v>
      </c>
      <c r="U31" s="165">
        <v>45.76283201475027</v>
      </c>
      <c r="V31" s="165">
        <v>46.48253238984549</v>
      </c>
      <c r="W31" s="165">
        <v>47.68990406282559</v>
      </c>
      <c r="X31" s="165">
        <v>49.592476532017244</v>
      </c>
      <c r="Y31" s="165">
        <v>51.22296362305428</v>
      </c>
      <c r="Z31" s="165">
        <v>51.624767883771206</v>
      </c>
      <c r="AA31" s="165">
        <v>52.203284658289476</v>
      </c>
      <c r="AB31" s="165">
        <v>52.72891710263513</v>
      </c>
      <c r="AC31" s="165">
        <v>52.65127437880869</v>
      </c>
      <c r="AD31" s="165">
        <v>53.689119039943776</v>
      </c>
      <c r="AE31" s="165">
        <v>53.143892520874815</v>
      </c>
      <c r="AF31" s="165">
        <v>53.38835478619297</v>
      </c>
      <c r="AG31" s="165">
        <v>54.23508274976113</v>
      </c>
      <c r="AH31" s="165">
        <v>52.73254116716815</v>
      </c>
      <c r="AI31" s="165">
        <v>51.30307339383101</v>
      </c>
      <c r="AJ31" s="165">
        <v>52.194178263340966</v>
      </c>
      <c r="AK31" s="165">
        <v>52.571504107354244</v>
      </c>
      <c r="AL31" s="165">
        <v>51.444129808649976</v>
      </c>
      <c r="AM31" s="165">
        <v>50.88702998602183</v>
      </c>
      <c r="AN31" s="165">
        <v>50.75845710573769</v>
      </c>
    </row>
    <row r="32" spans="2:40" ht="25.5" customHeight="1">
      <c r="B32" s="482" t="s">
        <v>252</v>
      </c>
      <c r="C32" s="482" t="s">
        <v>253</v>
      </c>
      <c r="D32" s="482"/>
      <c r="E32" s="482"/>
      <c r="F32" s="166">
        <v>51.2299771167048</v>
      </c>
      <c r="G32" s="166">
        <v>52.18864727478114</v>
      </c>
      <c r="H32" s="166">
        <v>53.61860999425618</v>
      </c>
      <c r="I32" s="166">
        <v>54.54022988505748</v>
      </c>
      <c r="J32" s="166">
        <v>54.705715098094956</v>
      </c>
      <c r="K32" s="166">
        <v>54.131295981890204</v>
      </c>
      <c r="L32" s="166">
        <v>53.679653679653676</v>
      </c>
      <c r="M32" s="166">
        <v>53.024723829563385</v>
      </c>
      <c r="N32" s="166">
        <v>51.811414392059554</v>
      </c>
      <c r="O32" s="166">
        <v>50.58570404016257</v>
      </c>
      <c r="P32" s="166">
        <v>51.35814457454567</v>
      </c>
      <c r="Q32" s="166">
        <v>50.988873058740445</v>
      </c>
      <c r="R32" s="166">
        <v>50.49667267937499</v>
      </c>
      <c r="S32" s="166">
        <v>50.69590996847584</v>
      </c>
      <c r="T32" s="166">
        <v>49.972244213837584</v>
      </c>
      <c r="U32" s="166">
        <v>50.043421887051245</v>
      </c>
      <c r="V32" s="166">
        <v>49.41557840722733</v>
      </c>
      <c r="W32" s="166">
        <v>49.10103652907733</v>
      </c>
      <c r="X32" s="166">
        <v>48.96886702883372</v>
      </c>
      <c r="Y32" s="166">
        <v>48.72425980824933</v>
      </c>
      <c r="Z32" s="166">
        <v>48.04587196258093</v>
      </c>
      <c r="AA32" s="166">
        <v>49.13592255670979</v>
      </c>
      <c r="AB32" s="166">
        <v>48.90673113340258</v>
      </c>
      <c r="AC32" s="166">
        <v>48.782080600452105</v>
      </c>
      <c r="AD32" s="166">
        <v>47.37414728724857</v>
      </c>
      <c r="AE32" s="166">
        <v>47.18732171609719</v>
      </c>
      <c r="AF32" s="166">
        <v>46.59358589220722</v>
      </c>
      <c r="AG32" s="166">
        <v>46.38593784872858</v>
      </c>
      <c r="AH32" s="166">
        <v>47.16980728103752</v>
      </c>
      <c r="AI32" s="166">
        <v>48.57555726943715</v>
      </c>
      <c r="AJ32" s="166">
        <v>48.1803889867001</v>
      </c>
      <c r="AK32" s="166">
        <v>47.046016869803495</v>
      </c>
      <c r="AL32" s="166">
        <v>47.688203830243495</v>
      </c>
      <c r="AM32" s="166">
        <v>47.30830885644334</v>
      </c>
      <c r="AN32" s="166">
        <v>47.61946458499282</v>
      </c>
    </row>
    <row r="33" spans="2:40" ht="25.5" customHeight="1">
      <c r="B33" s="482"/>
      <c r="C33" s="482" t="s">
        <v>254</v>
      </c>
      <c r="D33" s="482"/>
      <c r="E33" s="482"/>
      <c r="F33" s="166">
        <v>25.5720823798627</v>
      </c>
      <c r="G33" s="166">
        <v>25.61423326743858</v>
      </c>
      <c r="H33" s="166">
        <v>26.134405514072373</v>
      </c>
      <c r="I33" s="166">
        <v>26.178160919540232</v>
      </c>
      <c r="J33" s="166">
        <v>26.72732442422519</v>
      </c>
      <c r="K33" s="166">
        <v>26.683644595359365</v>
      </c>
      <c r="L33" s="166">
        <v>27.46212121212121</v>
      </c>
      <c r="M33" s="166">
        <v>28.4850078905839</v>
      </c>
      <c r="N33" s="166">
        <v>29.751861042183624</v>
      </c>
      <c r="O33" s="166">
        <v>30.815204398756876</v>
      </c>
      <c r="P33" s="166">
        <v>28.353510632358592</v>
      </c>
      <c r="Q33" s="166">
        <v>29.4779993008693</v>
      </c>
      <c r="R33" s="166">
        <v>29.64188469318272</v>
      </c>
      <c r="S33" s="166">
        <v>29.471694119922287</v>
      </c>
      <c r="T33" s="166">
        <v>30.542652445708125</v>
      </c>
      <c r="U33" s="166">
        <v>30.527217249731574</v>
      </c>
      <c r="V33" s="166">
        <v>30.37292510385341</v>
      </c>
      <c r="W33" s="166">
        <v>30.342132773495088</v>
      </c>
      <c r="X33" s="166">
        <v>30.003124818955172</v>
      </c>
      <c r="Y33" s="166">
        <v>29.882822484151845</v>
      </c>
      <c r="Z33" s="166">
        <v>30.031583376096467</v>
      </c>
      <c r="AA33" s="166">
        <v>30.26903176640456</v>
      </c>
      <c r="AB33" s="166">
        <v>30.42562458624682</v>
      </c>
      <c r="AC33" s="166">
        <v>30.240833212065258</v>
      </c>
      <c r="AD33" s="166">
        <v>30.66743416476659</v>
      </c>
      <c r="AE33" s="166">
        <v>31.01428317702721</v>
      </c>
      <c r="AF33" s="166">
        <v>30.956842391629888</v>
      </c>
      <c r="AG33" s="166">
        <v>30.943410205101294</v>
      </c>
      <c r="AH33" s="166">
        <v>29.55517978496979</v>
      </c>
      <c r="AI33" s="166">
        <v>28.65747485901617</v>
      </c>
      <c r="AJ33" s="166">
        <v>29.36188398098739</v>
      </c>
      <c r="AK33" s="166">
        <v>29.664764959051663</v>
      </c>
      <c r="AL33" s="166">
        <v>28.97982802262526</v>
      </c>
      <c r="AM33" s="166">
        <v>29.205701554512814</v>
      </c>
      <c r="AN33" s="166">
        <v>29.005068702669554</v>
      </c>
    </row>
    <row r="34" spans="2:40" ht="12.75" customHeight="1">
      <c r="B34" s="482"/>
      <c r="C34" s="482" t="s">
        <v>255</v>
      </c>
      <c r="D34" s="482"/>
      <c r="E34" s="482"/>
      <c r="F34" s="166">
        <v>23.1979405034325</v>
      </c>
      <c r="G34" s="166">
        <v>22.197119457780282</v>
      </c>
      <c r="H34" s="166">
        <v>20.246984491671444</v>
      </c>
      <c r="I34" s="166">
        <v>19.28160919540229</v>
      </c>
      <c r="J34" s="166">
        <v>18.566960477679853</v>
      </c>
      <c r="K34" s="166">
        <v>19.18505942275043</v>
      </c>
      <c r="L34" s="166">
        <v>18.858225108225113</v>
      </c>
      <c r="M34" s="166">
        <v>18.490268279852714</v>
      </c>
      <c r="N34" s="166">
        <v>18.436724565756823</v>
      </c>
      <c r="O34" s="166">
        <v>18.599091561080556</v>
      </c>
      <c r="P34" s="166">
        <v>20.28834479309574</v>
      </c>
      <c r="Q34" s="166">
        <v>19.533127640390255</v>
      </c>
      <c r="R34" s="166">
        <v>19.86144262744229</v>
      </c>
      <c r="S34" s="166">
        <v>19.832395911601875</v>
      </c>
      <c r="T34" s="166">
        <v>19.48510334045429</v>
      </c>
      <c r="U34" s="166">
        <v>19.42936086321718</v>
      </c>
      <c r="V34" s="166">
        <v>20.21149648891926</v>
      </c>
      <c r="W34" s="166">
        <v>20.556830697427586</v>
      </c>
      <c r="X34" s="166">
        <v>21.028008152211108</v>
      </c>
      <c r="Y34" s="166">
        <v>21.392917707598826</v>
      </c>
      <c r="Z34" s="166">
        <v>21.9225446613226</v>
      </c>
      <c r="AA34" s="166">
        <v>20.595045676885654</v>
      </c>
      <c r="AB34" s="166">
        <v>20.6676442803506</v>
      </c>
      <c r="AC34" s="166">
        <v>20.977086187482637</v>
      </c>
      <c r="AD34" s="166">
        <v>21.95841854798484</v>
      </c>
      <c r="AE34" s="166">
        <v>21.798395106875603</v>
      </c>
      <c r="AF34" s="166">
        <v>22.44957171616289</v>
      </c>
      <c r="AG34" s="166">
        <v>22.670651946170125</v>
      </c>
      <c r="AH34" s="166">
        <v>23.275012933992688</v>
      </c>
      <c r="AI34" s="166">
        <v>22.766967871546683</v>
      </c>
      <c r="AJ34" s="166">
        <v>22.45772703231251</v>
      </c>
      <c r="AK34" s="166">
        <v>23.289218171144842</v>
      </c>
      <c r="AL34" s="166">
        <v>23.331968147131246</v>
      </c>
      <c r="AM34" s="166">
        <v>23.485989589043847</v>
      </c>
      <c r="AN34" s="166">
        <v>23.375466712337627</v>
      </c>
    </row>
    <row r="35" spans="2:40" ht="12.75" customHeight="1">
      <c r="B35" s="501" t="s">
        <v>386</v>
      </c>
      <c r="C35" s="501"/>
      <c r="D35" s="501"/>
      <c r="E35" s="501"/>
      <c r="F35" s="167">
        <v>100</v>
      </c>
      <c r="G35" s="167">
        <v>100</v>
      </c>
      <c r="H35" s="167">
        <v>100</v>
      </c>
      <c r="I35" s="167">
        <v>100</v>
      </c>
      <c r="J35" s="167">
        <v>100</v>
      </c>
      <c r="K35" s="167">
        <v>100</v>
      </c>
      <c r="L35" s="167">
        <v>100</v>
      </c>
      <c r="M35" s="167">
        <v>100</v>
      </c>
      <c r="N35" s="167">
        <v>100</v>
      </c>
      <c r="O35" s="167">
        <v>100</v>
      </c>
      <c r="P35" s="167">
        <v>100</v>
      </c>
      <c r="Q35" s="167">
        <v>100</v>
      </c>
      <c r="R35" s="167">
        <v>100</v>
      </c>
      <c r="S35" s="167">
        <v>100</v>
      </c>
      <c r="T35" s="167">
        <v>100</v>
      </c>
      <c r="U35" s="167">
        <v>100</v>
      </c>
      <c r="V35" s="167">
        <v>100</v>
      </c>
      <c r="W35" s="167">
        <v>100</v>
      </c>
      <c r="X35" s="167">
        <v>100</v>
      </c>
      <c r="Y35" s="167">
        <v>100</v>
      </c>
      <c r="Z35" s="167">
        <v>100</v>
      </c>
      <c r="AA35" s="167">
        <v>100</v>
      </c>
      <c r="AB35" s="167">
        <v>100</v>
      </c>
      <c r="AC35" s="167">
        <v>100</v>
      </c>
      <c r="AD35" s="167">
        <v>100</v>
      </c>
      <c r="AE35" s="167">
        <v>100</v>
      </c>
      <c r="AF35" s="167">
        <v>100</v>
      </c>
      <c r="AG35" s="167">
        <v>100</v>
      </c>
      <c r="AH35" s="167">
        <v>100</v>
      </c>
      <c r="AI35" s="167">
        <v>100</v>
      </c>
      <c r="AJ35" s="167">
        <v>100</v>
      </c>
      <c r="AK35" s="167">
        <v>100</v>
      </c>
      <c r="AL35" s="167">
        <v>100</v>
      </c>
      <c r="AM35" s="167">
        <v>100</v>
      </c>
      <c r="AN35" s="167">
        <v>100</v>
      </c>
    </row>
    <row r="36" spans="2:40" ht="25.5" customHeight="1">
      <c r="B36" s="20" t="s">
        <v>381</v>
      </c>
      <c r="C36" s="482" t="s">
        <v>256</v>
      </c>
      <c r="D36" s="482"/>
      <c r="E36" s="482"/>
      <c r="F36" s="166">
        <v>98</v>
      </c>
      <c r="G36" s="166">
        <v>98</v>
      </c>
      <c r="H36" s="166">
        <v>98</v>
      </c>
      <c r="I36" s="166">
        <v>98</v>
      </c>
      <c r="J36" s="166">
        <v>98</v>
      </c>
      <c r="K36" s="166">
        <v>98</v>
      </c>
      <c r="L36" s="166">
        <v>98</v>
      </c>
      <c r="M36" s="166">
        <v>98</v>
      </c>
      <c r="N36" s="166">
        <v>98</v>
      </c>
      <c r="O36" s="166">
        <v>98</v>
      </c>
      <c r="P36" s="166">
        <v>98</v>
      </c>
      <c r="Q36" s="166">
        <v>99</v>
      </c>
      <c r="R36" s="166">
        <v>99</v>
      </c>
      <c r="S36" s="166">
        <v>99</v>
      </c>
      <c r="T36" s="166">
        <v>99</v>
      </c>
      <c r="U36" s="166">
        <v>99</v>
      </c>
      <c r="V36" s="166">
        <v>98</v>
      </c>
      <c r="W36" s="166">
        <v>98</v>
      </c>
      <c r="X36" s="166">
        <v>98</v>
      </c>
      <c r="Y36" s="166">
        <v>99</v>
      </c>
      <c r="Z36" s="166">
        <v>98</v>
      </c>
      <c r="AA36" s="166">
        <v>98</v>
      </c>
      <c r="AB36" s="166">
        <v>98</v>
      </c>
      <c r="AC36" s="166">
        <v>98</v>
      </c>
      <c r="AD36" s="166">
        <v>98</v>
      </c>
      <c r="AE36" s="166">
        <v>98</v>
      </c>
      <c r="AF36" s="166">
        <v>98</v>
      </c>
      <c r="AG36" s="166">
        <v>98</v>
      </c>
      <c r="AH36" s="166">
        <v>98</v>
      </c>
      <c r="AI36" s="166">
        <v>98</v>
      </c>
      <c r="AJ36" s="166">
        <v>98</v>
      </c>
      <c r="AK36" s="166">
        <v>98</v>
      </c>
      <c r="AL36" s="166">
        <v>98</v>
      </c>
      <c r="AM36" s="166">
        <v>98</v>
      </c>
      <c r="AN36" s="166">
        <v>98.46057322986783</v>
      </c>
    </row>
    <row r="37" spans="1:2" ht="18.75">
      <c r="A37" s="13"/>
      <c r="B37" s="14" t="s">
        <v>257</v>
      </c>
    </row>
    <row r="38" spans="1:41" ht="18.75">
      <c r="A38" s="13"/>
      <c r="B38" s="14" t="s">
        <v>219</v>
      </c>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O38" s="461"/>
    </row>
    <row r="39" spans="1:41" ht="18.75">
      <c r="A39" s="13"/>
      <c r="B39" s="14" t="s">
        <v>258</v>
      </c>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O39" s="461"/>
    </row>
    <row r="40" spans="1:41" ht="18.75">
      <c r="A40" s="13"/>
      <c r="B40" s="14" t="s">
        <v>259</v>
      </c>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O40" s="461"/>
    </row>
    <row r="41" spans="6:39" ht="11.25">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row>
    <row r="42" spans="2:39" ht="15.75">
      <c r="B42" s="346" t="s">
        <v>292</v>
      </c>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row>
    <row r="43" spans="2:39" ht="11.25">
      <c r="B43" s="462"/>
      <c r="C43" s="462"/>
      <c r="D43" s="462"/>
      <c r="E43" s="463"/>
      <c r="F43" s="463"/>
      <c r="G43" s="463"/>
      <c r="H43" s="463"/>
      <c r="I43" s="463"/>
      <c r="J43" s="463"/>
      <c r="K43" s="463"/>
      <c r="L43" s="463"/>
      <c r="M43" s="463"/>
      <c r="N43" s="463"/>
      <c r="O43" s="463"/>
      <c r="P43" s="463"/>
      <c r="Q43" s="463"/>
      <c r="R43" s="463"/>
      <c r="S43" s="463"/>
      <c r="T43" s="463"/>
      <c r="U43" s="464"/>
      <c r="V43" s="168"/>
      <c r="W43" s="168"/>
      <c r="X43" s="465"/>
      <c r="Y43" s="465"/>
      <c r="Z43" s="465"/>
      <c r="AA43" s="168"/>
      <c r="AB43" s="169" t="s">
        <v>260</v>
      </c>
      <c r="AC43" s="169"/>
      <c r="AD43" s="450"/>
      <c r="AE43" s="450"/>
      <c r="AF43" s="450"/>
      <c r="AG43" s="450"/>
      <c r="AH43" s="450"/>
      <c r="AI43" s="450"/>
      <c r="AJ43" s="450"/>
      <c r="AK43" s="450"/>
      <c r="AL43" s="450"/>
      <c r="AM43" s="450"/>
    </row>
    <row r="44" spans="2:39" ht="11.25">
      <c r="B44" s="466"/>
      <c r="C44" s="170">
        <v>1990</v>
      </c>
      <c r="D44" s="170">
        <v>1991</v>
      </c>
      <c r="E44" s="170">
        <v>1992</v>
      </c>
      <c r="F44" s="170">
        <v>1993</v>
      </c>
      <c r="G44" s="170">
        <v>1994</v>
      </c>
      <c r="H44" s="170">
        <v>1995</v>
      </c>
      <c r="I44" s="170">
        <v>1996</v>
      </c>
      <c r="J44" s="170">
        <v>1997</v>
      </c>
      <c r="K44" s="170">
        <v>1998</v>
      </c>
      <c r="L44" s="170">
        <v>1999</v>
      </c>
      <c r="M44" s="170">
        <v>2000</v>
      </c>
      <c r="N44" s="170">
        <v>2001</v>
      </c>
      <c r="O44" s="170">
        <v>2002</v>
      </c>
      <c r="P44" s="170">
        <v>2003</v>
      </c>
      <c r="Q44" s="170">
        <v>2004</v>
      </c>
      <c r="R44" s="171">
        <v>2005</v>
      </c>
      <c r="S44" s="171">
        <v>2006</v>
      </c>
      <c r="T44" s="171">
        <v>2007</v>
      </c>
      <c r="U44" s="171">
        <v>2008</v>
      </c>
      <c r="V44" s="171">
        <v>2009</v>
      </c>
      <c r="W44" s="171">
        <v>2010</v>
      </c>
      <c r="X44" s="171">
        <v>2011</v>
      </c>
      <c r="Y44" s="171">
        <v>2012</v>
      </c>
      <c r="Z44" s="171">
        <v>2013</v>
      </c>
      <c r="AA44" s="171">
        <v>2014</v>
      </c>
      <c r="AB44" s="172" t="s">
        <v>125</v>
      </c>
      <c r="AC44" s="173"/>
      <c r="AD44" s="450"/>
      <c r="AE44" s="450"/>
      <c r="AF44" s="450"/>
      <c r="AG44" s="450"/>
      <c r="AH44" s="450"/>
      <c r="AI44" s="450"/>
      <c r="AJ44" s="450"/>
      <c r="AK44" s="450"/>
      <c r="AL44" s="450"/>
      <c r="AM44" s="450"/>
    </row>
    <row r="45" spans="2:39" ht="11.25">
      <c r="B45" s="174" t="s">
        <v>261</v>
      </c>
      <c r="C45" s="175">
        <v>0.89031024</v>
      </c>
      <c r="D45" s="175">
        <v>0.9507438399999999</v>
      </c>
      <c r="E45" s="175">
        <v>0.96276592</v>
      </c>
      <c r="F45" s="175">
        <v>0.9697812800000001</v>
      </c>
      <c r="G45" s="175">
        <v>0.86145296</v>
      </c>
      <c r="H45" s="175">
        <v>0.92550144</v>
      </c>
      <c r="I45" s="175">
        <v>0.9431644799999999</v>
      </c>
      <c r="J45" s="175">
        <v>1.03577072</v>
      </c>
      <c r="K45" s="175">
        <v>1.08630128</v>
      </c>
      <c r="L45" s="175">
        <v>1.01491264</v>
      </c>
      <c r="M45" s="175">
        <v>1.03382752</v>
      </c>
      <c r="N45" s="175">
        <v>1.0334196383428185</v>
      </c>
      <c r="O45" s="175">
        <v>0.9375704150879036</v>
      </c>
      <c r="P45" s="175">
        <v>0.90764384</v>
      </c>
      <c r="Q45" s="175">
        <v>0.9214771199999999</v>
      </c>
      <c r="R45" s="176">
        <v>0.88169232</v>
      </c>
      <c r="S45" s="176">
        <v>0.8773411199999999</v>
      </c>
      <c r="T45" s="176">
        <v>0.8604652799999999</v>
      </c>
      <c r="U45" s="176">
        <v>0.88623392</v>
      </c>
      <c r="V45" s="176">
        <v>0.84675696</v>
      </c>
      <c r="W45" s="176">
        <v>0.83652992</v>
      </c>
      <c r="X45" s="176">
        <v>0.83604864</v>
      </c>
      <c r="Y45" s="176">
        <v>0.83018384</v>
      </c>
      <c r="Z45" s="176">
        <v>0.8229626768</v>
      </c>
      <c r="AA45" s="176">
        <v>0.7802360444272092</v>
      </c>
      <c r="AB45" s="177">
        <v>0.7927391746592471</v>
      </c>
      <c r="AC45" s="178"/>
      <c r="AD45" s="450"/>
      <c r="AE45" s="450"/>
      <c r="AF45" s="450"/>
      <c r="AG45" s="450"/>
      <c r="AH45" s="450"/>
      <c r="AI45" s="450"/>
      <c r="AJ45" s="450"/>
      <c r="AK45" s="450"/>
      <c r="AL45" s="450"/>
      <c r="AM45" s="450"/>
    </row>
    <row r="46" spans="2:39" ht="11.25">
      <c r="B46" s="467" t="s">
        <v>262</v>
      </c>
      <c r="C46" s="468">
        <v>0.38</v>
      </c>
      <c r="D46" s="468">
        <v>0.42</v>
      </c>
      <c r="E46" s="468">
        <v>0.424</v>
      </c>
      <c r="F46" s="468">
        <v>0.446</v>
      </c>
      <c r="G46" s="468">
        <v>0.313</v>
      </c>
      <c r="H46" s="468">
        <v>0.38</v>
      </c>
      <c r="I46" s="468">
        <v>0.335</v>
      </c>
      <c r="J46" s="468">
        <v>0.413</v>
      </c>
      <c r="K46" s="468">
        <v>0.449</v>
      </c>
      <c r="L46" s="468">
        <v>0.368</v>
      </c>
      <c r="M46" s="468">
        <v>0.363</v>
      </c>
      <c r="N46" s="468">
        <v>0.35</v>
      </c>
      <c r="O46" s="468">
        <v>0.248</v>
      </c>
      <c r="P46" s="468">
        <v>0.235</v>
      </c>
      <c r="Q46" s="468">
        <v>0.234</v>
      </c>
      <c r="R46" s="469">
        <v>0.212</v>
      </c>
      <c r="S46" s="469">
        <v>0.205</v>
      </c>
      <c r="T46" s="469">
        <v>0.191</v>
      </c>
      <c r="U46" s="469">
        <v>0.198</v>
      </c>
      <c r="V46" s="469">
        <v>0.181</v>
      </c>
      <c r="W46" s="469">
        <v>0.171</v>
      </c>
      <c r="X46" s="469">
        <v>0.174</v>
      </c>
      <c r="Y46" s="469">
        <v>0.167</v>
      </c>
      <c r="Z46" s="469">
        <v>0.165</v>
      </c>
      <c r="AA46" s="469">
        <v>0.14</v>
      </c>
      <c r="AB46" s="470">
        <v>0.14</v>
      </c>
      <c r="AC46" s="469"/>
      <c r="AD46" s="450"/>
      <c r="AE46" s="450"/>
      <c r="AF46" s="450"/>
      <c r="AG46" s="450"/>
      <c r="AH46" s="450"/>
      <c r="AI46" s="450"/>
      <c r="AJ46" s="450"/>
      <c r="AK46" s="450"/>
      <c r="AL46" s="450"/>
      <c r="AM46" s="450"/>
    </row>
    <row r="47" spans="2:39" ht="11.25">
      <c r="B47" s="471" t="s">
        <v>263</v>
      </c>
      <c r="C47" s="472">
        <v>0.51031024</v>
      </c>
      <c r="D47" s="472">
        <v>0.53074384</v>
      </c>
      <c r="E47" s="472">
        <v>0.53876592</v>
      </c>
      <c r="F47" s="472">
        <v>0.52378128</v>
      </c>
      <c r="G47" s="472">
        <v>0.54845296</v>
      </c>
      <c r="H47" s="472">
        <v>0.54550144</v>
      </c>
      <c r="I47" s="472">
        <v>0.6081644799999999</v>
      </c>
      <c r="J47" s="472">
        <v>0.6227707199999999</v>
      </c>
      <c r="K47" s="472">
        <v>0.63730128</v>
      </c>
      <c r="L47" s="472">
        <v>0.6469126399999999</v>
      </c>
      <c r="M47" s="472">
        <v>0.67082752</v>
      </c>
      <c r="N47" s="472">
        <v>0.6834196383428184</v>
      </c>
      <c r="O47" s="472">
        <v>0.6895704150879036</v>
      </c>
      <c r="P47" s="472">
        <v>0.67264384</v>
      </c>
      <c r="Q47" s="472">
        <v>0.6874771199999999</v>
      </c>
      <c r="R47" s="473">
        <v>0.66969232</v>
      </c>
      <c r="S47" s="473">
        <v>0.6723411199999999</v>
      </c>
      <c r="T47" s="473">
        <v>0.6694652799999999</v>
      </c>
      <c r="U47" s="473">
        <v>0.6882339199999999</v>
      </c>
      <c r="V47" s="473">
        <v>0.66575696</v>
      </c>
      <c r="W47" s="473">
        <v>0.66552992</v>
      </c>
      <c r="X47" s="473">
        <v>0.66204864</v>
      </c>
      <c r="Y47" s="473">
        <v>0.66318384</v>
      </c>
      <c r="Z47" s="473">
        <v>0.6579626768</v>
      </c>
      <c r="AA47" s="473">
        <v>0.6402360444272092</v>
      </c>
      <c r="AB47" s="474">
        <v>0.6527391746592471</v>
      </c>
      <c r="AC47" s="469"/>
      <c r="AD47" s="450"/>
      <c r="AE47" s="450"/>
      <c r="AF47" s="450"/>
      <c r="AG47" s="450"/>
      <c r="AH47" s="450"/>
      <c r="AI47" s="450"/>
      <c r="AJ47" s="450"/>
      <c r="AK47" s="450"/>
      <c r="AL47" s="450"/>
      <c r="AM47" s="450"/>
    </row>
    <row r="48" spans="2:39" ht="11.25">
      <c r="B48" s="174" t="s">
        <v>428</v>
      </c>
      <c r="C48" s="175">
        <v>11.75978802664408</v>
      </c>
      <c r="D48" s="175">
        <v>12.347026692996366</v>
      </c>
      <c r="E48" s="175">
        <v>12.829905958120797</v>
      </c>
      <c r="F48" s="175">
        <v>12.830020024481694</v>
      </c>
      <c r="G48" s="175">
        <v>13.441467256517093</v>
      </c>
      <c r="H48" s="175">
        <v>13.787804379917155</v>
      </c>
      <c r="I48" s="175">
        <v>13.956439194450635</v>
      </c>
      <c r="J48" s="175">
        <v>14.33122942383095</v>
      </c>
      <c r="K48" s="175">
        <v>14.767804793983226</v>
      </c>
      <c r="L48" s="175">
        <v>15.215050493600074</v>
      </c>
      <c r="M48" s="175">
        <v>15.419468780428437</v>
      </c>
      <c r="N48" s="175">
        <v>15.716668046313423</v>
      </c>
      <c r="O48" s="175">
        <v>15.956636659808341</v>
      </c>
      <c r="P48" s="175">
        <v>15.851239894682148</v>
      </c>
      <c r="Q48" s="175">
        <v>16.404093300063955</v>
      </c>
      <c r="R48" s="176">
        <v>16.442787985996357</v>
      </c>
      <c r="S48" s="176">
        <v>16.504298034368038</v>
      </c>
      <c r="T48" s="176">
        <v>16.769020295217132</v>
      </c>
      <c r="U48" s="176">
        <v>15.639306845412266</v>
      </c>
      <c r="V48" s="176">
        <v>14.786841265239747</v>
      </c>
      <c r="W48" s="176">
        <v>15.423737560870652</v>
      </c>
      <c r="X48" s="176">
        <v>15.693660427206673</v>
      </c>
      <c r="Y48" s="176">
        <v>15.03198472779788</v>
      </c>
      <c r="Z48" s="176">
        <v>14.992053413004772</v>
      </c>
      <c r="AA48" s="176">
        <v>14.855542309036732</v>
      </c>
      <c r="AB48" s="177">
        <v>14.876085414640292</v>
      </c>
      <c r="AC48" s="178"/>
      <c r="AD48" s="450"/>
      <c r="AE48" s="450"/>
      <c r="AF48" s="450"/>
      <c r="AG48" s="450"/>
      <c r="AH48" s="450"/>
      <c r="AI48" s="450"/>
      <c r="AJ48" s="450"/>
      <c r="AK48" s="450"/>
      <c r="AL48" s="450"/>
      <c r="AM48" s="450"/>
    </row>
    <row r="49" spans="2:39" ht="11.25">
      <c r="B49" s="467" t="s">
        <v>264</v>
      </c>
      <c r="C49" s="468">
        <v>1.6464789093785968</v>
      </c>
      <c r="D49" s="468">
        <v>1.5532819899798083</v>
      </c>
      <c r="E49" s="468">
        <v>1.4017002461549393</v>
      </c>
      <c r="F49" s="468">
        <v>1.2508712675716673</v>
      </c>
      <c r="G49" s="468">
        <v>1.1241227102248676</v>
      </c>
      <c r="H49" s="468">
        <v>1.0280984220877627</v>
      </c>
      <c r="I49" s="468">
        <v>0.960276154576493</v>
      </c>
      <c r="J49" s="468">
        <v>0.9195524753024621</v>
      </c>
      <c r="K49" s="468">
        <v>0.8870374055050841</v>
      </c>
      <c r="L49" s="468">
        <v>0.8405705734338083</v>
      </c>
      <c r="M49" s="468">
        <v>0.7827423649101534</v>
      </c>
      <c r="N49" s="468">
        <v>0.7333836241090838</v>
      </c>
      <c r="O49" s="468">
        <v>0.6838402317507929</v>
      </c>
      <c r="P49" s="468">
        <v>0.6281553630948402</v>
      </c>
      <c r="Q49" s="468">
        <v>0.5884393229169804</v>
      </c>
      <c r="R49" s="468">
        <v>0.5347930035422</v>
      </c>
      <c r="S49" s="468">
        <v>0.48485857467806887</v>
      </c>
      <c r="T49" s="468">
        <v>0.44401187538122516</v>
      </c>
      <c r="U49" s="469">
        <v>0.3935247354430592</v>
      </c>
      <c r="V49" s="469">
        <v>0.34891599299071224</v>
      </c>
      <c r="W49" s="469">
        <v>0.31614539802099645</v>
      </c>
      <c r="X49" s="469">
        <v>0.263635392532306</v>
      </c>
      <c r="Y49" s="469">
        <v>0.21407484028716356</v>
      </c>
      <c r="Z49" s="469">
        <v>0.18292969278889823</v>
      </c>
      <c r="AA49" s="469">
        <v>0.16298755334973783</v>
      </c>
      <c r="AB49" s="470">
        <v>0.14694565519053013</v>
      </c>
      <c r="AC49" s="469"/>
      <c r="AD49" s="450"/>
      <c r="AE49" s="450"/>
      <c r="AF49" s="450"/>
      <c r="AG49" s="450"/>
      <c r="AH49" s="450"/>
      <c r="AI49" s="450"/>
      <c r="AJ49" s="450"/>
      <c r="AK49" s="450"/>
      <c r="AL49" s="450"/>
      <c r="AM49" s="450"/>
    </row>
    <row r="50" spans="2:39" ht="11.25">
      <c r="B50" s="467" t="s">
        <v>265</v>
      </c>
      <c r="C50" s="468">
        <v>10.095059117265482</v>
      </c>
      <c r="D50" s="468">
        <v>10.776589703016556</v>
      </c>
      <c r="E50" s="468">
        <v>11.413605711965857</v>
      </c>
      <c r="F50" s="468">
        <v>11.566373756910027</v>
      </c>
      <c r="G50" s="468">
        <v>12.306029546292226</v>
      </c>
      <c r="H50" s="468">
        <v>12.750215957829393</v>
      </c>
      <c r="I50" s="468">
        <v>12.979738039874142</v>
      </c>
      <c r="J50" s="468">
        <v>13.378826948528488</v>
      </c>
      <c r="K50" s="468">
        <v>13.82455738847814</v>
      </c>
      <c r="L50" s="468">
        <v>14.294289920166266</v>
      </c>
      <c r="M50" s="468">
        <v>14.556597415518285</v>
      </c>
      <c r="N50" s="468">
        <v>14.895084422204338</v>
      </c>
      <c r="O50" s="468">
        <v>15.190654761390881</v>
      </c>
      <c r="P50" s="468">
        <v>15.143552864920641</v>
      </c>
      <c r="Q50" s="468">
        <v>15.739478977146977</v>
      </c>
      <c r="R50" s="469">
        <v>15.834035815787487</v>
      </c>
      <c r="S50" s="469">
        <v>15.941306126356636</v>
      </c>
      <c r="T50" s="469">
        <v>16.24735841983591</v>
      </c>
      <c r="U50" s="469">
        <v>15.16276544330254</v>
      </c>
      <c r="V50" s="469">
        <v>14.359575272249035</v>
      </c>
      <c r="W50" s="469">
        <v>15.021317162849655</v>
      </c>
      <c r="X50" s="469">
        <v>15.338454201341033</v>
      </c>
      <c r="Y50" s="469">
        <v>14.730550276910476</v>
      </c>
      <c r="Z50" s="469">
        <v>14.725016795365725</v>
      </c>
      <c r="AA50" s="469">
        <v>14.61101236496719</v>
      </c>
      <c r="AB50" s="470">
        <v>14.64981776367503</v>
      </c>
      <c r="AC50" s="469"/>
      <c r="AD50" s="450"/>
      <c r="AE50" s="450"/>
      <c r="AF50" s="450"/>
      <c r="AG50" s="450"/>
      <c r="AH50" s="450"/>
      <c r="AI50" s="450"/>
      <c r="AJ50" s="450"/>
      <c r="AK50" s="450"/>
      <c r="AL50" s="450"/>
      <c r="AM50" s="450"/>
    </row>
    <row r="51" spans="2:39" ht="11.25">
      <c r="B51" s="179" t="s">
        <v>266</v>
      </c>
      <c r="C51" s="180">
        <v>3.1947273212400003</v>
      </c>
      <c r="D51" s="180">
        <v>3.5835841124999996</v>
      </c>
      <c r="E51" s="180">
        <v>3.92456193696</v>
      </c>
      <c r="F51" s="180">
        <v>4.22186814252</v>
      </c>
      <c r="G51" s="180">
        <v>4.5042757704000005</v>
      </c>
      <c r="H51" s="180">
        <v>4.727819665799999</v>
      </c>
      <c r="I51" s="180">
        <v>4.8719131776</v>
      </c>
      <c r="J51" s="180">
        <v>5.020052751045864</v>
      </c>
      <c r="K51" s="180">
        <v>5.196762165336465</v>
      </c>
      <c r="L51" s="180">
        <v>5.353559309872674</v>
      </c>
      <c r="M51" s="180">
        <v>5.473031235278281</v>
      </c>
      <c r="N51" s="180">
        <v>5.6940604490171856</v>
      </c>
      <c r="O51" s="180">
        <v>5.887631951927672</v>
      </c>
      <c r="P51" s="180">
        <v>6.022228979547201</v>
      </c>
      <c r="Q51" s="180">
        <v>6.100453947651395</v>
      </c>
      <c r="R51" s="180">
        <v>6.1804155107008665</v>
      </c>
      <c r="S51" s="180">
        <v>6.194398791229837</v>
      </c>
      <c r="T51" s="180">
        <v>6.27216139416137</v>
      </c>
      <c r="U51" s="181">
        <v>6.288966208074773</v>
      </c>
      <c r="V51" s="181">
        <v>6.421467410368322</v>
      </c>
      <c r="W51" s="181">
        <v>6.704510135656877</v>
      </c>
      <c r="X51" s="181">
        <v>6.849307534057428</v>
      </c>
      <c r="Y51" s="181">
        <v>6.8768211146101015</v>
      </c>
      <c r="Z51" s="181">
        <v>6.904447821944017</v>
      </c>
      <c r="AA51" s="181">
        <v>6.947339454574668</v>
      </c>
      <c r="AB51" s="182">
        <v>7.09223276367503</v>
      </c>
      <c r="AC51" s="181"/>
      <c r="AD51" s="450"/>
      <c r="AE51" s="450"/>
      <c r="AF51" s="450"/>
      <c r="AG51" s="450"/>
      <c r="AH51" s="450"/>
      <c r="AI51" s="450"/>
      <c r="AJ51" s="450"/>
      <c r="AK51" s="450"/>
      <c r="AL51" s="450"/>
      <c r="AM51" s="450"/>
    </row>
    <row r="52" spans="2:29" ht="11.25">
      <c r="B52" s="179" t="s">
        <v>267</v>
      </c>
      <c r="C52" s="180">
        <v>6.900331796025482</v>
      </c>
      <c r="D52" s="180">
        <v>7.193005590516557</v>
      </c>
      <c r="E52" s="180">
        <v>7.489043775005858</v>
      </c>
      <c r="F52" s="180">
        <v>7.344505614390027</v>
      </c>
      <c r="G52" s="180">
        <v>7.801753775892225</v>
      </c>
      <c r="H52" s="180">
        <v>8.022396292029395</v>
      </c>
      <c r="I52" s="180">
        <v>8.107824862274143</v>
      </c>
      <c r="J52" s="180">
        <v>8.358774197482624</v>
      </c>
      <c r="K52" s="180">
        <v>8.627795223141675</v>
      </c>
      <c r="L52" s="180">
        <v>8.940730610293592</v>
      </c>
      <c r="M52" s="180">
        <v>9.083566180240004</v>
      </c>
      <c r="N52" s="180">
        <v>9.201023973187153</v>
      </c>
      <c r="O52" s="180">
        <v>9.30302280946321</v>
      </c>
      <c r="P52" s="180">
        <v>9.12132388537344</v>
      </c>
      <c r="Q52" s="180">
        <v>9.639025029495581</v>
      </c>
      <c r="R52" s="181">
        <v>9.653620305086621</v>
      </c>
      <c r="S52" s="181">
        <v>9.7469073351268</v>
      </c>
      <c r="T52" s="181">
        <v>9.975197025674538</v>
      </c>
      <c r="U52" s="181">
        <v>8.873799235227768</v>
      </c>
      <c r="V52" s="181">
        <v>7.938107861880712</v>
      </c>
      <c r="W52" s="181">
        <v>8.316807027192779</v>
      </c>
      <c r="X52" s="181">
        <v>8.489146667283604</v>
      </c>
      <c r="Y52" s="181">
        <v>7.853729162300374</v>
      </c>
      <c r="Z52" s="181">
        <v>7.820568973421708</v>
      </c>
      <c r="AA52" s="181">
        <v>7.663672910392521</v>
      </c>
      <c r="AB52" s="182">
        <v>7.5575849999999996</v>
      </c>
      <c r="AC52" s="181"/>
    </row>
    <row r="53" spans="2:29" ht="11.25">
      <c r="B53" s="467" t="s">
        <v>268</v>
      </c>
      <c r="C53" s="468">
        <v>0.01825</v>
      </c>
      <c r="D53" s="468">
        <v>0.017155</v>
      </c>
      <c r="E53" s="468">
        <v>0.0146</v>
      </c>
      <c r="F53" s="468">
        <v>0.012775</v>
      </c>
      <c r="G53" s="468">
        <v>0.011315</v>
      </c>
      <c r="H53" s="468">
        <v>0.00949</v>
      </c>
      <c r="I53" s="468">
        <v>0.016425</v>
      </c>
      <c r="J53" s="468">
        <v>0.03285</v>
      </c>
      <c r="K53" s="468">
        <v>0.05621</v>
      </c>
      <c r="L53" s="468">
        <v>0.07518999999999999</v>
      </c>
      <c r="M53" s="468">
        <v>0.079205</v>
      </c>
      <c r="N53" s="468">
        <v>0.07665</v>
      </c>
      <c r="O53" s="468">
        <v>0.06866666666666667</v>
      </c>
      <c r="P53" s="468">
        <v>0.06066666666666667</v>
      </c>
      <c r="Q53" s="468">
        <v>0.055</v>
      </c>
      <c r="R53" s="469">
        <v>0.050666666666666665</v>
      </c>
      <c r="S53" s="469">
        <v>0.04733333333333333</v>
      </c>
      <c r="T53" s="469">
        <v>0.043000000000000003</v>
      </c>
      <c r="U53" s="469">
        <v>0.04066666666666666</v>
      </c>
      <c r="V53" s="469">
        <v>0.036</v>
      </c>
      <c r="W53" s="469">
        <v>0.042</v>
      </c>
      <c r="X53" s="469">
        <v>0.04633333333333334</v>
      </c>
      <c r="Y53" s="469">
        <v>0.042</v>
      </c>
      <c r="Z53" s="469">
        <v>0.037333333333333336</v>
      </c>
      <c r="AA53" s="469">
        <v>0.03333333333333333</v>
      </c>
      <c r="AB53" s="470">
        <v>0.029666666666666664</v>
      </c>
      <c r="AC53" s="469"/>
    </row>
    <row r="54" spans="2:29" ht="11.25">
      <c r="B54" s="475" t="s">
        <v>269</v>
      </c>
      <c r="C54" s="472">
        <v>0</v>
      </c>
      <c r="D54" s="472">
        <v>0</v>
      </c>
      <c r="E54" s="472">
        <v>0</v>
      </c>
      <c r="F54" s="472">
        <v>0</v>
      </c>
      <c r="G54" s="472">
        <v>0</v>
      </c>
      <c r="H54" s="472">
        <v>0</v>
      </c>
      <c r="I54" s="472">
        <v>0</v>
      </c>
      <c r="J54" s="472">
        <v>0</v>
      </c>
      <c r="K54" s="472">
        <v>0</v>
      </c>
      <c r="L54" s="472">
        <v>0.005</v>
      </c>
      <c r="M54" s="472">
        <v>0.000924</v>
      </c>
      <c r="N54" s="472">
        <v>0.01155</v>
      </c>
      <c r="O54" s="472">
        <v>0.013475</v>
      </c>
      <c r="P54" s="472">
        <v>0.018865</v>
      </c>
      <c r="Q54" s="472">
        <v>0.021175</v>
      </c>
      <c r="R54" s="473">
        <v>0.0232925</v>
      </c>
      <c r="S54" s="473">
        <v>0.0308</v>
      </c>
      <c r="T54" s="473">
        <v>0.03465</v>
      </c>
      <c r="U54" s="473">
        <v>0.04235</v>
      </c>
      <c r="V54" s="473">
        <v>0.04235</v>
      </c>
      <c r="W54" s="473">
        <v>0.044275</v>
      </c>
      <c r="X54" s="473">
        <v>0.0452375</v>
      </c>
      <c r="Y54" s="473">
        <v>0.045359610600239346</v>
      </c>
      <c r="Z54" s="473">
        <v>0.04677359151681679</v>
      </c>
      <c r="AA54" s="473">
        <v>0.048209057386471</v>
      </c>
      <c r="AB54" s="474">
        <v>0.049655329108065124</v>
      </c>
      <c r="AC54" s="469"/>
    </row>
    <row r="55" spans="2:29" ht="11.25">
      <c r="B55" s="174" t="s">
        <v>270</v>
      </c>
      <c r="C55" s="175">
        <v>0.3201973813333333</v>
      </c>
      <c r="D55" s="175">
        <v>0.3137095653666667</v>
      </c>
      <c r="E55" s="175">
        <v>0.32112950396</v>
      </c>
      <c r="F55" s="175">
        <v>0.3297276752666667</v>
      </c>
      <c r="G55" s="175">
        <v>0.33432632211999996</v>
      </c>
      <c r="H55" s="175">
        <v>0.329364235025</v>
      </c>
      <c r="I55" s="175">
        <v>0.34071351288333335</v>
      </c>
      <c r="J55" s="175">
        <v>0.3465778526974094</v>
      </c>
      <c r="K55" s="175">
        <v>0.35411956424150537</v>
      </c>
      <c r="L55" s="176">
        <v>0.35676005348288664</v>
      </c>
      <c r="M55" s="176">
        <v>0.36123456211009547</v>
      </c>
      <c r="N55" s="176">
        <v>0.3715031035700946</v>
      </c>
      <c r="O55" s="176">
        <v>0.3752816573683581</v>
      </c>
      <c r="P55" s="176">
        <v>0.4123858017672787</v>
      </c>
      <c r="Q55" s="176">
        <v>0.42711311396946433</v>
      </c>
      <c r="R55" s="176">
        <v>0.44106691972486023</v>
      </c>
      <c r="S55" s="176">
        <v>0.4604605628794115</v>
      </c>
      <c r="T55" s="176">
        <v>0.48210134701275026</v>
      </c>
      <c r="U55" s="176">
        <v>0.5205612210971116</v>
      </c>
      <c r="V55" s="176">
        <v>0.5175879211822686</v>
      </c>
      <c r="W55" s="176">
        <v>0.5236204771788753</v>
      </c>
      <c r="X55" s="176">
        <v>0.5250257318428063</v>
      </c>
      <c r="Y55" s="176">
        <v>0.5462381867446547</v>
      </c>
      <c r="Z55" s="176">
        <v>0.5597205493495498</v>
      </c>
      <c r="AA55" s="176">
        <v>0.5534066453216518</v>
      </c>
      <c r="AB55" s="177">
        <v>0.5614144586141311</v>
      </c>
      <c r="AC55" s="178"/>
    </row>
    <row r="56" spans="2:29" ht="11.25">
      <c r="B56" s="467" t="s">
        <v>262</v>
      </c>
      <c r="C56" s="468">
        <v>0.18784338133333334</v>
      </c>
      <c r="D56" s="468">
        <v>0.2015655653666667</v>
      </c>
      <c r="E56" s="468">
        <v>0.20416950396</v>
      </c>
      <c r="F56" s="468">
        <v>0.2093276752666667</v>
      </c>
      <c r="G56" s="468">
        <v>0.21272232211999997</v>
      </c>
      <c r="H56" s="468">
        <v>0.209738235025</v>
      </c>
      <c r="I56" s="468">
        <v>0.21248751288333334</v>
      </c>
      <c r="J56" s="468">
        <v>0.21654585269740945</v>
      </c>
      <c r="K56" s="468">
        <v>0.22004556424150543</v>
      </c>
      <c r="L56" s="468">
        <v>0.21588005348288666</v>
      </c>
      <c r="M56" s="468">
        <v>0.22443056211009552</v>
      </c>
      <c r="N56" s="468">
        <v>0.22235310357009455</v>
      </c>
      <c r="O56" s="468">
        <v>0.21990665736835813</v>
      </c>
      <c r="P56" s="468">
        <v>0.22446372176727866</v>
      </c>
      <c r="Q56" s="468">
        <v>0.23134951396946432</v>
      </c>
      <c r="R56" s="468">
        <v>0.23944051972486022</v>
      </c>
      <c r="S56" s="468">
        <v>0.24354796287941152</v>
      </c>
      <c r="T56" s="468">
        <v>0.25442434701275024</v>
      </c>
      <c r="U56" s="469">
        <v>0.2703182610971115</v>
      </c>
      <c r="V56" s="469">
        <v>0.2742017411822686</v>
      </c>
      <c r="W56" s="469">
        <v>0.2817088771788753</v>
      </c>
      <c r="X56" s="469">
        <v>0.2858969318428063</v>
      </c>
      <c r="Y56" s="469">
        <v>0.28866411614441545</v>
      </c>
      <c r="Z56" s="469">
        <v>0.289778359632733</v>
      </c>
      <c r="AA56" s="469">
        <v>0.288488301967231</v>
      </c>
      <c r="AB56" s="470">
        <v>0.28923058236819266</v>
      </c>
      <c r="AC56" s="469"/>
    </row>
    <row r="57" spans="2:29" ht="11.25">
      <c r="B57" s="467" t="s">
        <v>263</v>
      </c>
      <c r="C57" s="468">
        <v>0.13235399999999997</v>
      </c>
      <c r="D57" s="468">
        <v>0.112144</v>
      </c>
      <c r="E57" s="468">
        <v>0.11696</v>
      </c>
      <c r="F57" s="468">
        <v>0.12039999999999998</v>
      </c>
      <c r="G57" s="468">
        <v>0.12160399999999999</v>
      </c>
      <c r="H57" s="468">
        <v>0.119626</v>
      </c>
      <c r="I57" s="468">
        <v>0.128226</v>
      </c>
      <c r="J57" s="468">
        <v>0.13003199999999998</v>
      </c>
      <c r="K57" s="468">
        <v>0.13407399999999997</v>
      </c>
      <c r="L57" s="468">
        <v>0.13588</v>
      </c>
      <c r="M57" s="468">
        <v>0.13588</v>
      </c>
      <c r="N57" s="468">
        <v>0.1376</v>
      </c>
      <c r="O57" s="468">
        <v>0.14189999999999997</v>
      </c>
      <c r="P57" s="468">
        <v>0.16905708</v>
      </c>
      <c r="Q57" s="468">
        <v>0.17458859999999998</v>
      </c>
      <c r="R57" s="469">
        <v>0.17833390000000002</v>
      </c>
      <c r="S57" s="469">
        <v>0.1861126</v>
      </c>
      <c r="T57" s="469">
        <v>0.19302699999999998</v>
      </c>
      <c r="U57" s="469">
        <v>0.20789296000000002</v>
      </c>
      <c r="V57" s="469">
        <v>0.20103618</v>
      </c>
      <c r="W57" s="469">
        <v>0.1976366</v>
      </c>
      <c r="X57" s="469">
        <v>0.1938913</v>
      </c>
      <c r="Y57" s="469">
        <v>0.21221446000000002</v>
      </c>
      <c r="Z57" s="469">
        <v>0.22316859819999998</v>
      </c>
      <c r="AA57" s="469">
        <v>0.21670928596794986</v>
      </c>
      <c r="AB57" s="470">
        <v>0.22252854713787332</v>
      </c>
      <c r="AC57" s="469"/>
    </row>
    <row r="58" spans="2:29" ht="11.25">
      <c r="B58" s="475" t="s">
        <v>271</v>
      </c>
      <c r="C58" s="472">
        <v>0</v>
      </c>
      <c r="D58" s="472">
        <v>0</v>
      </c>
      <c r="E58" s="472">
        <v>0</v>
      </c>
      <c r="F58" s="472">
        <v>0</v>
      </c>
      <c r="G58" s="472">
        <v>0</v>
      </c>
      <c r="H58" s="472">
        <v>0</v>
      </c>
      <c r="I58" s="472">
        <v>0</v>
      </c>
      <c r="J58" s="472">
        <v>0</v>
      </c>
      <c r="K58" s="472">
        <v>0</v>
      </c>
      <c r="L58" s="472">
        <v>0.005</v>
      </c>
      <c r="M58" s="472">
        <v>0.000924</v>
      </c>
      <c r="N58" s="472">
        <v>0.01155</v>
      </c>
      <c r="O58" s="472">
        <v>0.013475</v>
      </c>
      <c r="P58" s="472">
        <v>0.018865</v>
      </c>
      <c r="Q58" s="472">
        <v>0.021175</v>
      </c>
      <c r="R58" s="473">
        <v>0.0232925</v>
      </c>
      <c r="S58" s="473">
        <v>0.0308</v>
      </c>
      <c r="T58" s="473">
        <v>0.03465</v>
      </c>
      <c r="U58" s="473">
        <v>0.04235</v>
      </c>
      <c r="V58" s="473">
        <v>0.04235</v>
      </c>
      <c r="W58" s="473">
        <v>0.044275</v>
      </c>
      <c r="X58" s="473">
        <v>0.0452375</v>
      </c>
      <c r="Y58" s="473">
        <v>0.045359610600239346</v>
      </c>
      <c r="Z58" s="473">
        <v>0.04677359151681679</v>
      </c>
      <c r="AA58" s="473">
        <v>0.048209057386471</v>
      </c>
      <c r="AB58" s="474">
        <v>0.049655329108065124</v>
      </c>
      <c r="AC58" s="469"/>
    </row>
    <row r="59" spans="2:29" ht="33.75">
      <c r="B59" s="183" t="s">
        <v>272</v>
      </c>
      <c r="C59" s="184">
        <v>0.3756867626666667</v>
      </c>
      <c r="D59" s="184">
        <v>0.4031311307333334</v>
      </c>
      <c r="E59" s="184">
        <v>0.40833900792</v>
      </c>
      <c r="F59" s="184">
        <v>0.4186553505333334</v>
      </c>
      <c r="G59" s="184">
        <v>0.42544464423999995</v>
      </c>
      <c r="H59" s="184">
        <v>0.41947647005</v>
      </c>
      <c r="I59" s="184">
        <v>0.4249750257666667</v>
      </c>
      <c r="J59" s="184">
        <v>0.4330917053948189</v>
      </c>
      <c r="K59" s="184">
        <v>0.44009112848301085</v>
      </c>
      <c r="L59" s="184">
        <v>0.4317601069657733</v>
      </c>
      <c r="M59" s="184">
        <v>0.44886112422019103</v>
      </c>
      <c r="N59" s="184">
        <v>0.4447062071401891</v>
      </c>
      <c r="O59" s="184">
        <v>0.43981331473671625</v>
      </c>
      <c r="P59" s="184">
        <v>0.4489274435345573</v>
      </c>
      <c r="Q59" s="184">
        <v>0.46269902793892864</v>
      </c>
      <c r="R59" s="184">
        <v>0.47888103944972044</v>
      </c>
      <c r="S59" s="184">
        <v>0.48709592575882305</v>
      </c>
      <c r="T59" s="184">
        <v>0.5088486940255005</v>
      </c>
      <c r="U59" s="185">
        <v>0.540636522194223</v>
      </c>
      <c r="V59" s="185">
        <v>0.5484034823645372</v>
      </c>
      <c r="W59" s="185">
        <v>0.5634177543577507</v>
      </c>
      <c r="X59" s="185">
        <v>0.5717938636856126</v>
      </c>
      <c r="Y59" s="185">
        <v>0.5773282322888309</v>
      </c>
      <c r="Z59" s="185">
        <v>0.579556719265466</v>
      </c>
      <c r="AA59" s="185">
        <v>0.576976603934462</v>
      </c>
      <c r="AB59" s="186">
        <v>0.5784611647363853</v>
      </c>
      <c r="AC59" s="178"/>
    </row>
    <row r="60" spans="2:29" ht="11.25">
      <c r="B60" s="187" t="s">
        <v>273</v>
      </c>
      <c r="C60" s="184">
        <v>0.067</v>
      </c>
      <c r="D60" s="184">
        <v>0.064</v>
      </c>
      <c r="E60" s="184">
        <v>0.061</v>
      </c>
      <c r="F60" s="184">
        <v>0.051</v>
      </c>
      <c r="G60" s="184">
        <v>0.054</v>
      </c>
      <c r="H60" s="184">
        <v>0.056</v>
      </c>
      <c r="I60" s="184">
        <v>0.055</v>
      </c>
      <c r="J60" s="184">
        <v>0.053</v>
      </c>
      <c r="K60" s="184">
        <v>0.057</v>
      </c>
      <c r="L60" s="184">
        <v>0.062</v>
      </c>
      <c r="M60" s="184">
        <v>0.06</v>
      </c>
      <c r="N60" s="184">
        <v>0.058</v>
      </c>
      <c r="O60" s="184">
        <v>0.198</v>
      </c>
      <c r="P60" s="184">
        <v>0.215</v>
      </c>
      <c r="Q60" s="184">
        <v>0.238</v>
      </c>
      <c r="R60" s="185">
        <v>0.219</v>
      </c>
      <c r="S60" s="185">
        <v>0.22699999999999998</v>
      </c>
      <c r="T60" s="185">
        <v>0.244</v>
      </c>
      <c r="U60" s="185">
        <v>0.21200000000000002</v>
      </c>
      <c r="V60" s="185">
        <v>0.21200000000000002</v>
      </c>
      <c r="W60" s="185">
        <v>0.20900000000000002</v>
      </c>
      <c r="X60" s="185">
        <v>0.22</v>
      </c>
      <c r="Y60" s="185">
        <v>0.213</v>
      </c>
      <c r="Z60" s="185">
        <v>0.199</v>
      </c>
      <c r="AA60" s="185">
        <v>0.18</v>
      </c>
      <c r="AB60" s="186">
        <v>0.16699999999999998</v>
      </c>
      <c r="AC60" s="178"/>
    </row>
    <row r="61" spans="2:29" ht="11.25">
      <c r="B61" s="187" t="s">
        <v>274</v>
      </c>
      <c r="C61" s="184" t="s">
        <v>536</v>
      </c>
      <c r="D61" s="184" t="s">
        <v>536</v>
      </c>
      <c r="E61" s="184" t="s">
        <v>536</v>
      </c>
      <c r="F61" s="184" t="s">
        <v>536</v>
      </c>
      <c r="G61" s="184" t="s">
        <v>536</v>
      </c>
      <c r="H61" s="184" t="s">
        <v>536</v>
      </c>
      <c r="I61" s="184" t="s">
        <v>536</v>
      </c>
      <c r="J61" s="184" t="s">
        <v>536</v>
      </c>
      <c r="K61" s="184" t="s">
        <v>536</v>
      </c>
      <c r="L61" s="184" t="s">
        <v>536</v>
      </c>
      <c r="M61" s="184" t="s">
        <v>536</v>
      </c>
      <c r="N61" s="184" t="s">
        <v>536</v>
      </c>
      <c r="O61" s="184">
        <v>0.238</v>
      </c>
      <c r="P61" s="184">
        <v>0.245</v>
      </c>
      <c r="Q61" s="184">
        <v>0.288</v>
      </c>
      <c r="R61" s="185">
        <v>0.253</v>
      </c>
      <c r="S61" s="185">
        <v>0.259</v>
      </c>
      <c r="T61" s="185">
        <v>0.259</v>
      </c>
      <c r="U61" s="185">
        <v>0.27</v>
      </c>
      <c r="V61" s="185">
        <v>0.276</v>
      </c>
      <c r="W61" s="185">
        <v>0.281</v>
      </c>
      <c r="X61" s="185">
        <v>0.285</v>
      </c>
      <c r="Y61" s="185">
        <v>0.289</v>
      </c>
      <c r="Z61" s="185">
        <v>0.291</v>
      </c>
      <c r="AA61" s="185">
        <v>0.294</v>
      </c>
      <c r="AB61" s="186">
        <v>0.297</v>
      </c>
      <c r="AC61" s="178"/>
    </row>
    <row r="62" spans="2:29" ht="11.25">
      <c r="B62" s="183" t="s">
        <v>275</v>
      </c>
      <c r="C62" s="184">
        <v>2.5</v>
      </c>
      <c r="D62" s="184">
        <v>2.61</v>
      </c>
      <c r="E62" s="184">
        <v>2.52</v>
      </c>
      <c r="F62" s="184">
        <v>2.44</v>
      </c>
      <c r="G62" s="184">
        <v>2.18</v>
      </c>
      <c r="H62" s="184">
        <v>2.25</v>
      </c>
      <c r="I62" s="184">
        <v>2.36</v>
      </c>
      <c r="J62" s="184">
        <v>2.58</v>
      </c>
      <c r="K62" s="184">
        <v>2.84</v>
      </c>
      <c r="L62" s="184">
        <v>2.86</v>
      </c>
      <c r="M62" s="184">
        <v>2.963072</v>
      </c>
      <c r="N62" s="184">
        <v>2.51184</v>
      </c>
      <c r="O62" s="184">
        <v>2.281</v>
      </c>
      <c r="P62" s="184">
        <v>2.466</v>
      </c>
      <c r="Q62" s="184">
        <v>2.784</v>
      </c>
      <c r="R62" s="185">
        <v>2.546</v>
      </c>
      <c r="S62" s="185">
        <v>2.635</v>
      </c>
      <c r="T62" s="185">
        <v>2.701</v>
      </c>
      <c r="U62" s="185">
        <v>2.36</v>
      </c>
      <c r="V62" s="185">
        <v>2.355</v>
      </c>
      <c r="W62" s="185">
        <v>2.284</v>
      </c>
      <c r="X62" s="185">
        <v>2.4490000000000003</v>
      </c>
      <c r="Y62" s="185">
        <v>2.315</v>
      </c>
      <c r="Z62" s="185">
        <v>2.112</v>
      </c>
      <c r="AA62" s="185">
        <v>1.8</v>
      </c>
      <c r="AB62" s="186">
        <v>1.611</v>
      </c>
      <c r="AC62" s="178"/>
    </row>
    <row r="63" spans="2:29" ht="33.75">
      <c r="B63" s="183" t="s">
        <v>276</v>
      </c>
      <c r="C63" s="184">
        <v>3.947816</v>
      </c>
      <c r="D63" s="184">
        <v>3.889128</v>
      </c>
      <c r="E63" s="184">
        <v>4.368064</v>
      </c>
      <c r="F63" s="184">
        <v>4.481248</v>
      </c>
      <c r="G63" s="184">
        <v>4.646832000000001</v>
      </c>
      <c r="H63" s="184">
        <v>4.811368</v>
      </c>
      <c r="I63" s="184">
        <v>5.124720000000001</v>
      </c>
      <c r="J63" s="184">
        <v>5.258864</v>
      </c>
      <c r="K63" s="184">
        <v>5.604704000000001</v>
      </c>
      <c r="L63" s="184">
        <v>6.093072</v>
      </c>
      <c r="M63" s="184">
        <v>6.292192000000001</v>
      </c>
      <c r="N63" s="184">
        <v>6.174816000000001</v>
      </c>
      <c r="O63" s="184">
        <v>6.152</v>
      </c>
      <c r="P63" s="184">
        <v>6.072</v>
      </c>
      <c r="Q63" s="184">
        <v>6.383</v>
      </c>
      <c r="R63" s="185">
        <v>6.441999999999999</v>
      </c>
      <c r="S63" s="185">
        <v>6.699</v>
      </c>
      <c r="T63" s="185">
        <v>6.912</v>
      </c>
      <c r="U63" s="185">
        <v>6.9479999999999995</v>
      </c>
      <c r="V63" s="185">
        <v>6.365</v>
      </c>
      <c r="W63" s="185">
        <v>6.444</v>
      </c>
      <c r="X63" s="185">
        <v>6.767</v>
      </c>
      <c r="Y63" s="185">
        <v>6.638999999999999</v>
      </c>
      <c r="Z63" s="185">
        <v>6.588</v>
      </c>
      <c r="AA63" s="185">
        <v>6.541</v>
      </c>
      <c r="AB63" s="186">
        <v>6.854</v>
      </c>
      <c r="AC63" s="178"/>
    </row>
    <row r="64" spans="2:29" ht="11.25">
      <c r="B64" s="187" t="s">
        <v>277</v>
      </c>
      <c r="C64" s="184">
        <v>0.04</v>
      </c>
      <c r="D64" s="184">
        <v>0.03</v>
      </c>
      <c r="E64" s="184">
        <v>0.04</v>
      </c>
      <c r="F64" s="184">
        <v>0.03</v>
      </c>
      <c r="G64" s="184">
        <v>0.04</v>
      </c>
      <c r="H64" s="184">
        <v>0.04</v>
      </c>
      <c r="I64" s="184">
        <v>0.03</v>
      </c>
      <c r="J64" s="184">
        <v>0.04</v>
      </c>
      <c r="K64" s="184">
        <v>0.04</v>
      </c>
      <c r="L64" s="184">
        <v>0.04</v>
      </c>
      <c r="M64" s="184">
        <v>0.04</v>
      </c>
      <c r="N64" s="184">
        <v>0.04</v>
      </c>
      <c r="O64" s="184">
        <v>0.03</v>
      </c>
      <c r="P64" s="184">
        <v>0.03</v>
      </c>
      <c r="Q64" s="184">
        <v>0.03</v>
      </c>
      <c r="R64" s="185">
        <v>0.04</v>
      </c>
      <c r="S64" s="185">
        <v>0.04</v>
      </c>
      <c r="T64" s="185">
        <v>0.03</v>
      </c>
      <c r="U64" s="185">
        <v>0.03</v>
      </c>
      <c r="V64" s="185">
        <v>0.03</v>
      </c>
      <c r="W64" s="185">
        <v>0.03</v>
      </c>
      <c r="X64" s="185">
        <v>0.03</v>
      </c>
      <c r="Y64" s="185">
        <v>0.03</v>
      </c>
      <c r="Z64" s="185">
        <v>0.03</v>
      </c>
      <c r="AA64" s="185">
        <v>0.03</v>
      </c>
      <c r="AB64" s="186">
        <v>0.03</v>
      </c>
      <c r="AC64" s="178"/>
    </row>
    <row r="65" spans="2:29" ht="11.25">
      <c r="B65" s="174" t="s">
        <v>278</v>
      </c>
      <c r="C65" s="175">
        <v>21.439103886104714</v>
      </c>
      <c r="D65" s="175">
        <v>21.456985273434256</v>
      </c>
      <c r="E65" s="175">
        <v>21.902138874597984</v>
      </c>
      <c r="F65" s="175">
        <v>22.068131050271173</v>
      </c>
      <c r="G65" s="175">
        <v>21.96965790093597</v>
      </c>
      <c r="H65" s="175">
        <v>22.562702482120308</v>
      </c>
      <c r="I65" s="175">
        <v>22.620793061527255</v>
      </c>
      <c r="J65" s="175">
        <v>23.044174669328523</v>
      </c>
      <c r="K65" s="175">
        <v>23.87544806559811</v>
      </c>
      <c r="L65" s="175">
        <v>24.518494139881014</v>
      </c>
      <c r="M65" s="175">
        <v>24.370220507767577</v>
      </c>
      <c r="N65" s="175">
        <v>25.203890739547074</v>
      </c>
      <c r="O65" s="175">
        <v>25.34457704526893</v>
      </c>
      <c r="P65" s="175">
        <v>25.247247500431513</v>
      </c>
      <c r="Q65" s="175">
        <v>25.00446348442267</v>
      </c>
      <c r="R65" s="176">
        <v>24.654652948277583</v>
      </c>
      <c r="S65" s="176">
        <v>24.456156974259063</v>
      </c>
      <c r="T65" s="176">
        <v>24.733199848570354</v>
      </c>
      <c r="U65" s="176">
        <v>24.453591431807514</v>
      </c>
      <c r="V65" s="176">
        <v>24.500206159410702</v>
      </c>
      <c r="W65" s="176">
        <v>24.714624132932396</v>
      </c>
      <c r="X65" s="176">
        <v>24.299476857010987</v>
      </c>
      <c r="Y65" s="176">
        <v>24.103755353599826</v>
      </c>
      <c r="Z65" s="176">
        <v>23.6550193084068</v>
      </c>
      <c r="AA65" s="176">
        <v>23.75342754706672</v>
      </c>
      <c r="AB65" s="177">
        <v>24.223161741176916</v>
      </c>
      <c r="AC65" s="178"/>
    </row>
    <row r="66" spans="2:29" ht="11.25">
      <c r="B66" s="467" t="s">
        <v>279</v>
      </c>
      <c r="C66" s="468">
        <v>0.18959280080450902</v>
      </c>
      <c r="D66" s="468">
        <v>0.19061038729295335</v>
      </c>
      <c r="E66" s="468">
        <v>0.19577218053717552</v>
      </c>
      <c r="F66" s="468">
        <v>0.2459637111105706</v>
      </c>
      <c r="G66" s="468">
        <v>0.21530515694941796</v>
      </c>
      <c r="H66" s="468">
        <v>0.18823502095691275</v>
      </c>
      <c r="I66" s="468">
        <v>0.18981026702561982</v>
      </c>
      <c r="J66" s="468">
        <v>0.23518167254485753</v>
      </c>
      <c r="K66" s="468">
        <v>0.2967218072536511</v>
      </c>
      <c r="L66" s="468">
        <v>0.310176674303841</v>
      </c>
      <c r="M66" s="468">
        <v>0.34300323276659317</v>
      </c>
      <c r="N66" s="468">
        <v>0.37656564405161214</v>
      </c>
      <c r="O66" s="468">
        <v>0.415328332723882</v>
      </c>
      <c r="P66" s="468">
        <v>0.4165357340208077</v>
      </c>
      <c r="Q66" s="468">
        <v>0.4446903280089342</v>
      </c>
      <c r="R66" s="469">
        <v>0.4581269262307345</v>
      </c>
      <c r="S66" s="469">
        <v>0.46080660777430277</v>
      </c>
      <c r="T66" s="469">
        <v>0.47979985643618983</v>
      </c>
      <c r="U66" s="469">
        <v>0.5113466969968693</v>
      </c>
      <c r="V66" s="469">
        <v>0.5397775733498951</v>
      </c>
      <c r="W66" s="469">
        <v>0.5397775733498951</v>
      </c>
      <c r="X66" s="469">
        <v>0.540317350923245</v>
      </c>
      <c r="Y66" s="469">
        <v>0.540317350923245</v>
      </c>
      <c r="Z66" s="469">
        <v>0.540317350923245</v>
      </c>
      <c r="AA66" s="469">
        <v>0.540317350923245</v>
      </c>
      <c r="AB66" s="470">
        <v>0.540317350923245</v>
      </c>
      <c r="AC66" s="469"/>
    </row>
    <row r="67" spans="2:29" ht="22.5">
      <c r="B67" s="476" t="s">
        <v>280</v>
      </c>
      <c r="C67" s="468">
        <v>21.249511085300206</v>
      </c>
      <c r="D67" s="468">
        <v>21.266374886141303</v>
      </c>
      <c r="E67" s="468">
        <v>21.706366694060808</v>
      </c>
      <c r="F67" s="468">
        <v>21.822167339160604</v>
      </c>
      <c r="G67" s="468">
        <v>21.75435274398655</v>
      </c>
      <c r="H67" s="468">
        <v>22.374467461163395</v>
      </c>
      <c r="I67" s="468">
        <v>22.430982794501634</v>
      </c>
      <c r="J67" s="468">
        <v>22.808992996783665</v>
      </c>
      <c r="K67" s="468">
        <v>23.57872625834446</v>
      </c>
      <c r="L67" s="468">
        <v>24.208317465577174</v>
      </c>
      <c r="M67" s="468">
        <v>24.027217275000982</v>
      </c>
      <c r="N67" s="468">
        <v>24.82732509549546</v>
      </c>
      <c r="O67" s="468">
        <v>24.92924871254505</v>
      </c>
      <c r="P67" s="468">
        <v>24.830711766410705</v>
      </c>
      <c r="Q67" s="469">
        <v>24.559773156413733</v>
      </c>
      <c r="R67" s="469">
        <v>24.19652602204685</v>
      </c>
      <c r="S67" s="469">
        <v>23.99535036648476</v>
      </c>
      <c r="T67" s="469">
        <v>24.253399992134163</v>
      </c>
      <c r="U67" s="469">
        <v>23.942244734810643</v>
      </c>
      <c r="V67" s="469">
        <v>23.960428586060807</v>
      </c>
      <c r="W67" s="469">
        <v>24.1748465595825</v>
      </c>
      <c r="X67" s="469">
        <v>23.75915950608774</v>
      </c>
      <c r="Y67" s="469">
        <v>23.56343800267658</v>
      </c>
      <c r="Z67" s="469">
        <v>23.114701957483554</v>
      </c>
      <c r="AA67" s="469">
        <v>23.213110196143475</v>
      </c>
      <c r="AB67" s="470">
        <v>23.68284439025367</v>
      </c>
      <c r="AC67" s="469"/>
    </row>
    <row r="68" spans="2:29" ht="11.25">
      <c r="B68" s="179" t="s">
        <v>281</v>
      </c>
      <c r="C68" s="180">
        <v>16.860977907601622</v>
      </c>
      <c r="D68" s="180">
        <v>16.328161148154937</v>
      </c>
      <c r="E68" s="180">
        <v>16.22767767377937</v>
      </c>
      <c r="F68" s="180">
        <v>15.83689220552809</v>
      </c>
      <c r="G68" s="180">
        <v>15.00114262007292</v>
      </c>
      <c r="H68" s="180">
        <v>14.702403709970694</v>
      </c>
      <c r="I68" s="180">
        <v>14.134610726584853</v>
      </c>
      <c r="J68" s="180">
        <v>14.13380332361273</v>
      </c>
      <c r="K68" s="180">
        <v>14.092716752467453</v>
      </c>
      <c r="L68" s="180">
        <v>14.024994001417923</v>
      </c>
      <c r="M68" s="180">
        <v>13.398534149709251</v>
      </c>
      <c r="N68" s="180">
        <v>13.181331125349404</v>
      </c>
      <c r="O68" s="180">
        <v>12.711529445011848</v>
      </c>
      <c r="P68" s="180">
        <v>11.989788661586141</v>
      </c>
      <c r="Q68" s="180">
        <v>11.287261849057053</v>
      </c>
      <c r="R68" s="181">
        <v>10.665969865364529</v>
      </c>
      <c r="S68" s="181">
        <v>9.839509833663941</v>
      </c>
      <c r="T68" s="181">
        <v>9.313276663586725</v>
      </c>
      <c r="U68" s="181">
        <v>8.793823736081972</v>
      </c>
      <c r="V68" s="181">
        <v>8.275354791441341</v>
      </c>
      <c r="W68" s="181">
        <v>8.061952160465918</v>
      </c>
      <c r="X68" s="181">
        <v>7.512006045889222</v>
      </c>
      <c r="Y68" s="181">
        <v>7.034702274229831</v>
      </c>
      <c r="Z68" s="181">
        <v>6.773183993566322</v>
      </c>
      <c r="AA68" s="181">
        <v>6.76194492881891</v>
      </c>
      <c r="AB68" s="182">
        <v>6.8915642953491</v>
      </c>
      <c r="AC68" s="181"/>
    </row>
    <row r="69" spans="2:29" ht="11.25">
      <c r="B69" s="179" t="s">
        <v>262</v>
      </c>
      <c r="C69" s="180">
        <v>4.352033177698583</v>
      </c>
      <c r="D69" s="180">
        <v>4.903903737986365</v>
      </c>
      <c r="E69" s="180">
        <v>5.449489020281436</v>
      </c>
      <c r="F69" s="180">
        <v>5.9597251336325145</v>
      </c>
      <c r="G69" s="180">
        <v>6.73058012391363</v>
      </c>
      <c r="H69" s="180">
        <v>7.653083751192702</v>
      </c>
      <c r="I69" s="180">
        <v>8.26352206791678</v>
      </c>
      <c r="J69" s="180">
        <v>8.609489673170938</v>
      </c>
      <c r="K69" s="180">
        <v>9.373589505877005</v>
      </c>
      <c r="L69" s="180">
        <v>10.032943464159255</v>
      </c>
      <c r="M69" s="180">
        <v>10.470273125291733</v>
      </c>
      <c r="N69" s="180">
        <v>11.492693970146057</v>
      </c>
      <c r="O69" s="180">
        <v>12.08038593419987</v>
      </c>
      <c r="P69" s="180">
        <v>12.719589771491231</v>
      </c>
      <c r="Q69" s="180">
        <v>13.162511307356683</v>
      </c>
      <c r="R69" s="181">
        <v>13.429222823348987</v>
      </c>
      <c r="S69" s="181">
        <v>14.061173866154153</v>
      </c>
      <c r="T69" s="181">
        <v>14.854123328547438</v>
      </c>
      <c r="U69" s="181">
        <v>15.06708766539534</v>
      </c>
      <c r="V69" s="181">
        <v>15.613073794619467</v>
      </c>
      <c r="W69" s="181">
        <v>16.028894399116584</v>
      </c>
      <c r="X69" s="181">
        <v>16.154486793531852</v>
      </c>
      <c r="Y69" s="181">
        <v>16.444735728446748</v>
      </c>
      <c r="Z69" s="181">
        <v>16.266851297250565</v>
      </c>
      <c r="AA69" s="181">
        <v>16.3844986006579</v>
      </c>
      <c r="AB69" s="182">
        <v>16.731946761571237</v>
      </c>
      <c r="AC69" s="181"/>
    </row>
    <row r="70" spans="2:29" ht="11.25">
      <c r="B70" s="188" t="s">
        <v>239</v>
      </c>
      <c r="C70" s="189">
        <v>0.0365</v>
      </c>
      <c r="D70" s="189">
        <v>0.03431</v>
      </c>
      <c r="E70" s="189">
        <v>0.0292</v>
      </c>
      <c r="F70" s="189">
        <v>0.02555</v>
      </c>
      <c r="G70" s="189">
        <v>0.02263</v>
      </c>
      <c r="H70" s="189">
        <v>0.01898</v>
      </c>
      <c r="I70" s="189">
        <v>0.03285</v>
      </c>
      <c r="J70" s="189">
        <v>0.0657</v>
      </c>
      <c r="K70" s="189">
        <v>0.11242</v>
      </c>
      <c r="L70" s="189">
        <v>0.15037999999999999</v>
      </c>
      <c r="M70" s="189">
        <v>0.15841</v>
      </c>
      <c r="N70" s="189">
        <v>0.1533</v>
      </c>
      <c r="O70" s="189">
        <v>0.13733333333333334</v>
      </c>
      <c r="P70" s="189">
        <v>0.12133333333333333</v>
      </c>
      <c r="Q70" s="189">
        <v>0.11</v>
      </c>
      <c r="R70" s="190">
        <v>0.10133333333333333</v>
      </c>
      <c r="S70" s="190">
        <v>0.09466666666666666</v>
      </c>
      <c r="T70" s="190">
        <v>0.08600000000000001</v>
      </c>
      <c r="U70" s="190">
        <v>0.08133333333333333</v>
      </c>
      <c r="V70" s="190">
        <v>0.072</v>
      </c>
      <c r="W70" s="190">
        <v>0.084</v>
      </c>
      <c r="X70" s="190">
        <v>0.09266666666666667</v>
      </c>
      <c r="Y70" s="190">
        <v>0.084</v>
      </c>
      <c r="Z70" s="190">
        <v>0.07466666666666667</v>
      </c>
      <c r="AA70" s="190">
        <v>0.06666666666666667</v>
      </c>
      <c r="AB70" s="191">
        <v>0.05933333333333333</v>
      </c>
      <c r="AC70" s="181"/>
    </row>
    <row r="71" spans="2:29" ht="11.25">
      <c r="B71" s="183" t="s">
        <v>282</v>
      </c>
      <c r="C71" s="184">
        <v>41.33990229674879</v>
      </c>
      <c r="D71" s="184">
        <v>42.06472450253062</v>
      </c>
      <c r="E71" s="184">
        <v>43.41334326459879</v>
      </c>
      <c r="F71" s="184">
        <v>43.61856338055287</v>
      </c>
      <c r="G71" s="184">
        <v>43.95318108381306</v>
      </c>
      <c r="H71" s="184">
        <v>45.18221700711246</v>
      </c>
      <c r="I71" s="184">
        <v>45.85580527462789</v>
      </c>
      <c r="J71" s="184">
        <v>47.1227083712517</v>
      </c>
      <c r="K71" s="184">
        <v>49.06546883230586</v>
      </c>
      <c r="L71" s="184">
        <v>50.592049433929745</v>
      </c>
      <c r="M71" s="184">
        <v>50.98887649452631</v>
      </c>
      <c r="N71" s="184">
        <v>51.5548437349136</v>
      </c>
      <c r="O71" s="184">
        <v>51.95287909227025</v>
      </c>
      <c r="P71" s="184">
        <v>51.8954444804155</v>
      </c>
      <c r="Q71" s="184">
        <v>52.94284604639501</v>
      </c>
      <c r="R71" s="185">
        <v>52.399081213448525</v>
      </c>
      <c r="S71" s="185">
        <f aca="true" t="shared" si="0" ref="S71:AB71">S65+S64+S63+S62+S61+S60+S59+S55+S48+S45</f>
        <v>52.64535261726533</v>
      </c>
      <c r="T71" s="185">
        <f t="shared" si="0"/>
        <v>53.49963546482574</v>
      </c>
      <c r="U71" s="185">
        <f t="shared" si="0"/>
        <v>51.86032994051112</v>
      </c>
      <c r="V71" s="185">
        <f t="shared" si="0"/>
        <v>50.437795788197256</v>
      </c>
      <c r="W71" s="185">
        <f t="shared" si="0"/>
        <v>51.309929845339674</v>
      </c>
      <c r="X71" s="185">
        <f t="shared" si="0"/>
        <v>51.67700551974608</v>
      </c>
      <c r="Y71" s="185">
        <f t="shared" si="0"/>
        <v>50.57549034043118</v>
      </c>
      <c r="Z71" s="185">
        <f t="shared" si="0"/>
        <v>49.829312666826596</v>
      </c>
      <c r="AA71" s="185">
        <f t="shared" si="0"/>
        <v>49.36458914978678</v>
      </c>
      <c r="AB71" s="186">
        <f t="shared" si="0"/>
        <v>49.990861953826965</v>
      </c>
      <c r="AC71" s="178"/>
    </row>
    <row r="72" spans="2:29" ht="11.25">
      <c r="B72" s="192" t="s">
        <v>283</v>
      </c>
      <c r="C72" s="477"/>
      <c r="D72" s="465"/>
      <c r="E72" s="464"/>
      <c r="F72" s="464"/>
      <c r="G72" s="464"/>
      <c r="H72" s="464"/>
      <c r="I72" s="464"/>
      <c r="J72" s="464"/>
      <c r="K72" s="464"/>
      <c r="L72" s="464"/>
      <c r="M72" s="464"/>
      <c r="N72" s="464"/>
      <c r="O72" s="464"/>
      <c r="P72" s="464"/>
      <c r="Q72" s="464"/>
      <c r="R72" s="464"/>
      <c r="S72" s="464"/>
      <c r="T72" s="464"/>
      <c r="U72" s="464"/>
      <c r="V72" s="465"/>
      <c r="W72" s="465"/>
      <c r="X72" s="465"/>
      <c r="Y72" s="465"/>
      <c r="Z72" s="465"/>
      <c r="AA72" s="465"/>
      <c r="AB72" s="465"/>
      <c r="AC72" s="465"/>
    </row>
    <row r="73" spans="2:29" ht="12.75" customHeight="1">
      <c r="B73" s="502" t="s">
        <v>284</v>
      </c>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465"/>
      <c r="AA73" s="465"/>
      <c r="AB73" s="465"/>
      <c r="AC73" s="465"/>
    </row>
    <row r="74" spans="2:29" ht="11.25">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465"/>
      <c r="AA74" s="465"/>
      <c r="AB74" s="465"/>
      <c r="AC74" s="465"/>
    </row>
    <row r="75" spans="2:29" ht="11.25">
      <c r="B75" s="192" t="s">
        <v>285</v>
      </c>
      <c r="C75" s="477"/>
      <c r="D75" s="465"/>
      <c r="E75" s="464"/>
      <c r="F75" s="464"/>
      <c r="G75" s="464"/>
      <c r="H75" s="464"/>
      <c r="I75" s="464"/>
      <c r="J75" s="464"/>
      <c r="K75" s="464"/>
      <c r="L75" s="464"/>
      <c r="M75" s="464"/>
      <c r="N75" s="464"/>
      <c r="O75" s="464"/>
      <c r="P75" s="464"/>
      <c r="Q75" s="464"/>
      <c r="R75" s="464"/>
      <c r="S75" s="464"/>
      <c r="T75" s="464"/>
      <c r="U75" s="464"/>
      <c r="V75" s="465"/>
      <c r="W75" s="465"/>
      <c r="X75" s="465"/>
      <c r="Y75" s="465"/>
      <c r="Z75" s="465"/>
      <c r="AA75" s="465"/>
      <c r="AB75" s="465"/>
      <c r="AC75" s="465"/>
    </row>
    <row r="76" spans="2:29" ht="11.25">
      <c r="B76" s="192" t="s">
        <v>286</v>
      </c>
      <c r="C76" s="477"/>
      <c r="D76" s="465"/>
      <c r="E76" s="464"/>
      <c r="F76" s="464"/>
      <c r="G76" s="464"/>
      <c r="H76" s="464"/>
      <c r="I76" s="464"/>
      <c r="J76" s="464"/>
      <c r="K76" s="464"/>
      <c r="L76" s="464"/>
      <c r="M76" s="464"/>
      <c r="N76" s="464"/>
      <c r="O76" s="464"/>
      <c r="P76" s="464"/>
      <c r="Q76" s="464"/>
      <c r="R76" s="464"/>
      <c r="S76" s="464"/>
      <c r="T76" s="464"/>
      <c r="U76" s="464"/>
      <c r="V76" s="465"/>
      <c r="W76" s="465"/>
      <c r="X76" s="465"/>
      <c r="Y76" s="465"/>
      <c r="Z76" s="465"/>
      <c r="AA76" s="465"/>
      <c r="AB76" s="465"/>
      <c r="AC76" s="465"/>
    </row>
    <row r="77" spans="2:29" ht="11.25">
      <c r="B77" s="193" t="s">
        <v>287</v>
      </c>
      <c r="C77" s="477"/>
      <c r="D77" s="465"/>
      <c r="E77" s="464"/>
      <c r="F77" s="464"/>
      <c r="G77" s="464"/>
      <c r="H77" s="464"/>
      <c r="I77" s="464"/>
      <c r="J77" s="464"/>
      <c r="K77" s="464"/>
      <c r="L77" s="464"/>
      <c r="M77" s="464"/>
      <c r="N77" s="464"/>
      <c r="O77" s="464"/>
      <c r="P77" s="464"/>
      <c r="Q77" s="464"/>
      <c r="R77" s="464"/>
      <c r="S77" s="464"/>
      <c r="T77" s="464"/>
      <c r="U77" s="464"/>
      <c r="V77" s="465"/>
      <c r="W77" s="465"/>
      <c r="X77" s="465"/>
      <c r="Y77" s="465"/>
      <c r="Z77" s="465"/>
      <c r="AA77" s="465"/>
      <c r="AB77" s="465"/>
      <c r="AC77" s="465"/>
    </row>
    <row r="78" spans="2:29" ht="11.25">
      <c r="B78" s="193" t="s">
        <v>288</v>
      </c>
      <c r="C78" s="477"/>
      <c r="D78" s="465"/>
      <c r="E78" s="464"/>
      <c r="F78" s="464"/>
      <c r="G78" s="464"/>
      <c r="H78" s="464"/>
      <c r="I78" s="464"/>
      <c r="J78" s="464"/>
      <c r="K78" s="464"/>
      <c r="L78" s="464"/>
      <c r="M78" s="464"/>
      <c r="N78" s="464"/>
      <c r="O78" s="464"/>
      <c r="P78" s="464"/>
      <c r="Q78" s="464"/>
      <c r="R78" s="464"/>
      <c r="S78" s="464"/>
      <c r="T78" s="464"/>
      <c r="U78" s="464"/>
      <c r="V78" s="465"/>
      <c r="W78" s="465"/>
      <c r="X78" s="465"/>
      <c r="Y78" s="465"/>
      <c r="Z78" s="465"/>
      <c r="AA78" s="465"/>
      <c r="AB78" s="465"/>
      <c r="AC78" s="465"/>
    </row>
    <row r="79" spans="2:29" ht="11.25">
      <c r="B79" s="193" t="s">
        <v>289</v>
      </c>
      <c r="C79" s="477"/>
      <c r="D79" s="465"/>
      <c r="E79" s="464"/>
      <c r="F79" s="464"/>
      <c r="G79" s="464"/>
      <c r="H79" s="464"/>
      <c r="I79" s="464"/>
      <c r="J79" s="464"/>
      <c r="K79" s="464"/>
      <c r="L79" s="464"/>
      <c r="M79" s="464"/>
      <c r="N79" s="464"/>
      <c r="O79" s="464"/>
      <c r="P79" s="464"/>
      <c r="Q79" s="464"/>
      <c r="R79" s="464"/>
      <c r="S79" s="464"/>
      <c r="T79" s="464"/>
      <c r="U79" s="464"/>
      <c r="V79" s="465"/>
      <c r="W79" s="465"/>
      <c r="X79" s="465"/>
      <c r="Y79" s="465"/>
      <c r="Z79" s="465"/>
      <c r="AA79" s="465"/>
      <c r="AB79" s="465"/>
      <c r="AC79" s="465"/>
    </row>
    <row r="80" spans="2:29" ht="11.25">
      <c r="B80" s="193" t="s">
        <v>291</v>
      </c>
      <c r="C80" s="477"/>
      <c r="D80" s="465"/>
      <c r="E80" s="464"/>
      <c r="F80" s="464"/>
      <c r="G80" s="464"/>
      <c r="H80" s="464"/>
      <c r="I80" s="464"/>
      <c r="J80" s="464"/>
      <c r="K80" s="464"/>
      <c r="L80" s="464"/>
      <c r="M80" s="464"/>
      <c r="N80" s="464"/>
      <c r="O80" s="464"/>
      <c r="P80" s="464"/>
      <c r="Q80" s="464"/>
      <c r="R80" s="464"/>
      <c r="S80" s="464"/>
      <c r="T80" s="464"/>
      <c r="U80" s="464"/>
      <c r="V80" s="465"/>
      <c r="W80" s="465"/>
      <c r="X80" s="465"/>
      <c r="Y80" s="465"/>
      <c r="Z80" s="465"/>
      <c r="AA80" s="465"/>
      <c r="AB80" s="465"/>
      <c r="AC80" s="465"/>
    </row>
    <row r="81" spans="2:29" ht="11.25">
      <c r="B81" s="477"/>
      <c r="C81" s="477"/>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row>
  </sheetData>
  <sheetProtection selectLockedCells="1" selectUnlockedCells="1"/>
  <mergeCells count="32">
    <mergeCell ref="C32:E32"/>
    <mergeCell ref="B8:E8"/>
    <mergeCell ref="B9:E9"/>
    <mergeCell ref="C10:E10"/>
    <mergeCell ref="B11:E11"/>
    <mergeCell ref="B12:B15"/>
    <mergeCell ref="C12:E12"/>
    <mergeCell ref="C13:E13"/>
    <mergeCell ref="C14:E14"/>
    <mergeCell ref="C15:E15"/>
    <mergeCell ref="B26:E26"/>
    <mergeCell ref="B21:E21"/>
    <mergeCell ref="B22:E22"/>
    <mergeCell ref="B23:E23"/>
    <mergeCell ref="B24:E24"/>
    <mergeCell ref="B25:E25"/>
    <mergeCell ref="B20:E20"/>
    <mergeCell ref="B16:E16"/>
    <mergeCell ref="B17:B19"/>
    <mergeCell ref="C17:E17"/>
    <mergeCell ref="C18:E18"/>
    <mergeCell ref="C19:E19"/>
    <mergeCell ref="B35:E35"/>
    <mergeCell ref="C36:E36"/>
    <mergeCell ref="B73:Y74"/>
    <mergeCell ref="B27:B30"/>
    <mergeCell ref="C27:E27"/>
    <mergeCell ref="C28:C30"/>
    <mergeCell ref="D28:D30"/>
    <mergeCell ref="B32:B34"/>
    <mergeCell ref="C34:E34"/>
    <mergeCell ref="C33:E33"/>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2:AL10"/>
  <sheetViews>
    <sheetView showGridLines="0" zoomScalePageLayoutView="0" workbookViewId="0" topLeftCell="A1">
      <selection activeCell="A1" sqref="A1"/>
    </sheetView>
  </sheetViews>
  <sheetFormatPr defaultColWidth="12" defaultRowHeight="11.25"/>
  <cols>
    <col min="1" max="1" width="6" style="231" customWidth="1"/>
    <col min="2" max="2" width="68.83203125" style="231" customWidth="1"/>
    <col min="3" max="38" width="5.83203125" style="231" customWidth="1"/>
    <col min="39" max="16384" width="12" style="231" customWidth="1"/>
  </cols>
  <sheetData>
    <row r="2" spans="2:16" ht="15.75">
      <c r="B2" s="331" t="s">
        <v>370</v>
      </c>
      <c r="C2" s="331"/>
      <c r="D2" s="331"/>
      <c r="E2" s="331"/>
      <c r="F2" s="331"/>
      <c r="G2" s="331"/>
      <c r="H2" s="331"/>
      <c r="I2" s="331"/>
      <c r="J2" s="331"/>
      <c r="K2" s="331"/>
      <c r="L2" s="331"/>
      <c r="M2" s="331"/>
      <c r="N2" s="331"/>
      <c r="O2" s="331"/>
      <c r="P2" s="331"/>
    </row>
    <row r="4" spans="2:17" ht="11.25">
      <c r="B4" s="311" t="s">
        <v>359</v>
      </c>
      <c r="C4" s="283" t="s">
        <v>179</v>
      </c>
      <c r="D4" s="311"/>
      <c r="E4" s="311"/>
      <c r="F4" s="311"/>
      <c r="G4" s="311"/>
      <c r="H4" s="311"/>
      <c r="I4" s="311"/>
      <c r="J4" s="311"/>
      <c r="K4" s="311"/>
      <c r="L4" s="311"/>
      <c r="M4" s="311"/>
      <c r="N4" s="311"/>
      <c r="O4" s="311"/>
      <c r="P4" s="311"/>
      <c r="Q4" s="247"/>
    </row>
    <row r="5" spans="3:17" ht="11.25">
      <c r="C5" s="283" t="s">
        <v>361</v>
      </c>
      <c r="Q5" s="247"/>
    </row>
    <row r="7" spans="2:38" ht="12.75">
      <c r="B7" s="332"/>
      <c r="C7" s="321">
        <v>1980</v>
      </c>
      <c r="D7" s="321">
        <v>1981</v>
      </c>
      <c r="E7" s="321">
        <v>1982</v>
      </c>
      <c r="F7" s="321">
        <v>1983</v>
      </c>
      <c r="G7" s="321">
        <v>1984</v>
      </c>
      <c r="H7" s="321">
        <v>1985</v>
      </c>
      <c r="I7" s="321">
        <v>1986</v>
      </c>
      <c r="J7" s="321">
        <v>1987</v>
      </c>
      <c r="K7" s="321">
        <v>1988</v>
      </c>
      <c r="L7" s="321">
        <v>1989</v>
      </c>
      <c r="M7" s="321">
        <v>1990</v>
      </c>
      <c r="N7" s="321">
        <v>1991</v>
      </c>
      <c r="O7" s="321">
        <v>1992</v>
      </c>
      <c r="P7" s="321">
        <v>1993</v>
      </c>
      <c r="Q7" s="321">
        <v>1994</v>
      </c>
      <c r="R7" s="321">
        <v>1995</v>
      </c>
      <c r="S7" s="321">
        <v>1996</v>
      </c>
      <c r="T7" s="321">
        <v>1997</v>
      </c>
      <c r="U7" s="321">
        <v>1998</v>
      </c>
      <c r="V7" s="321">
        <v>1999</v>
      </c>
      <c r="W7" s="321">
        <v>2000</v>
      </c>
      <c r="X7" s="321">
        <v>2001</v>
      </c>
      <c r="Y7" s="321">
        <v>2002</v>
      </c>
      <c r="Z7" s="321">
        <v>2003</v>
      </c>
      <c r="AA7" s="321">
        <v>2004</v>
      </c>
      <c r="AB7" s="321">
        <v>2005</v>
      </c>
      <c r="AC7" s="321">
        <v>2006</v>
      </c>
      <c r="AD7" s="321">
        <v>2007</v>
      </c>
      <c r="AE7" s="321">
        <v>2008</v>
      </c>
      <c r="AF7" s="321">
        <v>2009</v>
      </c>
      <c r="AG7" s="321">
        <v>2010</v>
      </c>
      <c r="AH7" s="321">
        <v>2011</v>
      </c>
      <c r="AI7" s="321">
        <v>2012</v>
      </c>
      <c r="AJ7" s="321">
        <v>2013</v>
      </c>
      <c r="AK7" s="321">
        <v>2014</v>
      </c>
      <c r="AL7" s="321">
        <v>2015</v>
      </c>
    </row>
    <row r="8" spans="2:38" ht="12.75">
      <c r="B8" s="227" t="s">
        <v>372</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4"/>
      <c r="AD8" s="334"/>
      <c r="AE8" s="334"/>
      <c r="AF8" s="334"/>
      <c r="AG8" s="334"/>
      <c r="AH8" s="334"/>
      <c r="AI8" s="334"/>
      <c r="AJ8" s="334"/>
      <c r="AK8" s="334"/>
      <c r="AL8" s="335"/>
    </row>
    <row r="9" spans="2:38" ht="12.75">
      <c r="B9" s="280" t="s">
        <v>373</v>
      </c>
      <c r="C9" s="313">
        <v>4.1448776897</v>
      </c>
      <c r="D9" s="313">
        <v>4.5230299058</v>
      </c>
      <c r="E9" s="313">
        <v>5.2555346361</v>
      </c>
      <c r="F9" s="313">
        <v>5.401725472</v>
      </c>
      <c r="G9" s="313">
        <v>5.451049923</v>
      </c>
      <c r="H9" s="313">
        <v>6.0032912617</v>
      </c>
      <c r="I9" s="313">
        <v>6.5149696923</v>
      </c>
      <c r="J9" s="313">
        <v>7.1186347981</v>
      </c>
      <c r="K9" s="313">
        <v>8.1571587686</v>
      </c>
      <c r="L9" s="313">
        <v>9.2427240898</v>
      </c>
      <c r="M9" s="313">
        <v>9.8643277822</v>
      </c>
      <c r="N9" s="313">
        <v>10.408602855</v>
      </c>
      <c r="O9" s="313">
        <v>9.7856352563</v>
      </c>
      <c r="P9" s="313">
        <v>8.849331385</v>
      </c>
      <c r="Q9" s="313">
        <v>9.0524506722</v>
      </c>
      <c r="R9" s="313">
        <v>9.5260679628</v>
      </c>
      <c r="S9" s="313">
        <v>9.7220760072</v>
      </c>
      <c r="T9" s="313">
        <v>10.211927777</v>
      </c>
      <c r="U9" s="313">
        <v>11.457263678</v>
      </c>
      <c r="V9" s="313">
        <v>13.441281365</v>
      </c>
      <c r="W9" s="313">
        <v>14.416428883</v>
      </c>
      <c r="X9" s="313">
        <v>14.710693379</v>
      </c>
      <c r="Y9" s="313">
        <v>14.766819833</v>
      </c>
      <c r="Z9" s="313">
        <v>15.11964372</v>
      </c>
      <c r="AA9" s="313">
        <v>15.369447604</v>
      </c>
      <c r="AB9" s="313">
        <v>16.322108555</v>
      </c>
      <c r="AC9" s="313">
        <v>17.37786614</v>
      </c>
      <c r="AD9" s="313">
        <v>19.247558842</v>
      </c>
      <c r="AE9" s="313">
        <v>20.168558</v>
      </c>
      <c r="AF9" s="313">
        <v>16.656701</v>
      </c>
      <c r="AG9" s="313">
        <v>18.036324</v>
      </c>
      <c r="AH9" s="313">
        <v>20.465931</v>
      </c>
      <c r="AI9" s="313">
        <v>20.238238000000003</v>
      </c>
      <c r="AJ9" s="313">
        <v>21.465804</v>
      </c>
      <c r="AK9" s="313">
        <v>21.901971</v>
      </c>
      <c r="AL9" s="313">
        <v>22.703769</v>
      </c>
    </row>
    <row r="10" spans="2:38" ht="12.75">
      <c r="B10" s="280" t="s">
        <v>374</v>
      </c>
      <c r="C10" s="313">
        <v>3.755826972508439</v>
      </c>
      <c r="D10" s="313">
        <v>3.7079942333405747</v>
      </c>
      <c r="E10" s="313">
        <v>3.858298797742784</v>
      </c>
      <c r="F10" s="313">
        <v>3.784645310195891</v>
      </c>
      <c r="G10" s="313">
        <v>3.620574881052154</v>
      </c>
      <c r="H10" s="313">
        <v>3.740693746135178</v>
      </c>
      <c r="I10" s="313">
        <v>3.7678900089666363</v>
      </c>
      <c r="J10" s="313">
        <v>3.8051724445732087</v>
      </c>
      <c r="K10" s="313">
        <v>3.8977722534476484</v>
      </c>
      <c r="L10" s="313">
        <v>4.001487426152862</v>
      </c>
      <c r="M10" s="313">
        <v>4.0042446595811</v>
      </c>
      <c r="N10" s="313">
        <v>4.113415103800412</v>
      </c>
      <c r="O10" s="313">
        <v>3.9184631589067718</v>
      </c>
      <c r="P10" s="313">
        <v>3.74193441631265</v>
      </c>
      <c r="Q10" s="313">
        <v>3.7566367807308576</v>
      </c>
      <c r="R10" s="313">
        <v>3.8952243495009475</v>
      </c>
      <c r="S10" s="313">
        <v>3.9091358618352823</v>
      </c>
      <c r="T10" s="313">
        <v>4.046855795107177</v>
      </c>
      <c r="U10" s="313">
        <v>4.258536335681651</v>
      </c>
      <c r="V10" s="313">
        <v>4.610466876747625</v>
      </c>
      <c r="W10" s="313">
        <v>4.531941166050496</v>
      </c>
      <c r="X10" s="313">
        <v>4.44542046391986</v>
      </c>
      <c r="Y10" s="313">
        <v>4.438434902556274</v>
      </c>
      <c r="Z10" s="313">
        <v>4.407958126209811</v>
      </c>
      <c r="AA10" s="313">
        <v>4.221721000685471</v>
      </c>
      <c r="AB10" s="313">
        <v>4.240377937991861</v>
      </c>
      <c r="AC10" s="313">
        <v>4.188218651184133</v>
      </c>
      <c r="AD10" s="313">
        <v>4.276675528914104</v>
      </c>
      <c r="AE10" s="313">
        <v>4.290063239181211</v>
      </c>
      <c r="AF10" s="313">
        <v>3.8979455677244226</v>
      </c>
      <c r="AG10" s="313">
        <v>4.089248248564221</v>
      </c>
      <c r="AH10" s="313">
        <v>4.4340204579582085</v>
      </c>
      <c r="AI10" s="313">
        <v>4.314224213027279</v>
      </c>
      <c r="AJ10" s="313">
        <v>4.599824976625825</v>
      </c>
      <c r="AK10" s="313">
        <v>4.700982264268517</v>
      </c>
      <c r="AL10" s="313">
        <v>4.839158021077468</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2:AM19"/>
  <sheetViews>
    <sheetView showGridLines="0" zoomScalePageLayoutView="0" workbookViewId="0" topLeftCell="A1">
      <selection activeCell="A1" sqref="A1"/>
    </sheetView>
  </sheetViews>
  <sheetFormatPr defaultColWidth="12" defaultRowHeight="11.25"/>
  <cols>
    <col min="1" max="1" width="6.83203125" style="231" customWidth="1"/>
    <col min="2" max="2" width="16.83203125" style="231" customWidth="1"/>
    <col min="3" max="3" width="53.66015625" style="231" customWidth="1"/>
    <col min="4" max="39" width="8.83203125" style="231" customWidth="1"/>
    <col min="40" max="16384" width="12" style="231" customWidth="1"/>
  </cols>
  <sheetData>
    <row r="2" ht="15.75">
      <c r="B2" s="331" t="s">
        <v>375</v>
      </c>
    </row>
    <row r="3" ht="11.25">
      <c r="B3" s="231" t="s">
        <v>376</v>
      </c>
    </row>
    <row r="4" spans="2:29" ht="12.75" customHeight="1">
      <c r="B4" s="311" t="s">
        <v>359</v>
      </c>
      <c r="C4" s="247" t="s">
        <v>179</v>
      </c>
      <c r="D4" s="247"/>
      <c r="E4" s="247"/>
      <c r="F4" s="247"/>
      <c r="G4" s="247"/>
      <c r="H4" s="247"/>
      <c r="I4" s="247"/>
      <c r="J4" s="247"/>
      <c r="K4" s="247"/>
      <c r="L4" s="247"/>
      <c r="M4" s="247"/>
      <c r="N4" s="247"/>
      <c r="O4" s="247"/>
      <c r="P4" s="247"/>
      <c r="Q4" s="247"/>
      <c r="R4" s="247"/>
      <c r="S4" s="247"/>
      <c r="T4" s="247"/>
      <c r="U4" s="247"/>
      <c r="V4" s="247"/>
      <c r="W4" s="247"/>
      <c r="Y4" s="248" t="s">
        <v>377</v>
      </c>
      <c r="Z4" s="317" t="s">
        <v>378</v>
      </c>
      <c r="AA4" s="317"/>
      <c r="AB4" s="317"/>
      <c r="AC4" s="317"/>
    </row>
    <row r="5" spans="3:23" ht="11.25">
      <c r="C5" s="283" t="s">
        <v>361</v>
      </c>
      <c r="D5" s="247"/>
      <c r="E5" s="247"/>
      <c r="F5" s="247"/>
      <c r="G5" s="247"/>
      <c r="H5" s="247"/>
      <c r="I5" s="247"/>
      <c r="J5" s="247"/>
      <c r="K5" s="247"/>
      <c r="L5" s="247"/>
      <c r="M5" s="247"/>
      <c r="N5" s="247"/>
      <c r="O5" s="247"/>
      <c r="P5" s="247"/>
      <c r="Q5" s="247"/>
      <c r="R5" s="247"/>
      <c r="S5" s="247"/>
      <c r="T5" s="247"/>
      <c r="U5" s="247"/>
      <c r="V5" s="247"/>
      <c r="W5" s="247"/>
    </row>
    <row r="7" spans="2:39" ht="12.75">
      <c r="B7" s="481"/>
      <c r="C7" s="481"/>
      <c r="D7" s="226">
        <v>1980</v>
      </c>
      <c r="E7" s="226">
        <v>1981</v>
      </c>
      <c r="F7" s="226">
        <v>1982</v>
      </c>
      <c r="G7" s="226">
        <v>1983</v>
      </c>
      <c r="H7" s="226">
        <v>1984</v>
      </c>
      <c r="I7" s="226">
        <v>1985</v>
      </c>
      <c r="J7" s="226">
        <v>1986</v>
      </c>
      <c r="K7" s="226">
        <v>1987</v>
      </c>
      <c r="L7" s="226">
        <v>1988</v>
      </c>
      <c r="M7" s="226">
        <v>1989</v>
      </c>
      <c r="N7" s="226">
        <v>1990</v>
      </c>
      <c r="O7" s="226">
        <v>1991</v>
      </c>
      <c r="P7" s="226">
        <v>1992</v>
      </c>
      <c r="Q7" s="226">
        <v>1993</v>
      </c>
      <c r="R7" s="226">
        <v>1994</v>
      </c>
      <c r="S7" s="226">
        <v>1995</v>
      </c>
      <c r="T7" s="226">
        <v>1996</v>
      </c>
      <c r="U7" s="226">
        <v>1997</v>
      </c>
      <c r="V7" s="226">
        <v>1998</v>
      </c>
      <c r="W7" s="226">
        <v>1999</v>
      </c>
      <c r="X7" s="226">
        <v>2000</v>
      </c>
      <c r="Y7" s="226">
        <v>2001</v>
      </c>
      <c r="Z7" s="226">
        <v>2002</v>
      </c>
      <c r="AA7" s="226">
        <v>2003</v>
      </c>
      <c r="AB7" s="226">
        <v>2004</v>
      </c>
      <c r="AC7" s="226">
        <v>2005</v>
      </c>
      <c r="AD7" s="226">
        <v>2006</v>
      </c>
      <c r="AE7" s="226">
        <v>2007</v>
      </c>
      <c r="AF7" s="226">
        <v>2008</v>
      </c>
      <c r="AG7" s="226">
        <v>2009</v>
      </c>
      <c r="AH7" s="226">
        <v>2010</v>
      </c>
      <c r="AI7" s="226">
        <v>2011</v>
      </c>
      <c r="AJ7" s="226">
        <v>2012</v>
      </c>
      <c r="AK7" s="226">
        <v>2013</v>
      </c>
      <c r="AL7" s="226">
        <v>2014</v>
      </c>
      <c r="AM7" s="226">
        <v>2015</v>
      </c>
    </row>
    <row r="8" spans="2:39" ht="12.75">
      <c r="B8" s="227" t="s">
        <v>379</v>
      </c>
      <c r="C8" s="333"/>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8"/>
      <c r="AL8" s="338"/>
      <c r="AM8" s="338"/>
    </row>
    <row r="9" spans="2:39" ht="12.75">
      <c r="B9" s="479" t="s">
        <v>380</v>
      </c>
      <c r="C9" s="479"/>
      <c r="D9" s="318">
        <v>21900.337743</v>
      </c>
      <c r="E9" s="318">
        <v>21880.447234</v>
      </c>
      <c r="F9" s="318">
        <v>21938.449958999998</v>
      </c>
      <c r="G9" s="318">
        <v>21904.277293000003</v>
      </c>
      <c r="H9" s="318">
        <v>21785.258338</v>
      </c>
      <c r="I9" s="318">
        <v>21709.665457</v>
      </c>
      <c r="J9" s="318">
        <v>21809.614706999997</v>
      </c>
      <c r="K9" s="318">
        <v>22000.24774</v>
      </c>
      <c r="L9" s="318">
        <v>22247.823996</v>
      </c>
      <c r="M9" s="318">
        <v>22664.024076</v>
      </c>
      <c r="N9" s="318">
        <v>22907.577705</v>
      </c>
      <c r="O9" s="318">
        <v>22915.174516</v>
      </c>
      <c r="P9" s="318">
        <v>22730.889695</v>
      </c>
      <c r="Q9" s="318">
        <v>22384.159432</v>
      </c>
      <c r="R9" s="318">
        <v>22429.402868</v>
      </c>
      <c r="S9" s="318">
        <v>22573.856602000003</v>
      </c>
      <c r="T9" s="318">
        <v>22584.495421</v>
      </c>
      <c r="U9" s="318">
        <v>22710.148912</v>
      </c>
      <c r="V9" s="318">
        <v>23041.187124</v>
      </c>
      <c r="W9" s="318">
        <v>23560.696399</v>
      </c>
      <c r="X9" s="318">
        <v>24205.745166</v>
      </c>
      <c r="Y9" s="318">
        <v>24651.388268</v>
      </c>
      <c r="Z9" s="318">
        <v>24846.796651</v>
      </c>
      <c r="AA9" s="318">
        <v>24859.778229</v>
      </c>
      <c r="AB9" s="318">
        <v>24908.256101</v>
      </c>
      <c r="AC9" s="318">
        <v>25085.188100000003</v>
      </c>
      <c r="AD9" s="318">
        <v>25370.144847</v>
      </c>
      <c r="AE9" s="318">
        <v>25703.359536</v>
      </c>
      <c r="AF9" s="318">
        <v>25817.120173</v>
      </c>
      <c r="AG9" s="318">
        <v>25480.455407</v>
      </c>
      <c r="AH9" s="318">
        <v>25434.789754</v>
      </c>
      <c r="AI9" s="318">
        <v>25573.207301</v>
      </c>
      <c r="AJ9" s="318">
        <v>25594.048447999998</v>
      </c>
      <c r="AK9" s="318">
        <v>25621.561375999998</v>
      </c>
      <c r="AL9" s="318">
        <v>25676.086261</v>
      </c>
      <c r="AM9" s="318">
        <v>25772.126689</v>
      </c>
    </row>
    <row r="10" spans="2:39" ht="12.75">
      <c r="B10" s="480" t="s">
        <v>381</v>
      </c>
      <c r="C10" s="280" t="s">
        <v>382</v>
      </c>
      <c r="D10" s="319">
        <v>18066.364761999997</v>
      </c>
      <c r="E10" s="319">
        <v>18109.28388</v>
      </c>
      <c r="F10" s="319">
        <v>18234.847771</v>
      </c>
      <c r="G10" s="319">
        <v>18239.457046</v>
      </c>
      <c r="H10" s="319">
        <v>18181.668424</v>
      </c>
      <c r="I10" s="319">
        <v>18172.805516</v>
      </c>
      <c r="J10" s="319">
        <v>18303.310212</v>
      </c>
      <c r="K10" s="319">
        <v>18529.273331999997</v>
      </c>
      <c r="L10" s="319">
        <v>18801.243344000002</v>
      </c>
      <c r="M10" s="319">
        <v>19257.5899</v>
      </c>
      <c r="N10" s="319">
        <v>19578.225222</v>
      </c>
      <c r="O10" s="319">
        <v>19688.333608</v>
      </c>
      <c r="P10" s="319">
        <v>19639.710321</v>
      </c>
      <c r="Q10" s="319">
        <v>19434.261159</v>
      </c>
      <c r="R10" s="319">
        <v>19571.658293</v>
      </c>
      <c r="S10" s="319">
        <v>19789.80645</v>
      </c>
      <c r="T10" s="319">
        <v>19868.810559999998</v>
      </c>
      <c r="U10" s="319">
        <v>20055.378865</v>
      </c>
      <c r="V10" s="319">
        <v>20429.778831</v>
      </c>
      <c r="W10" s="319">
        <v>20970.647682</v>
      </c>
      <c r="X10" s="319">
        <v>21621.597653999997</v>
      </c>
      <c r="Y10" s="319">
        <v>22091.29677</v>
      </c>
      <c r="Z10" s="319">
        <v>22296.551125</v>
      </c>
      <c r="AA10" s="319">
        <v>22318.686085</v>
      </c>
      <c r="AB10" s="319">
        <v>22342.088556000002</v>
      </c>
      <c r="AC10" s="319">
        <v>22490.113118</v>
      </c>
      <c r="AD10" s="319">
        <v>22745.454315000003</v>
      </c>
      <c r="AE10" s="319">
        <v>23051.221473999998</v>
      </c>
      <c r="AF10" s="319">
        <v>23151.614426</v>
      </c>
      <c r="AG10" s="319">
        <v>22803.792649</v>
      </c>
      <c r="AH10" s="319">
        <v>22706.985449</v>
      </c>
      <c r="AI10" s="319">
        <v>22761.818469</v>
      </c>
      <c r="AJ10" s="319">
        <v>22719.038457</v>
      </c>
      <c r="AK10" s="319">
        <v>22685.7</v>
      </c>
      <c r="AL10" s="319">
        <v>22707.6</v>
      </c>
      <c r="AM10" s="319">
        <v>22748.7</v>
      </c>
    </row>
    <row r="11" spans="2:39" ht="12.75">
      <c r="B11" s="480"/>
      <c r="C11" s="280" t="s">
        <v>383</v>
      </c>
      <c r="D11" s="319">
        <v>3833.9729810000026</v>
      </c>
      <c r="E11" s="319">
        <v>3771.1633540000003</v>
      </c>
      <c r="F11" s="319">
        <v>3703.602187999997</v>
      </c>
      <c r="G11" s="319">
        <v>3664.8202470000033</v>
      </c>
      <c r="H11" s="319">
        <v>3603.589914</v>
      </c>
      <c r="I11" s="319">
        <v>3536.859940999999</v>
      </c>
      <c r="J11" s="319">
        <v>3506.3044949999967</v>
      </c>
      <c r="K11" s="319">
        <v>3470.974408000002</v>
      </c>
      <c r="L11" s="319">
        <v>3446.580651999997</v>
      </c>
      <c r="M11" s="319">
        <v>3406.4341760000025</v>
      </c>
      <c r="N11" s="319">
        <v>3329.3524829999988</v>
      </c>
      <c r="O11" s="319">
        <v>3226.8409079999983</v>
      </c>
      <c r="P11" s="319">
        <v>3091.179374000003</v>
      </c>
      <c r="Q11" s="319">
        <v>2949.898272999999</v>
      </c>
      <c r="R11" s="319">
        <v>2857.7445750000006</v>
      </c>
      <c r="S11" s="319">
        <v>2784.0501520000034</v>
      </c>
      <c r="T11" s="319">
        <v>2715.6848610000015</v>
      </c>
      <c r="U11" s="319">
        <v>2654.770047000002</v>
      </c>
      <c r="V11" s="319">
        <v>2611.4082930000004</v>
      </c>
      <c r="W11" s="319">
        <v>2590.0487170000015</v>
      </c>
      <c r="X11" s="319">
        <v>2584.147512000003</v>
      </c>
      <c r="Y11" s="319">
        <v>2560.091497999998</v>
      </c>
      <c r="Z11" s="319">
        <v>2550.245525999999</v>
      </c>
      <c r="AA11" s="319">
        <v>2541.0921439999984</v>
      </c>
      <c r="AB11" s="319">
        <v>2566.1675449999966</v>
      </c>
      <c r="AC11" s="319">
        <v>2595.074982000002</v>
      </c>
      <c r="AD11" s="319">
        <v>2624.690531999997</v>
      </c>
      <c r="AE11" s="319">
        <v>2652.138062000002</v>
      </c>
      <c r="AF11" s="319">
        <v>2665.5057469999992</v>
      </c>
      <c r="AG11" s="319">
        <v>2676.662758000002</v>
      </c>
      <c r="AH11" s="319">
        <v>2727.8043050000015</v>
      </c>
      <c r="AI11" s="319">
        <v>2811.388831999997</v>
      </c>
      <c r="AJ11" s="319">
        <v>2875.009990999999</v>
      </c>
      <c r="AK11" s="319">
        <f>AK9-AK10</f>
        <v>2935.861375999997</v>
      </c>
      <c r="AL11" s="319">
        <f>AL9-AL10</f>
        <v>2968.486261000002</v>
      </c>
      <c r="AM11" s="319">
        <f>AM9-AM10</f>
        <v>3023.426689</v>
      </c>
    </row>
    <row r="12" spans="2:39" ht="12.75">
      <c r="B12" s="479" t="s">
        <v>384</v>
      </c>
      <c r="C12" s="479"/>
      <c r="D12" s="318">
        <v>1066.7272560000001</v>
      </c>
      <c r="E12" s="318">
        <v>1068.217496</v>
      </c>
      <c r="F12" s="318">
        <v>1086.145564</v>
      </c>
      <c r="G12" s="318">
        <v>1105.64401</v>
      </c>
      <c r="H12" s="318">
        <v>1111.5520330000002</v>
      </c>
      <c r="I12" s="318">
        <v>1110.1671489999999</v>
      </c>
      <c r="J12" s="318">
        <v>1117.33357</v>
      </c>
      <c r="K12" s="318">
        <v>1128.821706</v>
      </c>
      <c r="L12" s="318">
        <v>1146.080129</v>
      </c>
      <c r="M12" s="318">
        <v>1150.990561</v>
      </c>
      <c r="N12" s="318">
        <v>1161.095958</v>
      </c>
      <c r="O12" s="318">
        <v>1164.093619</v>
      </c>
      <c r="P12" s="318">
        <v>1161.921833</v>
      </c>
      <c r="Q12" s="318">
        <v>1149.6727520000002</v>
      </c>
      <c r="R12" s="318">
        <v>1138.902921</v>
      </c>
      <c r="S12" s="318">
        <v>1147.0190910000001</v>
      </c>
      <c r="T12" s="318">
        <v>1153.1116710000001</v>
      </c>
      <c r="U12" s="318">
        <v>1145.989639</v>
      </c>
      <c r="V12" s="318">
        <v>1161.011632</v>
      </c>
      <c r="W12" s="318">
        <v>1185.091003</v>
      </c>
      <c r="X12" s="318">
        <v>1251.300995</v>
      </c>
      <c r="Y12" s="318">
        <v>1302.326327</v>
      </c>
      <c r="Z12" s="318">
        <v>1325.868749</v>
      </c>
      <c r="AA12" s="318">
        <v>1326.1545</v>
      </c>
      <c r="AB12" s="318">
        <v>1326.435134</v>
      </c>
      <c r="AC12" s="318">
        <v>1303.557576</v>
      </c>
      <c r="AD12" s="318">
        <v>1321.185413</v>
      </c>
      <c r="AE12" s="318">
        <v>1330.8673000000001</v>
      </c>
      <c r="AF12" s="318">
        <v>1345.079853</v>
      </c>
      <c r="AG12" s="318">
        <v>1300.9788999999998</v>
      </c>
      <c r="AH12" s="318">
        <v>1295.684361</v>
      </c>
      <c r="AI12" s="318">
        <v>1310.126242</v>
      </c>
      <c r="AJ12" s="318">
        <v>1302.005985</v>
      </c>
      <c r="AK12" s="318">
        <v>1292.983767</v>
      </c>
      <c r="AL12" s="318">
        <v>1287.424068</v>
      </c>
      <c r="AM12" s="318">
        <v>1290.3304660000001</v>
      </c>
    </row>
    <row r="13" spans="2:39" ht="12.75">
      <c r="B13" s="480" t="s">
        <v>381</v>
      </c>
      <c r="C13" s="280" t="s">
        <v>382</v>
      </c>
      <c r="D13" s="319">
        <v>1006.0735500000001</v>
      </c>
      <c r="E13" s="319">
        <v>1007.019188</v>
      </c>
      <c r="F13" s="319">
        <v>1025.833353</v>
      </c>
      <c r="G13" s="319">
        <v>1044.648739</v>
      </c>
      <c r="H13" s="319">
        <v>1049.227052</v>
      </c>
      <c r="I13" s="319">
        <v>1046.581332</v>
      </c>
      <c r="J13" s="319">
        <v>1052.9109429999999</v>
      </c>
      <c r="K13" s="319">
        <v>1063.224018</v>
      </c>
      <c r="L13" s="319">
        <v>1078.913414</v>
      </c>
      <c r="M13" s="319">
        <v>1083.62635</v>
      </c>
      <c r="N13" s="319">
        <v>1094.2212120000002</v>
      </c>
      <c r="O13" s="319">
        <v>1097.640722</v>
      </c>
      <c r="P13" s="319">
        <v>1098.334311</v>
      </c>
      <c r="Q13" s="319">
        <v>1088.830149</v>
      </c>
      <c r="R13" s="319">
        <v>1079.390691</v>
      </c>
      <c r="S13" s="319">
        <v>1087.257519</v>
      </c>
      <c r="T13" s="319">
        <v>1093.460949</v>
      </c>
      <c r="U13" s="319">
        <v>1088.3042790000002</v>
      </c>
      <c r="V13" s="319">
        <v>1104.933214</v>
      </c>
      <c r="W13" s="319">
        <v>1129.362038</v>
      </c>
      <c r="X13" s="319">
        <v>1195.012543</v>
      </c>
      <c r="Y13" s="319">
        <v>1246.551304</v>
      </c>
      <c r="Z13" s="319">
        <v>1270.226807</v>
      </c>
      <c r="AA13" s="319">
        <v>1270.013714</v>
      </c>
      <c r="AB13" s="319">
        <v>1268.501018</v>
      </c>
      <c r="AC13" s="319">
        <v>1244.023034</v>
      </c>
      <c r="AD13" s="319">
        <v>1260.230081</v>
      </c>
      <c r="AE13" s="319">
        <v>1268.833459</v>
      </c>
      <c r="AF13" s="319">
        <v>1282.224988</v>
      </c>
      <c r="AG13" s="319">
        <v>1240.229355</v>
      </c>
      <c r="AH13" s="319">
        <v>1235.347912</v>
      </c>
      <c r="AI13" s="319">
        <v>1248.3812919999998</v>
      </c>
      <c r="AJ13" s="319">
        <v>1239.7</v>
      </c>
      <c r="AK13" s="319">
        <v>1229.6</v>
      </c>
      <c r="AL13" s="319">
        <v>1222.6</v>
      </c>
      <c r="AM13" s="319">
        <v>1223</v>
      </c>
    </row>
    <row r="14" spans="2:39" ht="12.75">
      <c r="B14" s="480"/>
      <c r="C14" s="280" t="s">
        <v>383</v>
      </c>
      <c r="D14" s="319">
        <v>60.65370600000006</v>
      </c>
      <c r="E14" s="319">
        <v>61.198308</v>
      </c>
      <c r="F14" s="319">
        <v>60.312210999999934</v>
      </c>
      <c r="G14" s="319">
        <v>60.995271</v>
      </c>
      <c r="H14" s="319">
        <v>62.32498100000021</v>
      </c>
      <c r="I14" s="319">
        <v>63.585816999999906</v>
      </c>
      <c r="J14" s="319">
        <v>64.42262700000015</v>
      </c>
      <c r="K14" s="319">
        <v>65.59768800000006</v>
      </c>
      <c r="L14" s="319">
        <v>67.16671499999984</v>
      </c>
      <c r="M14" s="319">
        <v>67.36421100000007</v>
      </c>
      <c r="N14" s="319">
        <v>66.87474599999996</v>
      </c>
      <c r="O14" s="319">
        <v>66.4528969999999</v>
      </c>
      <c r="P14" s="319">
        <v>63.587522000000035</v>
      </c>
      <c r="Q14" s="319">
        <v>60.84260300000028</v>
      </c>
      <c r="R14" s="319">
        <v>59.512230000000045</v>
      </c>
      <c r="S14" s="319">
        <v>59.761572000000115</v>
      </c>
      <c r="T14" s="319">
        <v>59.65072200000009</v>
      </c>
      <c r="U14" s="319">
        <v>57.68535999999972</v>
      </c>
      <c r="V14" s="319">
        <v>56.078418000000056</v>
      </c>
      <c r="W14" s="319">
        <v>55.72896500000002</v>
      </c>
      <c r="X14" s="319">
        <v>56.28845200000001</v>
      </c>
      <c r="Y14" s="319">
        <v>55.77502299999992</v>
      </c>
      <c r="Z14" s="319">
        <v>55.64194199999997</v>
      </c>
      <c r="AA14" s="319">
        <v>56.14078600000016</v>
      </c>
      <c r="AB14" s="319">
        <v>57.93411600000013</v>
      </c>
      <c r="AC14" s="319">
        <v>59.534541999999874</v>
      </c>
      <c r="AD14" s="319">
        <v>60.955332</v>
      </c>
      <c r="AE14" s="319">
        <v>62.033841000000166</v>
      </c>
      <c r="AF14" s="319">
        <v>62.85486500000002</v>
      </c>
      <c r="AG14" s="319">
        <v>60.7495449999999</v>
      </c>
      <c r="AH14" s="319">
        <v>60.33644900000013</v>
      </c>
      <c r="AI14" s="319">
        <v>61.744950000000244</v>
      </c>
      <c r="AJ14" s="319">
        <f>AJ12-AJ13</f>
        <v>62.305984999999964</v>
      </c>
      <c r="AK14" s="319">
        <f>AK12-AK13</f>
        <v>63.383767000000034</v>
      </c>
      <c r="AL14" s="319">
        <f>AL12-AL13</f>
        <v>64.82406800000012</v>
      </c>
      <c r="AM14" s="319">
        <f>AM12-AM13</f>
        <v>67.33046600000011</v>
      </c>
    </row>
    <row r="15" spans="2:39" ht="12.75">
      <c r="B15" s="227" t="s">
        <v>385</v>
      </c>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row>
    <row r="16" spans="2:39" ht="12.75" customHeight="1">
      <c r="B16" s="479" t="s">
        <v>386</v>
      </c>
      <c r="C16" s="479"/>
      <c r="D16" s="320">
        <v>4.870825594189559</v>
      </c>
      <c r="E16" s="320">
        <v>4.882064267590007</v>
      </c>
      <c r="F16" s="320">
        <v>4.950876502350254</v>
      </c>
      <c r="G16" s="320">
        <v>5.04761693440273</v>
      </c>
      <c r="H16" s="320">
        <v>5.102312838132019</v>
      </c>
      <c r="I16" s="320">
        <v>5.113699937932673</v>
      </c>
      <c r="J16" s="320">
        <v>5.123123837861205</v>
      </c>
      <c r="K16" s="320">
        <v>5.130949975384232</v>
      </c>
      <c r="L16" s="320">
        <v>5.151425726875837</v>
      </c>
      <c r="M16" s="320">
        <v>5.078491609170315</v>
      </c>
      <c r="N16" s="320">
        <v>5.068610801859551</v>
      </c>
      <c r="O16" s="320">
        <v>5.080012016435651</v>
      </c>
      <c r="P16" s="320">
        <v>5.111642564767634</v>
      </c>
      <c r="Q16" s="320">
        <v>5.136099729331128</v>
      </c>
      <c r="R16" s="320">
        <v>5.0777228787703095</v>
      </c>
      <c r="S16" s="320">
        <v>5.081183562131676</v>
      </c>
      <c r="T16" s="320">
        <v>5.10576680817845</v>
      </c>
      <c r="U16" s="320">
        <v>5.046156427422019</v>
      </c>
      <c r="V16" s="320">
        <v>5.038853361816046</v>
      </c>
      <c r="W16" s="320">
        <v>5.029948957919171</v>
      </c>
      <c r="X16" s="320">
        <v>5.169438025637025</v>
      </c>
      <c r="Y16" s="320">
        <v>5.282973570663165</v>
      </c>
      <c r="Z16" s="320">
        <v>5.336175796112688</v>
      </c>
      <c r="AA16" s="320">
        <v>5.334538738776776</v>
      </c>
      <c r="AB16" s="320">
        <v>5.325283025120122</v>
      </c>
      <c r="AC16" s="320">
        <v>5.19652302706871</v>
      </c>
      <c r="AD16" s="320">
        <v>5.207638430792125</v>
      </c>
      <c r="AE16" s="320">
        <v>5.177795136608481</v>
      </c>
      <c r="AF16" s="320">
        <v>5.210030568811111</v>
      </c>
      <c r="AG16" s="320">
        <v>5.1114578402227515</v>
      </c>
      <c r="AH16" s="320">
        <v>5.112618512022328</v>
      </c>
      <c r="AI16" s="320">
        <v>5.152797745433083</v>
      </c>
      <c r="AJ16" s="320">
        <v>5.166961628704453</v>
      </c>
      <c r="AK16" s="320">
        <f aca="true" t="shared" si="0" ref="AK16:AM18">AK12*100/AK9</f>
        <v>5.046467496751202</v>
      </c>
      <c r="AL16" s="320">
        <f t="shared" si="0"/>
        <v>5.014097767522685</v>
      </c>
      <c r="AM16" s="320">
        <f t="shared" si="0"/>
        <v>5.006689907941264</v>
      </c>
    </row>
    <row r="17" spans="2:39" ht="12.75" customHeight="1">
      <c r="B17" s="480" t="s">
        <v>381</v>
      </c>
      <c r="C17" s="280" t="s">
        <v>382</v>
      </c>
      <c r="D17" s="314">
        <v>5.568765843342936</v>
      </c>
      <c r="E17" s="314">
        <v>5.560789673810117</v>
      </c>
      <c r="F17" s="314">
        <v>5.625675442333256</v>
      </c>
      <c r="G17" s="314">
        <v>5.7274113827258715</v>
      </c>
      <c r="H17" s="314">
        <v>5.770796318202618</v>
      </c>
      <c r="I17" s="314">
        <v>5.759052068644831</v>
      </c>
      <c r="J17" s="314">
        <v>5.752571151363054</v>
      </c>
      <c r="K17" s="314">
        <v>5.738077251868347</v>
      </c>
      <c r="L17" s="314">
        <v>5.738521619339134</v>
      </c>
      <c r="M17" s="314">
        <v>5.627009172108291</v>
      </c>
      <c r="N17" s="314">
        <v>5.5889703974312575</v>
      </c>
      <c r="O17" s="314">
        <v>5.57508189293376</v>
      </c>
      <c r="P17" s="314">
        <v>5.592416044067578</v>
      </c>
      <c r="Q17" s="314">
        <v>5.602632073799024</v>
      </c>
      <c r="R17" s="314">
        <v>5.515070183838509</v>
      </c>
      <c r="S17" s="314">
        <v>5.4940280580662275</v>
      </c>
      <c r="T17" s="314">
        <v>5.503404170561482</v>
      </c>
      <c r="U17" s="314">
        <v>5.42649573625993</v>
      </c>
      <c r="V17" s="314">
        <v>5.408444326002111</v>
      </c>
      <c r="W17" s="314">
        <v>5.385441857236387</v>
      </c>
      <c r="X17" s="314">
        <v>5.526939138000852</v>
      </c>
      <c r="Y17" s="314">
        <v>5.64272580726369</v>
      </c>
      <c r="Z17" s="314">
        <v>5.696965418009238</v>
      </c>
      <c r="AA17" s="314">
        <v>5.6903605757220355</v>
      </c>
      <c r="AB17" s="314">
        <v>5.677629532353375</v>
      </c>
      <c r="AC17" s="314">
        <v>5.531421862900031</v>
      </c>
      <c r="AD17" s="314">
        <v>5.5405799486225815</v>
      </c>
      <c r="AE17" s="314">
        <v>5.504408781248952</v>
      </c>
      <c r="AF17" s="314">
        <v>5.5383826130069815</v>
      </c>
      <c r="AG17" s="314">
        <v>5.438697738090453</v>
      </c>
      <c r="AH17" s="314">
        <v>5.4403871212874</v>
      </c>
      <c r="AI17" s="314">
        <v>5.484541113005569</v>
      </c>
      <c r="AJ17" s="314">
        <v>5.502025593566467</v>
      </c>
      <c r="AK17" s="320">
        <f t="shared" si="0"/>
        <v>5.420154546696817</v>
      </c>
      <c r="AL17" s="320">
        <f t="shared" si="0"/>
        <v>5.384100477373214</v>
      </c>
      <c r="AM17" s="320">
        <f t="shared" si="0"/>
        <v>5.376131383331795</v>
      </c>
    </row>
    <row r="18" spans="2:39" ht="12.75">
      <c r="B18" s="480"/>
      <c r="C18" s="280" t="s">
        <v>383</v>
      </c>
      <c r="D18" s="314">
        <v>1.5820066103903514</v>
      </c>
      <c r="E18" s="314">
        <v>1.6227965286915544</v>
      </c>
      <c r="F18" s="314">
        <v>1.6284743322438058</v>
      </c>
      <c r="G18" s="314">
        <v>1.6643455037100472</v>
      </c>
      <c r="H18" s="314">
        <v>1.7295247929812083</v>
      </c>
      <c r="I18" s="314">
        <v>1.7978042122307474</v>
      </c>
      <c r="J18" s="314">
        <v>1.8373369195934652</v>
      </c>
      <c r="K18" s="314">
        <v>1.8898925860360312</v>
      </c>
      <c r="L18" s="314">
        <v>1.948792782812845</v>
      </c>
      <c r="M18" s="314">
        <v>1.9775579834952906</v>
      </c>
      <c r="N18" s="314">
        <v>2.008641210009123</v>
      </c>
      <c r="O18" s="314">
        <v>2.0593794021654297</v>
      </c>
      <c r="P18" s="314">
        <v>2.057063479875561</v>
      </c>
      <c r="Q18" s="314">
        <v>2.0625322424465957</v>
      </c>
      <c r="R18" s="314">
        <v>2.08248947511343</v>
      </c>
      <c r="S18" s="314">
        <v>2.1465695205622874</v>
      </c>
      <c r="T18" s="314">
        <v>2.1965259245152176</v>
      </c>
      <c r="U18" s="314">
        <v>2.172894788578262</v>
      </c>
      <c r="V18" s="314">
        <v>2.147439684185764</v>
      </c>
      <c r="W18" s="314">
        <v>2.1516570184266532</v>
      </c>
      <c r="X18" s="314">
        <v>2.1782213181953964</v>
      </c>
      <c r="Y18" s="314">
        <v>2.1786339684957605</v>
      </c>
      <c r="Z18" s="314">
        <v>2.1818268646185244</v>
      </c>
      <c r="AA18" s="314">
        <v>2.2093172076643985</v>
      </c>
      <c r="AB18" s="314">
        <v>2.2576123726948705</v>
      </c>
      <c r="AC18" s="314">
        <v>2.2941357152661968</v>
      </c>
      <c r="AD18" s="314">
        <v>2.3223816772620594</v>
      </c>
      <c r="AE18" s="314">
        <v>2.339012508014755</v>
      </c>
      <c r="AF18" s="314">
        <v>2.3580840172917488</v>
      </c>
      <c r="AG18" s="314">
        <v>2.318986786255089</v>
      </c>
      <c r="AH18" s="314">
        <v>2.3643090931493695</v>
      </c>
      <c r="AI18" s="314">
        <v>2.4256599495887055</v>
      </c>
      <c r="AJ18" s="314">
        <v>2.4364615853466405</v>
      </c>
      <c r="AK18" s="320">
        <f t="shared" si="0"/>
        <v>2.158949585227286</v>
      </c>
      <c r="AL18" s="320">
        <f t="shared" si="0"/>
        <v>2.1837415537898655</v>
      </c>
      <c r="AM18" s="320">
        <f t="shared" si="0"/>
        <v>2.226958776442822</v>
      </c>
    </row>
    <row r="19" spans="1:2" ht="18.75">
      <c r="A19" s="256"/>
      <c r="B19" s="257"/>
    </row>
    <row r="20" ht="15.75" customHeight="1"/>
  </sheetData>
  <sheetProtection selectLockedCells="1" selectUnlockedCells="1"/>
  <mergeCells count="7">
    <mergeCell ref="B16:C16"/>
    <mergeCell ref="B17:B18"/>
    <mergeCell ref="B7:C7"/>
    <mergeCell ref="B9:C9"/>
    <mergeCell ref="B10:B11"/>
    <mergeCell ref="B12:C12"/>
    <mergeCell ref="B13:B14"/>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2:AL15"/>
  <sheetViews>
    <sheetView showGridLines="0" zoomScalePageLayoutView="0" workbookViewId="0" topLeftCell="A1">
      <selection activeCell="A1" sqref="A1"/>
    </sheetView>
  </sheetViews>
  <sheetFormatPr defaultColWidth="12" defaultRowHeight="11.25"/>
  <cols>
    <col min="1" max="1" width="4.16015625" style="231" customWidth="1"/>
    <col min="2" max="2" width="91.83203125" style="231" customWidth="1"/>
    <col min="3" max="29" width="6.83203125" style="231" customWidth="1"/>
    <col min="30" max="36" width="8.83203125" style="231" customWidth="1"/>
    <col min="37" max="37" width="10.83203125" style="231" customWidth="1"/>
    <col min="38" max="38" width="11.5" style="231" customWidth="1"/>
    <col min="39" max="16384" width="12" style="231" customWidth="1"/>
  </cols>
  <sheetData>
    <row r="2" spans="2:12" ht="15.75">
      <c r="B2" s="331" t="s">
        <v>387</v>
      </c>
      <c r="C2" s="331"/>
      <c r="D2" s="331"/>
      <c r="E2" s="331"/>
      <c r="F2" s="331"/>
      <c r="G2" s="331"/>
      <c r="H2" s="331"/>
      <c r="I2" s="331"/>
      <c r="J2" s="331"/>
      <c r="K2" s="331"/>
      <c r="L2" s="331"/>
    </row>
    <row r="4" spans="2:13" ht="11.25">
      <c r="B4" s="311" t="s">
        <v>359</v>
      </c>
      <c r="C4" s="247" t="s">
        <v>179</v>
      </c>
      <c r="D4" s="311"/>
      <c r="E4" s="311"/>
      <c r="F4" s="311"/>
      <c r="G4" s="311"/>
      <c r="H4" s="311"/>
      <c r="I4" s="311"/>
      <c r="J4" s="311"/>
      <c r="K4" s="311"/>
      <c r="L4" s="311"/>
      <c r="M4" s="247"/>
    </row>
    <row r="5" spans="3:13" ht="11.25">
      <c r="C5" s="283" t="s">
        <v>361</v>
      </c>
      <c r="M5" s="247"/>
    </row>
    <row r="7" spans="2:38" ht="38.25">
      <c r="B7" s="339"/>
      <c r="C7" s="199">
        <v>1980</v>
      </c>
      <c r="D7" s="199">
        <v>1981</v>
      </c>
      <c r="E7" s="199">
        <v>1982</v>
      </c>
      <c r="F7" s="199">
        <v>1983</v>
      </c>
      <c r="G7" s="199">
        <v>1984</v>
      </c>
      <c r="H7" s="199">
        <v>1985</v>
      </c>
      <c r="I7" s="199">
        <v>1986</v>
      </c>
      <c r="J7" s="199">
        <v>1987</v>
      </c>
      <c r="K7" s="199">
        <v>1988</v>
      </c>
      <c r="L7" s="199">
        <v>1989</v>
      </c>
      <c r="M7" s="199">
        <v>1990</v>
      </c>
      <c r="N7" s="199">
        <v>1991</v>
      </c>
      <c r="O7" s="199">
        <v>1992</v>
      </c>
      <c r="P7" s="199">
        <v>1993</v>
      </c>
      <c r="Q7" s="199">
        <v>1994</v>
      </c>
      <c r="R7" s="199">
        <v>1995</v>
      </c>
      <c r="S7" s="199">
        <v>1996</v>
      </c>
      <c r="T7" s="199">
        <v>1997</v>
      </c>
      <c r="U7" s="199">
        <v>1998</v>
      </c>
      <c r="V7" s="199">
        <v>1999</v>
      </c>
      <c r="W7" s="199">
        <v>2000</v>
      </c>
      <c r="X7" s="199">
        <v>2001</v>
      </c>
      <c r="Y7" s="199">
        <v>2002</v>
      </c>
      <c r="Z7" s="199">
        <v>2003</v>
      </c>
      <c r="AA7" s="199">
        <v>2004</v>
      </c>
      <c r="AB7" s="199">
        <v>2005</v>
      </c>
      <c r="AC7" s="199">
        <v>2006</v>
      </c>
      <c r="AD7" s="199">
        <v>2007</v>
      </c>
      <c r="AE7" s="199">
        <v>2008</v>
      </c>
      <c r="AF7" s="199">
        <v>2009</v>
      </c>
      <c r="AG7" s="199">
        <v>2010</v>
      </c>
      <c r="AH7" s="199">
        <v>2011</v>
      </c>
      <c r="AI7" s="19">
        <v>2012</v>
      </c>
      <c r="AJ7" s="19">
        <v>2013</v>
      </c>
      <c r="AK7" s="19" t="s">
        <v>388</v>
      </c>
      <c r="AL7" s="19" t="s">
        <v>363</v>
      </c>
    </row>
    <row r="8" spans="2:38" ht="12.75">
      <c r="B8" s="300" t="s">
        <v>389</v>
      </c>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40"/>
      <c r="AK8" s="340"/>
      <c r="AL8" s="340"/>
    </row>
    <row r="9" spans="2:38" ht="12.75">
      <c r="B9" s="280" t="s">
        <v>390</v>
      </c>
      <c r="C9" s="313">
        <v>242.302975</v>
      </c>
      <c r="D9" s="313">
        <v>281.002864</v>
      </c>
      <c r="E9" s="313">
        <v>324.50406699999996</v>
      </c>
      <c r="F9" s="313">
        <v>358.62098599999996</v>
      </c>
      <c r="G9" s="313">
        <v>389.721729</v>
      </c>
      <c r="H9" s="313">
        <v>421.86956599999996</v>
      </c>
      <c r="I9" s="313">
        <v>449.572876</v>
      </c>
      <c r="J9" s="313">
        <v>478.27273599999995</v>
      </c>
      <c r="K9" s="313">
        <v>507.38572</v>
      </c>
      <c r="L9" s="314">
        <v>543.7164359999999</v>
      </c>
      <c r="M9" s="314">
        <v>573.4089570000001</v>
      </c>
      <c r="N9" s="314">
        <v>592.5108769999999</v>
      </c>
      <c r="O9" s="314">
        <v>613.68098</v>
      </c>
      <c r="P9" s="314">
        <v>622.644426</v>
      </c>
      <c r="Q9" s="314">
        <v>638.776687</v>
      </c>
      <c r="R9" s="314">
        <v>655.094783</v>
      </c>
      <c r="S9" s="314">
        <v>677.65075</v>
      </c>
      <c r="T9" s="314">
        <v>687.27757</v>
      </c>
      <c r="U9" s="314">
        <v>716.1721670000001</v>
      </c>
      <c r="V9" s="314">
        <v>737.466338</v>
      </c>
      <c r="W9" s="314">
        <v>781.7040010000001</v>
      </c>
      <c r="X9" s="314">
        <v>816.548436</v>
      </c>
      <c r="Y9" s="314">
        <v>840.2521330000001</v>
      </c>
      <c r="Z9" s="314">
        <v>868.521292</v>
      </c>
      <c r="AA9" s="314">
        <v>905.5370350000001</v>
      </c>
      <c r="AB9" s="314">
        <v>945.812402</v>
      </c>
      <c r="AC9" s="314">
        <v>987.164122</v>
      </c>
      <c r="AD9" s="314">
        <v>1032.729947</v>
      </c>
      <c r="AE9" s="314">
        <v>1066.598097</v>
      </c>
      <c r="AF9" s="314">
        <v>1051.4632020000001</v>
      </c>
      <c r="AG9" s="314">
        <v>1082.3936999999999</v>
      </c>
      <c r="AH9" s="314">
        <v>1106.881</v>
      </c>
      <c r="AI9" s="314">
        <v>1119.646</v>
      </c>
      <c r="AJ9" s="314">
        <v>1132.231</v>
      </c>
      <c r="AK9" s="314">
        <v>1140.872</v>
      </c>
      <c r="AL9" s="314">
        <v>1155.987</v>
      </c>
    </row>
    <row r="10" spans="2:38" ht="12.75">
      <c r="B10" s="280" t="s">
        <v>391</v>
      </c>
      <c r="C10" s="313">
        <v>35.446220999999994</v>
      </c>
      <c r="D10" s="313">
        <v>41.158426</v>
      </c>
      <c r="E10" s="313">
        <v>49.490552</v>
      </c>
      <c r="F10" s="313">
        <v>54.103139000000006</v>
      </c>
      <c r="G10" s="313">
        <v>56.603786</v>
      </c>
      <c r="H10" s="313">
        <v>61.346282</v>
      </c>
      <c r="I10" s="313">
        <v>64.70119</v>
      </c>
      <c r="J10" s="313">
        <v>70.49325400000001</v>
      </c>
      <c r="K10" s="313">
        <v>75.169848</v>
      </c>
      <c r="L10" s="314">
        <v>82.156461</v>
      </c>
      <c r="M10" s="314">
        <v>85.55213099999999</v>
      </c>
      <c r="N10" s="314">
        <v>84.50920500000001</v>
      </c>
      <c r="O10" s="314">
        <v>87.560677</v>
      </c>
      <c r="P10" s="314">
        <v>85.27265799999999</v>
      </c>
      <c r="Q10" s="314">
        <v>90.862099</v>
      </c>
      <c r="R10" s="314">
        <v>92.27376799999999</v>
      </c>
      <c r="S10" s="314">
        <v>97.554322</v>
      </c>
      <c r="T10" s="314">
        <v>94.441697</v>
      </c>
      <c r="U10" s="314">
        <v>100.426253</v>
      </c>
      <c r="V10" s="314">
        <v>107.386121</v>
      </c>
      <c r="W10" s="314">
        <v>113.747965</v>
      </c>
      <c r="X10" s="314">
        <v>116.75946</v>
      </c>
      <c r="Y10" s="314">
        <v>118.36091099999999</v>
      </c>
      <c r="Z10" s="314">
        <v>119.10184</v>
      </c>
      <c r="AA10" s="314">
        <v>125.653679</v>
      </c>
      <c r="AB10" s="314">
        <v>133.182184</v>
      </c>
      <c r="AC10" s="314">
        <v>137.526788</v>
      </c>
      <c r="AD10" s="314">
        <v>144.548896</v>
      </c>
      <c r="AE10" s="314">
        <v>148.725913</v>
      </c>
      <c r="AF10" s="314">
        <v>142.98703</v>
      </c>
      <c r="AG10" s="314">
        <v>146.737653</v>
      </c>
      <c r="AH10" s="314">
        <v>154.089514</v>
      </c>
      <c r="AI10" s="314">
        <v>152.352193</v>
      </c>
      <c r="AJ10" s="314">
        <v>149.892886</v>
      </c>
      <c r="AK10" s="314">
        <v>150.85428</v>
      </c>
      <c r="AL10" s="314">
        <v>152.10877100000002</v>
      </c>
    </row>
    <row r="11" spans="2:38" ht="12.75">
      <c r="B11" s="280" t="s">
        <v>392</v>
      </c>
      <c r="C11" s="313">
        <v>14.62888394168499</v>
      </c>
      <c r="D11" s="313">
        <v>14.646977405895765</v>
      </c>
      <c r="E11" s="313">
        <v>15.251134587474986</v>
      </c>
      <c r="F11" s="313">
        <v>15.086439754532384</v>
      </c>
      <c r="G11" s="313">
        <v>14.524154489728234</v>
      </c>
      <c r="H11" s="313">
        <v>14.541528222019222</v>
      </c>
      <c r="I11" s="313">
        <v>14.391702314354035</v>
      </c>
      <c r="J11" s="313">
        <v>14.739132861631488</v>
      </c>
      <c r="K11" s="313">
        <v>14.81512881363709</v>
      </c>
      <c r="L11" s="314">
        <v>15.110166910606324</v>
      </c>
      <c r="M11" s="314">
        <v>14.919915351095566</v>
      </c>
      <c r="N11" s="314">
        <v>14.26289512656491</v>
      </c>
      <c r="O11" s="314">
        <v>14.268109955110553</v>
      </c>
      <c r="P11" s="314">
        <v>13.695241527786518</v>
      </c>
      <c r="Q11" s="314">
        <v>14.224391849165903</v>
      </c>
      <c r="R11" s="314">
        <v>14.085559890651728</v>
      </c>
      <c r="S11" s="314">
        <v>14.395958685207681</v>
      </c>
      <c r="T11" s="314">
        <v>13.741419933142879</v>
      </c>
      <c r="U11" s="314">
        <v>14.022641150755582</v>
      </c>
      <c r="V11" s="314">
        <v>14.561494602076333</v>
      </c>
      <c r="W11" s="314">
        <v>14.551283459530351</v>
      </c>
      <c r="X11" s="314">
        <v>14.299146854284096</v>
      </c>
      <c r="Y11" s="314">
        <v>14.08635650556569</v>
      </c>
      <c r="Z11" s="314">
        <v>13.713174460667107</v>
      </c>
      <c r="AA11" s="314">
        <v>13.876150189704829</v>
      </c>
      <c r="AB11" s="314">
        <v>14.081247371928626</v>
      </c>
      <c r="AC11" s="314">
        <v>13.931501858208742</v>
      </c>
      <c r="AD11" s="314">
        <v>13.996775867679958</v>
      </c>
      <c r="AE11" s="314">
        <v>13.943950717549424</v>
      </c>
      <c r="AF11" s="314">
        <v>13.598862017046603</v>
      </c>
      <c r="AG11" s="314">
        <v>13.556772641969369</v>
      </c>
      <c r="AH11" s="314">
        <v>13.921055108905113</v>
      </c>
      <c r="AI11" s="314">
        <v>13.607175214308809</v>
      </c>
      <c r="AJ11" s="314">
        <v>13.238719483921567</v>
      </c>
      <c r="AK11" s="314">
        <v>13.222717360054412</v>
      </c>
      <c r="AL11" s="314">
        <v>13.158346157872018</v>
      </c>
    </row>
    <row r="12" spans="2:38" ht="12.75">
      <c r="B12" s="227" t="s">
        <v>367</v>
      </c>
      <c r="C12" s="312"/>
      <c r="D12" s="312"/>
      <c r="E12" s="312"/>
      <c r="F12" s="312"/>
      <c r="G12" s="312"/>
      <c r="H12" s="312"/>
      <c r="I12" s="312"/>
      <c r="J12" s="312"/>
      <c r="K12" s="312"/>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41"/>
      <c r="AK12" s="341"/>
      <c r="AL12" s="341"/>
    </row>
    <row r="13" spans="2:38" ht="12.75">
      <c r="B13" s="280" t="s">
        <v>393</v>
      </c>
      <c r="C13" s="313">
        <v>101.591</v>
      </c>
      <c r="D13" s="313">
        <v>102.125</v>
      </c>
      <c r="E13" s="313">
        <v>103.51</v>
      </c>
      <c r="F13" s="313">
        <v>101.158</v>
      </c>
      <c r="G13" s="313">
        <v>101.046</v>
      </c>
      <c r="H13" s="313">
        <v>102.096</v>
      </c>
      <c r="I13" s="313">
        <v>103.46</v>
      </c>
      <c r="J13" s="313">
        <v>103.121</v>
      </c>
      <c r="K13" s="313">
        <v>103.303</v>
      </c>
      <c r="L13" s="314">
        <v>103.18</v>
      </c>
      <c r="M13" s="314">
        <v>102.798</v>
      </c>
      <c r="N13" s="314">
        <v>101.15</v>
      </c>
      <c r="O13" s="314">
        <v>101.571</v>
      </c>
      <c r="P13" s="314">
        <v>100.443</v>
      </c>
      <c r="Q13" s="314">
        <v>101.499</v>
      </c>
      <c r="R13" s="314">
        <v>101.635</v>
      </c>
      <c r="S13" s="314">
        <v>101.764</v>
      </c>
      <c r="T13" s="314">
        <v>100.479</v>
      </c>
      <c r="U13" s="314">
        <v>103.444</v>
      </c>
      <c r="V13" s="314">
        <v>103.074</v>
      </c>
      <c r="W13" s="314">
        <v>103.362</v>
      </c>
      <c r="X13" s="314">
        <v>102.412</v>
      </c>
      <c r="Y13" s="314">
        <v>102.198</v>
      </c>
      <c r="Z13" s="314">
        <v>101.735</v>
      </c>
      <c r="AA13" s="314">
        <v>102.033</v>
      </c>
      <c r="AB13" s="314">
        <v>102.338</v>
      </c>
      <c r="AC13" s="314">
        <v>102.069</v>
      </c>
      <c r="AD13" s="314">
        <v>102.445</v>
      </c>
      <c r="AE13" s="314">
        <v>100.632</v>
      </c>
      <c r="AF13" s="314">
        <v>100.604</v>
      </c>
      <c r="AG13" s="314">
        <v>101.868</v>
      </c>
      <c r="AH13" s="314">
        <v>100.673</v>
      </c>
      <c r="AI13" s="314">
        <v>100.203</v>
      </c>
      <c r="AJ13" s="314">
        <v>100.7</v>
      </c>
      <c r="AK13" s="314">
        <v>100.944</v>
      </c>
      <c r="AL13" s="314">
        <v>101.566</v>
      </c>
    </row>
    <row r="14" spans="2:38" ht="12.75">
      <c r="B14" s="280" t="s">
        <v>394</v>
      </c>
      <c r="C14" s="313">
        <v>99.35</v>
      </c>
      <c r="D14" s="313">
        <v>102.555</v>
      </c>
      <c r="E14" s="313">
        <v>107.221</v>
      </c>
      <c r="F14" s="313">
        <v>100.576</v>
      </c>
      <c r="G14" s="313">
        <v>97.17</v>
      </c>
      <c r="H14" s="313">
        <v>100.83</v>
      </c>
      <c r="I14" s="313">
        <v>105.429</v>
      </c>
      <c r="J14" s="313">
        <v>105.325</v>
      </c>
      <c r="K14" s="313">
        <v>104.615</v>
      </c>
      <c r="L14" s="314">
        <v>104.985</v>
      </c>
      <c r="M14" s="314">
        <v>101.159</v>
      </c>
      <c r="N14" s="314">
        <v>95.535</v>
      </c>
      <c r="O14" s="314">
        <v>101.653</v>
      </c>
      <c r="P14" s="314">
        <v>94.559</v>
      </c>
      <c r="Q14" s="314">
        <v>104.815</v>
      </c>
      <c r="R14" s="314">
        <v>99.128</v>
      </c>
      <c r="S14" s="314">
        <v>103.343</v>
      </c>
      <c r="T14" s="314">
        <v>96.071</v>
      </c>
      <c r="U14" s="314">
        <v>106.415</v>
      </c>
      <c r="V14" s="314">
        <v>105.833</v>
      </c>
      <c r="W14" s="314">
        <v>101.203</v>
      </c>
      <c r="X14" s="314">
        <v>102.662</v>
      </c>
      <c r="Y14" s="314">
        <v>100.435</v>
      </c>
      <c r="Z14" s="314">
        <v>98.466</v>
      </c>
      <c r="AA14" s="314">
        <v>102.089</v>
      </c>
      <c r="AB14" s="314">
        <v>101.738</v>
      </c>
      <c r="AC14" s="314">
        <v>100.419</v>
      </c>
      <c r="AD14" s="314">
        <v>102.921</v>
      </c>
      <c r="AE14" s="314">
        <v>97.999</v>
      </c>
      <c r="AF14" s="314">
        <v>99.179</v>
      </c>
      <c r="AG14" s="314">
        <v>99.252</v>
      </c>
      <c r="AH14" s="314">
        <v>100.19</v>
      </c>
      <c r="AI14" s="314">
        <v>95.953</v>
      </c>
      <c r="AJ14" s="314">
        <v>97.998</v>
      </c>
      <c r="AK14" s="314">
        <v>100.409</v>
      </c>
      <c r="AL14" s="314">
        <v>102.317</v>
      </c>
    </row>
    <row r="15" spans="1:37" ht="18.75">
      <c r="A15" s="256">
        <v>1</v>
      </c>
      <c r="B15" s="257" t="s">
        <v>395</v>
      </c>
      <c r="C15" s="342"/>
      <c r="D15" s="342"/>
      <c r="E15" s="342"/>
      <c r="F15" s="342"/>
      <c r="G15" s="342"/>
      <c r="H15" s="342"/>
      <c r="I15" s="342"/>
      <c r="J15" s="342"/>
      <c r="K15" s="342"/>
      <c r="L15" s="342"/>
      <c r="M15" s="343"/>
      <c r="N15" s="343"/>
      <c r="O15" s="343"/>
      <c r="P15" s="343"/>
      <c r="Q15" s="343"/>
      <c r="R15" s="343"/>
      <c r="S15" s="343"/>
      <c r="T15" s="343"/>
      <c r="U15" s="343"/>
      <c r="V15" s="343"/>
      <c r="W15" s="343"/>
      <c r="X15" s="343"/>
      <c r="Y15" s="343"/>
      <c r="Z15" s="343"/>
      <c r="AA15" s="343"/>
      <c r="AB15" s="343"/>
      <c r="AC15" s="343"/>
      <c r="AD15" s="343"/>
      <c r="AE15" s="343"/>
      <c r="AF15" s="344"/>
      <c r="AG15" s="344"/>
      <c r="AH15" s="344"/>
      <c r="AI15" s="344"/>
      <c r="AJ15" s="344"/>
      <c r="AK15" s="345"/>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2:AM31"/>
  <sheetViews>
    <sheetView showGridLines="0" zoomScalePageLayoutView="0" workbookViewId="0" topLeftCell="A1">
      <selection activeCell="A1" sqref="A1"/>
    </sheetView>
  </sheetViews>
  <sheetFormatPr defaultColWidth="12" defaultRowHeight="11.25"/>
  <cols>
    <col min="1" max="1" width="12" style="32" customWidth="1"/>
    <col min="2" max="2" width="16.83203125" style="32" customWidth="1"/>
    <col min="3" max="3" width="34.33203125" style="32" customWidth="1"/>
    <col min="4" max="39" width="9.5" style="32" bestFit="1" customWidth="1"/>
    <col min="40" max="16384" width="12" style="32" customWidth="1"/>
  </cols>
  <sheetData>
    <row r="2" ht="15.75">
      <c r="B2" s="346" t="s">
        <v>293</v>
      </c>
    </row>
    <row r="4" spans="2:3" ht="11.25">
      <c r="B4" s="6" t="s">
        <v>359</v>
      </c>
      <c r="C4" s="7" t="s">
        <v>179</v>
      </c>
    </row>
    <row r="5" ht="11.25">
      <c r="C5" s="8" t="s">
        <v>361</v>
      </c>
    </row>
    <row r="7" spans="2:39" ht="12.75">
      <c r="B7" s="483"/>
      <c r="C7" s="483"/>
      <c r="D7" s="348">
        <v>1980</v>
      </c>
      <c r="E7" s="348">
        <v>1981</v>
      </c>
      <c r="F7" s="348">
        <v>1982</v>
      </c>
      <c r="G7" s="348">
        <v>1983</v>
      </c>
      <c r="H7" s="348">
        <v>1984</v>
      </c>
      <c r="I7" s="348">
        <v>1985</v>
      </c>
      <c r="J7" s="348">
        <v>1986</v>
      </c>
      <c r="K7" s="348">
        <v>1987</v>
      </c>
      <c r="L7" s="348">
        <v>1988</v>
      </c>
      <c r="M7" s="348">
        <v>1989</v>
      </c>
      <c r="N7" s="348">
        <v>1990</v>
      </c>
      <c r="O7" s="348">
        <v>1991</v>
      </c>
      <c r="P7" s="348">
        <v>1992</v>
      </c>
      <c r="Q7" s="348">
        <v>1993</v>
      </c>
      <c r="R7" s="348">
        <v>1994</v>
      </c>
      <c r="S7" s="348">
        <v>1995</v>
      </c>
      <c r="T7" s="348">
        <v>1996</v>
      </c>
      <c r="U7" s="348">
        <v>1997</v>
      </c>
      <c r="V7" s="348">
        <v>1998</v>
      </c>
      <c r="W7" s="348">
        <v>1999</v>
      </c>
      <c r="X7" s="348">
        <v>2000</v>
      </c>
      <c r="Y7" s="348">
        <v>2001</v>
      </c>
      <c r="Z7" s="348">
        <v>2002</v>
      </c>
      <c r="AA7" s="348">
        <v>2003</v>
      </c>
      <c r="AB7" s="348">
        <v>2004</v>
      </c>
      <c r="AC7" s="348">
        <v>2005</v>
      </c>
      <c r="AD7" s="348">
        <v>2006</v>
      </c>
      <c r="AE7" s="348">
        <v>2007</v>
      </c>
      <c r="AF7" s="348">
        <v>2008</v>
      </c>
      <c r="AG7" s="348">
        <v>2009</v>
      </c>
      <c r="AH7" s="348">
        <v>2010</v>
      </c>
      <c r="AI7" s="348">
        <v>2011</v>
      </c>
      <c r="AJ7" s="348">
        <v>2012</v>
      </c>
      <c r="AK7" s="348">
        <v>2013</v>
      </c>
      <c r="AL7" s="348">
        <v>2014</v>
      </c>
      <c r="AM7" s="348">
        <v>2015</v>
      </c>
    </row>
    <row r="8" spans="2:39" ht="12.75">
      <c r="B8" s="10" t="s">
        <v>396</v>
      </c>
      <c r="C8" s="349"/>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350"/>
      <c r="AK8" s="107"/>
      <c r="AL8" s="350"/>
      <c r="AM8" s="351"/>
    </row>
    <row r="9" spans="2:39" ht="12.75">
      <c r="B9" s="484" t="s">
        <v>397</v>
      </c>
      <c r="C9" s="484"/>
      <c r="D9" s="18">
        <v>11705.738</v>
      </c>
      <c r="E9" s="18">
        <v>13230.386</v>
      </c>
      <c r="F9" s="18">
        <v>16974.021</v>
      </c>
      <c r="G9" s="18">
        <v>18487.13</v>
      </c>
      <c r="H9" s="18">
        <v>18037.376</v>
      </c>
      <c r="I9" s="18">
        <v>19534.263</v>
      </c>
      <c r="J9" s="18">
        <v>23168.199</v>
      </c>
      <c r="K9" s="18">
        <v>26316.452</v>
      </c>
      <c r="L9" s="18">
        <v>28140.141</v>
      </c>
      <c r="M9" s="18">
        <v>31325.364</v>
      </c>
      <c r="N9" s="18">
        <v>31893.153</v>
      </c>
      <c r="O9" s="18">
        <v>29429.088</v>
      </c>
      <c r="P9" s="18">
        <v>30688.341</v>
      </c>
      <c r="Q9" s="18">
        <v>27318.059</v>
      </c>
      <c r="R9" s="18">
        <v>30387.852</v>
      </c>
      <c r="S9" s="18">
        <v>29585.034</v>
      </c>
      <c r="T9" s="18">
        <v>32557.41</v>
      </c>
      <c r="U9" s="18">
        <v>27176.085</v>
      </c>
      <c r="V9" s="18">
        <v>31143.798</v>
      </c>
      <c r="W9" s="18">
        <v>34640.853</v>
      </c>
      <c r="X9" s="18">
        <v>34884.272</v>
      </c>
      <c r="Y9" s="18">
        <v>37240.545</v>
      </c>
      <c r="Z9" s="18">
        <v>36920.267</v>
      </c>
      <c r="AA9" s="18">
        <v>35603.967</v>
      </c>
      <c r="AB9" s="18">
        <v>37360.122</v>
      </c>
      <c r="AC9" s="18">
        <v>38741.187</v>
      </c>
      <c r="AD9" s="18">
        <v>38381.693</v>
      </c>
      <c r="AE9" s="18">
        <v>40633.881</v>
      </c>
      <c r="AF9" s="18">
        <v>38624.189</v>
      </c>
      <c r="AG9" s="18">
        <v>40706.004</v>
      </c>
      <c r="AH9" s="18">
        <v>40226.742</v>
      </c>
      <c r="AI9" s="18">
        <v>41564.415</v>
      </c>
      <c r="AJ9" s="18">
        <v>38174.334</v>
      </c>
      <c r="AK9" s="18">
        <v>35686.532</v>
      </c>
      <c r="AL9" s="18">
        <v>36395.47</v>
      </c>
      <c r="AM9" s="18">
        <v>38831.394</v>
      </c>
    </row>
    <row r="10" spans="2:39" ht="12.75">
      <c r="B10" s="20" t="s">
        <v>398</v>
      </c>
      <c r="C10" s="11" t="s">
        <v>399</v>
      </c>
      <c r="D10" s="18">
        <v>10941.117</v>
      </c>
      <c r="E10" s="18">
        <v>12539.903</v>
      </c>
      <c r="F10" s="18">
        <v>16178.344</v>
      </c>
      <c r="G10" s="18">
        <v>17687.768</v>
      </c>
      <c r="H10" s="18">
        <v>17213.162</v>
      </c>
      <c r="I10" s="18">
        <v>18763.53</v>
      </c>
      <c r="J10" s="18">
        <v>22305.053</v>
      </c>
      <c r="K10" s="18">
        <v>25313.666</v>
      </c>
      <c r="L10" s="18">
        <v>27018.427</v>
      </c>
      <c r="M10" s="18">
        <v>29988.141</v>
      </c>
      <c r="N10" s="18">
        <v>30380.63</v>
      </c>
      <c r="O10" s="18">
        <v>27879.64</v>
      </c>
      <c r="P10" s="18">
        <v>29140.511</v>
      </c>
      <c r="Q10" s="18">
        <v>25754.336</v>
      </c>
      <c r="R10" s="18">
        <v>28879.407</v>
      </c>
      <c r="S10" s="18">
        <v>27904.437</v>
      </c>
      <c r="T10" s="18">
        <v>30739.474</v>
      </c>
      <c r="U10" s="18">
        <v>25237.582</v>
      </c>
      <c r="V10" s="18">
        <v>29071.707</v>
      </c>
      <c r="W10" s="18">
        <v>32375.477</v>
      </c>
      <c r="X10" s="18">
        <v>32609.124</v>
      </c>
      <c r="Y10" s="18">
        <v>35002.861</v>
      </c>
      <c r="Z10" s="18">
        <v>34628.525</v>
      </c>
      <c r="AA10" s="18">
        <v>33215.176</v>
      </c>
      <c r="AB10" s="18">
        <v>34845.385</v>
      </c>
      <c r="AC10" s="18">
        <v>36138.759</v>
      </c>
      <c r="AD10" s="18">
        <v>35638.356</v>
      </c>
      <c r="AE10" s="18">
        <v>37747.182</v>
      </c>
      <c r="AF10" s="18">
        <v>35672.183</v>
      </c>
      <c r="AG10" s="18">
        <v>38044.139</v>
      </c>
      <c r="AH10" s="18">
        <v>37615.499</v>
      </c>
      <c r="AI10" s="18">
        <v>39018.994</v>
      </c>
      <c r="AJ10" s="18">
        <v>35784.353</v>
      </c>
      <c r="AK10" s="18">
        <v>33436.455</v>
      </c>
      <c r="AL10" s="18">
        <v>34042.209</v>
      </c>
      <c r="AM10" s="18">
        <v>36440.202</v>
      </c>
    </row>
    <row r="11" spans="2:39" ht="12.75">
      <c r="B11" s="484" t="s">
        <v>400</v>
      </c>
      <c r="C11" s="484"/>
      <c r="D11" s="18">
        <v>19211.852</v>
      </c>
      <c r="E11" s="18">
        <v>22634.169</v>
      </c>
      <c r="F11" s="18">
        <v>26370.373</v>
      </c>
      <c r="G11" s="18">
        <v>28766.141</v>
      </c>
      <c r="H11" s="18">
        <v>31164.727</v>
      </c>
      <c r="I11" s="18">
        <v>33807.06</v>
      </c>
      <c r="J11" s="18">
        <v>33423.857</v>
      </c>
      <c r="K11" s="18">
        <v>35670.493</v>
      </c>
      <c r="L11" s="18">
        <v>37964.75</v>
      </c>
      <c r="M11" s="18">
        <v>41204.909</v>
      </c>
      <c r="N11" s="18">
        <v>43257.763</v>
      </c>
      <c r="O11" s="18">
        <v>44679.557</v>
      </c>
      <c r="P11" s="18">
        <v>45723.262</v>
      </c>
      <c r="Q11" s="18">
        <v>46973.46</v>
      </c>
      <c r="R11" s="18">
        <v>49258.033</v>
      </c>
      <c r="S11" s="18">
        <v>51481.119</v>
      </c>
      <c r="T11" s="18">
        <v>53052.69</v>
      </c>
      <c r="U11" s="18">
        <v>54563.758</v>
      </c>
      <c r="V11" s="18">
        <v>55846.098</v>
      </c>
      <c r="W11" s="18">
        <v>58466.313</v>
      </c>
      <c r="X11" s="18">
        <v>63521.953</v>
      </c>
      <c r="Y11" s="18">
        <v>63565.006</v>
      </c>
      <c r="Z11" s="18">
        <v>64699.464</v>
      </c>
      <c r="AA11" s="18">
        <v>66373.419</v>
      </c>
      <c r="AB11" s="18">
        <v>69903.426</v>
      </c>
      <c r="AC11" s="18">
        <v>74873.772</v>
      </c>
      <c r="AD11" s="18">
        <v>78311.004</v>
      </c>
      <c r="AE11" s="18">
        <v>81956.1</v>
      </c>
      <c r="AF11" s="18">
        <v>86566.794</v>
      </c>
      <c r="AG11" s="18">
        <v>78483.436</v>
      </c>
      <c r="AH11" s="18">
        <v>82453.601</v>
      </c>
      <c r="AI11" s="18">
        <v>87487.729</v>
      </c>
      <c r="AJ11" s="18">
        <v>88361.444</v>
      </c>
      <c r="AK11" s="18">
        <v>87861.128</v>
      </c>
      <c r="AL11" s="18">
        <v>87496.21</v>
      </c>
      <c r="AM11" s="18">
        <v>85528.012</v>
      </c>
    </row>
    <row r="12" spans="2:39" ht="12.75">
      <c r="B12" s="482" t="s">
        <v>381</v>
      </c>
      <c r="C12" s="11" t="s">
        <v>401</v>
      </c>
      <c r="D12" s="18">
        <v>915.11</v>
      </c>
      <c r="E12" s="18">
        <v>1045.875</v>
      </c>
      <c r="F12" s="18">
        <v>1229.049</v>
      </c>
      <c r="G12" s="18">
        <v>1336.317</v>
      </c>
      <c r="H12" s="18">
        <v>1412.4</v>
      </c>
      <c r="I12" s="18">
        <v>1489.85</v>
      </c>
      <c r="J12" s="18">
        <v>1595.123</v>
      </c>
      <c r="K12" s="18">
        <v>1730.261</v>
      </c>
      <c r="L12" s="18">
        <v>1860.234</v>
      </c>
      <c r="M12" s="18">
        <v>1999.528</v>
      </c>
      <c r="N12" s="18">
        <v>2119.258</v>
      </c>
      <c r="O12" s="18">
        <v>2227.804</v>
      </c>
      <c r="P12" s="18">
        <v>2341.662</v>
      </c>
      <c r="Q12" s="18">
        <v>2368.318</v>
      </c>
      <c r="R12" s="18">
        <v>2508.753</v>
      </c>
      <c r="S12" s="18">
        <v>2693.67</v>
      </c>
      <c r="T12" s="18">
        <v>2742.269</v>
      </c>
      <c r="U12" s="18">
        <v>2811.754</v>
      </c>
      <c r="V12" s="18">
        <v>2940.474</v>
      </c>
      <c r="W12" s="18">
        <v>3035.882</v>
      </c>
      <c r="X12" s="18">
        <v>3132.025</v>
      </c>
      <c r="Y12" s="18">
        <v>3232.284</v>
      </c>
      <c r="Z12" s="18">
        <v>3447.231</v>
      </c>
      <c r="AA12" s="18">
        <v>3651.615</v>
      </c>
      <c r="AB12" s="18">
        <v>3855.518</v>
      </c>
      <c r="AC12" s="18">
        <v>4250.581</v>
      </c>
      <c r="AD12" s="18">
        <v>4687.447</v>
      </c>
      <c r="AE12" s="18">
        <v>5158.746</v>
      </c>
      <c r="AF12" s="18">
        <v>5225.909</v>
      </c>
      <c r="AG12" s="18">
        <v>4911.391</v>
      </c>
      <c r="AH12" s="18">
        <v>4835.402</v>
      </c>
      <c r="AI12" s="18">
        <v>4859.788</v>
      </c>
      <c r="AJ12" s="18">
        <v>4695.603</v>
      </c>
      <c r="AK12" s="18">
        <v>4748.065</v>
      </c>
      <c r="AL12" s="18">
        <v>4821.93</v>
      </c>
      <c r="AM12" s="18">
        <v>4919.788</v>
      </c>
    </row>
    <row r="13" spans="2:39" ht="12.75">
      <c r="B13" s="482"/>
      <c r="C13" s="11" t="s">
        <v>402</v>
      </c>
      <c r="D13" s="18">
        <v>10735.108</v>
      </c>
      <c r="E13" s="18">
        <v>12697.5</v>
      </c>
      <c r="F13" s="18">
        <v>14736.908</v>
      </c>
      <c r="G13" s="18">
        <v>15986.71</v>
      </c>
      <c r="H13" s="18">
        <v>17480.003</v>
      </c>
      <c r="I13" s="18">
        <v>19306.345</v>
      </c>
      <c r="J13" s="18">
        <v>17565.214</v>
      </c>
      <c r="K13" s="18">
        <v>17803.947</v>
      </c>
      <c r="L13" s="18">
        <v>18519.875</v>
      </c>
      <c r="M13" s="18">
        <v>20095.844</v>
      </c>
      <c r="N13" s="18">
        <v>20916.938</v>
      </c>
      <c r="O13" s="18">
        <v>21212.244</v>
      </c>
      <c r="P13" s="18">
        <v>20962.552</v>
      </c>
      <c r="Q13" s="18">
        <v>21594.288</v>
      </c>
      <c r="R13" s="18">
        <v>22302.911</v>
      </c>
      <c r="S13" s="18">
        <v>22857.129</v>
      </c>
      <c r="T13" s="18">
        <v>24116.14</v>
      </c>
      <c r="U13" s="18">
        <v>25107.914</v>
      </c>
      <c r="V13" s="18">
        <v>24733.171</v>
      </c>
      <c r="W13" s="18">
        <v>26028.014</v>
      </c>
      <c r="X13" s="18">
        <v>29874.617</v>
      </c>
      <c r="Y13" s="18">
        <v>28817.018</v>
      </c>
      <c r="Z13" s="18">
        <v>27977.71</v>
      </c>
      <c r="AA13" s="18">
        <v>28477.961</v>
      </c>
      <c r="AB13" s="18">
        <v>30067.644</v>
      </c>
      <c r="AC13" s="18">
        <v>32826.054</v>
      </c>
      <c r="AD13" s="18">
        <v>34104.234</v>
      </c>
      <c r="AE13" s="18">
        <v>35001.103</v>
      </c>
      <c r="AF13" s="18">
        <v>38219.718</v>
      </c>
      <c r="AG13" s="18">
        <v>31379.321</v>
      </c>
      <c r="AH13" s="18">
        <v>34771.598</v>
      </c>
      <c r="AI13" s="18">
        <v>39046.38</v>
      </c>
      <c r="AJ13" s="18">
        <v>40326.915</v>
      </c>
      <c r="AK13" s="18">
        <v>38807.148</v>
      </c>
      <c r="AL13" s="18">
        <v>37483.241</v>
      </c>
      <c r="AM13" s="18">
        <v>34239.476</v>
      </c>
    </row>
    <row r="14" spans="2:39" ht="12.75">
      <c r="B14" s="482"/>
      <c r="C14" s="11" t="s">
        <v>403</v>
      </c>
      <c r="D14" s="18">
        <v>5975.293</v>
      </c>
      <c r="E14" s="18">
        <v>7016.851</v>
      </c>
      <c r="F14" s="18">
        <v>8181.013</v>
      </c>
      <c r="G14" s="18">
        <v>8993.129</v>
      </c>
      <c r="H14" s="18">
        <v>9613.087</v>
      </c>
      <c r="I14" s="18">
        <v>10170.137</v>
      </c>
      <c r="J14" s="18">
        <v>10955.481</v>
      </c>
      <c r="K14" s="18">
        <v>12420.864</v>
      </c>
      <c r="L14" s="18">
        <v>13430.242</v>
      </c>
      <c r="M14" s="18">
        <v>14352.629</v>
      </c>
      <c r="N14" s="18">
        <v>15177.382</v>
      </c>
      <c r="O14" s="18">
        <v>15847.361</v>
      </c>
      <c r="P14" s="18">
        <v>16465.551</v>
      </c>
      <c r="Q14" s="18">
        <v>16567.257</v>
      </c>
      <c r="R14" s="18">
        <v>17612.862</v>
      </c>
      <c r="S14" s="18">
        <v>18734.313</v>
      </c>
      <c r="T14" s="18">
        <v>18596.808</v>
      </c>
      <c r="U14" s="18">
        <v>18839.418</v>
      </c>
      <c r="V14" s="18">
        <v>19591.396</v>
      </c>
      <c r="W14" s="18">
        <v>20485.705</v>
      </c>
      <c r="X14" s="18">
        <v>21192.388</v>
      </c>
      <c r="Y14" s="18">
        <v>22083.379</v>
      </c>
      <c r="Z14" s="18">
        <v>23337.015</v>
      </c>
      <c r="AA14" s="18">
        <v>24302.118</v>
      </c>
      <c r="AB14" s="18">
        <v>25509.515</v>
      </c>
      <c r="AC14" s="18">
        <v>26927.724</v>
      </c>
      <c r="AD14" s="18">
        <v>28001.635</v>
      </c>
      <c r="AE14" s="18">
        <v>29618.996</v>
      </c>
      <c r="AF14" s="18">
        <v>30486.616</v>
      </c>
      <c r="AG14" s="18">
        <v>29249.087</v>
      </c>
      <c r="AH14" s="18">
        <v>29363.361</v>
      </c>
      <c r="AI14" s="18">
        <v>29620.873</v>
      </c>
      <c r="AJ14" s="18">
        <v>28949.529</v>
      </c>
      <c r="AK14" s="18">
        <v>29654.734</v>
      </c>
      <c r="AL14" s="18">
        <v>30040.478</v>
      </c>
      <c r="AM14" s="18">
        <v>30732.738</v>
      </c>
    </row>
    <row r="15" spans="2:39" ht="12.75">
      <c r="B15" s="21" t="s">
        <v>367</v>
      </c>
      <c r="C15" s="352"/>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107"/>
      <c r="AL15" s="350"/>
      <c r="AM15" s="351"/>
    </row>
    <row r="16" spans="2:39" ht="12.75">
      <c r="B16" s="484" t="s">
        <v>397</v>
      </c>
      <c r="C16" s="484"/>
      <c r="D16" s="18">
        <v>97.197</v>
      </c>
      <c r="E16" s="18">
        <v>102.44</v>
      </c>
      <c r="F16" s="18">
        <v>117.541</v>
      </c>
      <c r="G16" s="18">
        <v>101.167</v>
      </c>
      <c r="H16" s="18">
        <v>90.749</v>
      </c>
      <c r="I16" s="18">
        <v>102.137</v>
      </c>
      <c r="J16" s="18">
        <v>111.317</v>
      </c>
      <c r="K16" s="18">
        <v>110.708</v>
      </c>
      <c r="L16" s="18">
        <v>105.949</v>
      </c>
      <c r="M16" s="18">
        <v>108.215</v>
      </c>
      <c r="N16" s="18">
        <v>100.938</v>
      </c>
      <c r="O16" s="18">
        <v>89.302</v>
      </c>
      <c r="P16" s="18">
        <v>102.608</v>
      </c>
      <c r="Q16" s="18">
        <v>87.027</v>
      </c>
      <c r="R16" s="18">
        <v>112.386</v>
      </c>
      <c r="S16" s="18">
        <v>96.214</v>
      </c>
      <c r="T16" s="18">
        <v>111.396</v>
      </c>
      <c r="U16" s="18">
        <v>85.4</v>
      </c>
      <c r="V16" s="18">
        <v>113.6</v>
      </c>
      <c r="W16" s="18">
        <v>112.255</v>
      </c>
      <c r="X16" s="18">
        <v>100.491</v>
      </c>
      <c r="Y16" s="18">
        <v>105.893</v>
      </c>
      <c r="Z16" s="18">
        <v>98.177</v>
      </c>
      <c r="AA16" s="18">
        <v>95.03</v>
      </c>
      <c r="AB16" s="18">
        <v>103.372</v>
      </c>
      <c r="AC16" s="18">
        <v>103.123</v>
      </c>
      <c r="AD16" s="18">
        <v>98.489</v>
      </c>
      <c r="AE16" s="18">
        <v>104.345</v>
      </c>
      <c r="AF16" s="18">
        <v>94.155</v>
      </c>
      <c r="AG16" s="18">
        <v>106.598</v>
      </c>
      <c r="AH16" s="18">
        <v>98.571</v>
      </c>
      <c r="AI16" s="18">
        <v>100.703</v>
      </c>
      <c r="AJ16" s="18">
        <v>89.736</v>
      </c>
      <c r="AK16" s="18">
        <v>92.042</v>
      </c>
      <c r="AL16" s="18">
        <v>100.413</v>
      </c>
      <c r="AM16" s="18">
        <v>105.758</v>
      </c>
    </row>
    <row r="17" spans="2:39" ht="12.75">
      <c r="B17" s="20" t="s">
        <v>381</v>
      </c>
      <c r="C17" s="11" t="s">
        <v>399</v>
      </c>
      <c r="D17" s="18">
        <v>96.84</v>
      </c>
      <c r="E17" s="18">
        <v>104.019</v>
      </c>
      <c r="F17" s="18">
        <v>118.263</v>
      </c>
      <c r="G17" s="18">
        <v>101.664</v>
      </c>
      <c r="H17" s="18">
        <v>90.561</v>
      </c>
      <c r="I17" s="18">
        <v>102.822</v>
      </c>
      <c r="J17" s="18">
        <v>111.589</v>
      </c>
      <c r="K17" s="18">
        <v>110.689</v>
      </c>
      <c r="L17" s="18">
        <v>105.867</v>
      </c>
      <c r="M17" s="18">
        <v>107.961</v>
      </c>
      <c r="N17" s="18">
        <v>100.597</v>
      </c>
      <c r="O17" s="18">
        <v>88.807</v>
      </c>
      <c r="P17" s="18">
        <v>102.937</v>
      </c>
      <c r="Q17" s="18">
        <v>86.377</v>
      </c>
      <c r="R17" s="18">
        <v>113.544</v>
      </c>
      <c r="S17" s="18">
        <v>95.467</v>
      </c>
      <c r="T17" s="18">
        <v>111.66</v>
      </c>
      <c r="U17" s="18">
        <v>84.026</v>
      </c>
      <c r="V17" s="18">
        <v>114.03</v>
      </c>
      <c r="W17" s="18">
        <v>112.401</v>
      </c>
      <c r="X17" s="18">
        <v>100.595</v>
      </c>
      <c r="Y17" s="18">
        <v>106.513</v>
      </c>
      <c r="Z17" s="18">
        <v>97.956</v>
      </c>
      <c r="AA17" s="18">
        <v>94.371</v>
      </c>
      <c r="AB17" s="18">
        <v>103.214</v>
      </c>
      <c r="AC17" s="18">
        <v>103.044</v>
      </c>
      <c r="AD17" s="18">
        <v>97.912</v>
      </c>
      <c r="AE17" s="18">
        <v>104.272</v>
      </c>
      <c r="AF17" s="18">
        <v>93.533</v>
      </c>
      <c r="AG17" s="18">
        <v>108.029</v>
      </c>
      <c r="AH17" s="18">
        <v>98.581</v>
      </c>
      <c r="AI17" s="18">
        <v>100.957</v>
      </c>
      <c r="AJ17" s="18">
        <v>89.455</v>
      </c>
      <c r="AK17" s="18">
        <v>91.928</v>
      </c>
      <c r="AL17" s="18">
        <v>100.14</v>
      </c>
      <c r="AM17" s="18">
        <v>106.056</v>
      </c>
    </row>
    <row r="18" spans="2:39" ht="12.75">
      <c r="B18" s="484" t="s">
        <v>400</v>
      </c>
      <c r="C18" s="484"/>
      <c r="D18" s="18">
        <v>100.495</v>
      </c>
      <c r="E18" s="18">
        <v>102.688</v>
      </c>
      <c r="F18" s="18">
        <v>102.74</v>
      </c>
      <c r="G18" s="18">
        <v>100.156</v>
      </c>
      <c r="H18" s="18">
        <v>100.572</v>
      </c>
      <c r="I18" s="18">
        <v>99.734</v>
      </c>
      <c r="J18" s="18">
        <v>103.391</v>
      </c>
      <c r="K18" s="18">
        <v>102.126</v>
      </c>
      <c r="L18" s="18">
        <v>103.494</v>
      </c>
      <c r="M18" s="18">
        <v>102.957</v>
      </c>
      <c r="N18" s="18">
        <v>100.952</v>
      </c>
      <c r="O18" s="18">
        <v>100.173</v>
      </c>
      <c r="P18" s="18">
        <v>100.625</v>
      </c>
      <c r="Q18" s="18">
        <v>98.989</v>
      </c>
      <c r="R18" s="18">
        <v>101.08</v>
      </c>
      <c r="S18" s="18">
        <v>101.081</v>
      </c>
      <c r="T18" s="18">
        <v>98.117</v>
      </c>
      <c r="U18" s="18">
        <v>100.942</v>
      </c>
      <c r="V18" s="18">
        <v>103.387</v>
      </c>
      <c r="W18" s="18">
        <v>102.35</v>
      </c>
      <c r="X18" s="18">
        <v>100.483</v>
      </c>
      <c r="Y18" s="18">
        <v>101.358</v>
      </c>
      <c r="Z18" s="18">
        <v>101.275</v>
      </c>
      <c r="AA18" s="18">
        <v>100.309</v>
      </c>
      <c r="AB18" s="18">
        <v>100.252</v>
      </c>
      <c r="AC18" s="18">
        <v>100.059</v>
      </c>
      <c r="AD18" s="18">
        <v>100.328</v>
      </c>
      <c r="AE18" s="18">
        <v>101.984</v>
      </c>
      <c r="AF18" s="18">
        <v>98.291</v>
      </c>
      <c r="AG18" s="18">
        <v>96.109</v>
      </c>
      <c r="AH18" s="18">
        <v>98.763</v>
      </c>
      <c r="AI18" s="18">
        <v>99.138</v>
      </c>
      <c r="AJ18" s="18">
        <v>97.548</v>
      </c>
      <c r="AK18" s="18">
        <v>99.624</v>
      </c>
      <c r="AL18" s="18">
        <v>100.324</v>
      </c>
      <c r="AM18" s="18">
        <v>100.971</v>
      </c>
    </row>
    <row r="19" spans="2:39" ht="12.75">
      <c r="B19" s="482" t="s">
        <v>398</v>
      </c>
      <c r="C19" s="11" t="s">
        <v>401</v>
      </c>
      <c r="D19" s="18">
        <v>101.208</v>
      </c>
      <c r="E19" s="18">
        <v>100.066</v>
      </c>
      <c r="F19" s="18">
        <v>104.524</v>
      </c>
      <c r="G19" s="18">
        <v>99.077</v>
      </c>
      <c r="H19" s="18">
        <v>99.634</v>
      </c>
      <c r="I19" s="18">
        <v>99.294</v>
      </c>
      <c r="J19" s="18">
        <v>101.664</v>
      </c>
      <c r="K19" s="18">
        <v>105.452</v>
      </c>
      <c r="L19" s="18">
        <v>104.543</v>
      </c>
      <c r="M19" s="18">
        <v>104.19</v>
      </c>
      <c r="N19" s="18">
        <v>102.801</v>
      </c>
      <c r="O19" s="18">
        <v>100.692</v>
      </c>
      <c r="P19" s="18">
        <v>100.598</v>
      </c>
      <c r="Q19" s="18">
        <v>98.268</v>
      </c>
      <c r="R19" s="18">
        <v>104.019</v>
      </c>
      <c r="S19" s="18">
        <v>105.752</v>
      </c>
      <c r="T19" s="18">
        <v>99.662</v>
      </c>
      <c r="U19" s="18">
        <v>103.334</v>
      </c>
      <c r="V19" s="18">
        <v>105.762</v>
      </c>
      <c r="W19" s="18">
        <v>103.264</v>
      </c>
      <c r="X19" s="18">
        <v>103.189</v>
      </c>
      <c r="Y19" s="18">
        <v>102.395</v>
      </c>
      <c r="Z19" s="18">
        <v>104.907</v>
      </c>
      <c r="AA19" s="18">
        <v>104.937</v>
      </c>
      <c r="AB19" s="18">
        <v>102.454</v>
      </c>
      <c r="AC19" s="18">
        <v>109.494</v>
      </c>
      <c r="AD19" s="18">
        <v>111.184</v>
      </c>
      <c r="AE19" s="18">
        <v>111.971</v>
      </c>
      <c r="AF19" s="18">
        <v>101.409</v>
      </c>
      <c r="AG19" s="18">
        <v>92.632</v>
      </c>
      <c r="AH19" s="18">
        <v>97.26</v>
      </c>
      <c r="AI19" s="18">
        <v>99.885</v>
      </c>
      <c r="AJ19" s="18">
        <v>95.595</v>
      </c>
      <c r="AK19" s="18">
        <v>100.279</v>
      </c>
      <c r="AL19" s="18">
        <v>100.285</v>
      </c>
      <c r="AM19" s="18">
        <v>100.703</v>
      </c>
    </row>
    <row r="20" spans="2:39" ht="12.75">
      <c r="B20" s="482"/>
      <c r="C20" s="11" t="s">
        <v>402</v>
      </c>
      <c r="D20" s="18">
        <v>101.6</v>
      </c>
      <c r="E20" s="18">
        <v>103.474</v>
      </c>
      <c r="F20" s="18">
        <v>102.098</v>
      </c>
      <c r="G20" s="18">
        <v>101.024</v>
      </c>
      <c r="H20" s="18">
        <v>100.981</v>
      </c>
      <c r="I20" s="18">
        <v>99.585</v>
      </c>
      <c r="J20" s="18">
        <v>103.882</v>
      </c>
      <c r="K20" s="18">
        <v>100.412</v>
      </c>
      <c r="L20" s="18">
        <v>103.038</v>
      </c>
      <c r="M20" s="18">
        <v>101.89</v>
      </c>
      <c r="N20" s="18">
        <v>100.32</v>
      </c>
      <c r="O20" s="18">
        <v>100.747</v>
      </c>
      <c r="P20" s="18">
        <v>100.699</v>
      </c>
      <c r="Q20" s="18">
        <v>99.226</v>
      </c>
      <c r="R20" s="18">
        <v>99.266</v>
      </c>
      <c r="S20" s="18">
        <v>98.741</v>
      </c>
      <c r="T20" s="18">
        <v>98.519</v>
      </c>
      <c r="U20" s="18">
        <v>100.507</v>
      </c>
      <c r="V20" s="18">
        <v>101.529</v>
      </c>
      <c r="W20" s="18">
        <v>101.113</v>
      </c>
      <c r="X20" s="18">
        <v>97.676</v>
      </c>
      <c r="Y20" s="18">
        <v>101.207</v>
      </c>
      <c r="Z20" s="18">
        <v>99.689</v>
      </c>
      <c r="AA20" s="18">
        <v>99.485</v>
      </c>
      <c r="AB20" s="18">
        <v>98.156</v>
      </c>
      <c r="AC20" s="18">
        <v>97.028</v>
      </c>
      <c r="AD20" s="18">
        <v>98.262</v>
      </c>
      <c r="AE20" s="18">
        <v>100.696</v>
      </c>
      <c r="AF20" s="18">
        <v>97.149</v>
      </c>
      <c r="AG20" s="18">
        <v>98.32</v>
      </c>
      <c r="AH20" s="18">
        <v>98.384</v>
      </c>
      <c r="AI20" s="18">
        <v>98.535</v>
      </c>
      <c r="AJ20" s="18">
        <v>98.424</v>
      </c>
      <c r="AK20" s="18">
        <v>98.579</v>
      </c>
      <c r="AL20" s="18">
        <v>100.448</v>
      </c>
      <c r="AM20" s="18">
        <v>100.915</v>
      </c>
    </row>
    <row r="21" spans="2:39" ht="12.75">
      <c r="B21" s="482"/>
      <c r="C21" s="11" t="s">
        <v>403</v>
      </c>
      <c r="D21" s="18">
        <v>98.653</v>
      </c>
      <c r="E21" s="18">
        <v>101.465</v>
      </c>
      <c r="F21" s="18">
        <v>103.625</v>
      </c>
      <c r="G21" s="18">
        <v>98.712</v>
      </c>
      <c r="H21" s="18">
        <v>100.34</v>
      </c>
      <c r="I21" s="18">
        <v>99.395</v>
      </c>
      <c r="J21" s="18">
        <v>101.32</v>
      </c>
      <c r="K21" s="18">
        <v>103.134</v>
      </c>
      <c r="L21" s="18">
        <v>102.896</v>
      </c>
      <c r="M21" s="18">
        <v>102.681</v>
      </c>
      <c r="N21" s="18">
        <v>100.719</v>
      </c>
      <c r="O21" s="18">
        <v>98.863</v>
      </c>
      <c r="P21" s="18">
        <v>99.175</v>
      </c>
      <c r="Q21" s="18">
        <v>97.212</v>
      </c>
      <c r="R21" s="18">
        <v>102.892</v>
      </c>
      <c r="S21" s="18">
        <v>103.019</v>
      </c>
      <c r="T21" s="18">
        <v>96.106</v>
      </c>
      <c r="U21" s="18">
        <v>100.696</v>
      </c>
      <c r="V21" s="18">
        <v>103.706</v>
      </c>
      <c r="W21" s="18">
        <v>103.629</v>
      </c>
      <c r="X21" s="18">
        <v>102.625</v>
      </c>
      <c r="Y21" s="18">
        <v>102.003</v>
      </c>
      <c r="Z21" s="18">
        <v>102.563</v>
      </c>
      <c r="AA21" s="18">
        <v>101.482</v>
      </c>
      <c r="AB21" s="18">
        <v>101.067</v>
      </c>
      <c r="AC21" s="18">
        <v>102.024</v>
      </c>
      <c r="AD21" s="18">
        <v>100.492</v>
      </c>
      <c r="AE21" s="18">
        <v>101.37</v>
      </c>
      <c r="AF21" s="18">
        <v>98.467</v>
      </c>
      <c r="AG21" s="18">
        <v>92.188</v>
      </c>
      <c r="AH21" s="18">
        <v>97.736</v>
      </c>
      <c r="AI21" s="18">
        <v>98.875</v>
      </c>
      <c r="AJ21" s="18">
        <v>95.438</v>
      </c>
      <c r="AK21" s="18">
        <v>100.481</v>
      </c>
      <c r="AL21" s="18">
        <v>99.201</v>
      </c>
      <c r="AM21" s="18">
        <v>100.62</v>
      </c>
    </row>
    <row r="22" spans="1:2" ht="18.75">
      <c r="A22" s="13"/>
      <c r="B22" s="14"/>
    </row>
    <row r="27" spans="14:39" ht="11.25">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4:39" ht="11.25">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4:39" ht="11.25">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4:39" ht="11.25">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4:39" ht="11.25">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sheetData>
  <sheetProtection selectLockedCells="1" selectUnlockedCells="1"/>
  <mergeCells count="7">
    <mergeCell ref="B19:B21"/>
    <mergeCell ref="B7:C7"/>
    <mergeCell ref="B9:C9"/>
    <mergeCell ref="B11:C11"/>
    <mergeCell ref="B12:B14"/>
    <mergeCell ref="B16:C16"/>
    <mergeCell ref="B18:C18"/>
  </mergeCells>
  <printOptions/>
  <pageMargins left="0" right="0" top="0.9840277777777777" bottom="0.984027777777777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AM19"/>
  <sheetViews>
    <sheetView showGridLines="0" zoomScalePageLayoutView="0" workbookViewId="0" topLeftCell="A1">
      <selection activeCell="A1" sqref="A1"/>
    </sheetView>
  </sheetViews>
  <sheetFormatPr defaultColWidth="12" defaultRowHeight="11.25"/>
  <cols>
    <col min="1" max="1" width="12" style="32" customWidth="1"/>
    <col min="2" max="2" width="22.66015625" style="32" customWidth="1"/>
    <col min="3" max="3" width="32.16015625" style="32" bestFit="1" customWidth="1"/>
    <col min="4" max="13" width="8.33203125" style="32" bestFit="1" customWidth="1"/>
    <col min="14" max="39" width="9.33203125" style="32" customWidth="1"/>
    <col min="40" max="16384" width="12" style="32" customWidth="1"/>
  </cols>
  <sheetData>
    <row r="2" ht="15.75">
      <c r="B2" s="346" t="s">
        <v>294</v>
      </c>
    </row>
    <row r="4" spans="2:32" ht="11.25">
      <c r="B4" s="6" t="s">
        <v>359</v>
      </c>
      <c r="C4" s="7" t="s">
        <v>179</v>
      </c>
      <c r="D4" s="7"/>
      <c r="E4" s="7"/>
      <c r="F4" s="7"/>
      <c r="G4" s="7"/>
      <c r="H4" s="7"/>
      <c r="I4" s="7"/>
      <c r="J4" s="7"/>
      <c r="K4" s="7"/>
      <c r="L4" s="7"/>
      <c r="M4" s="7"/>
      <c r="P4" s="15" t="s">
        <v>377</v>
      </c>
      <c r="Q4" s="24" t="s">
        <v>404</v>
      </c>
      <c r="AF4" s="354"/>
    </row>
    <row r="5" spans="3:13" ht="11.25">
      <c r="C5" s="8" t="s">
        <v>361</v>
      </c>
      <c r="D5" s="7"/>
      <c r="E5" s="7"/>
      <c r="F5" s="7"/>
      <c r="G5" s="7"/>
      <c r="H5" s="7"/>
      <c r="I5" s="7"/>
      <c r="J5" s="7"/>
      <c r="K5" s="7"/>
      <c r="L5" s="7"/>
      <c r="M5" s="7"/>
    </row>
    <row r="7" spans="2:39" ht="12.75">
      <c r="B7" s="483"/>
      <c r="C7" s="483"/>
      <c r="D7" s="9">
        <v>1980</v>
      </c>
      <c r="E7" s="9" t="s">
        <v>371</v>
      </c>
      <c r="F7" s="9">
        <v>1982</v>
      </c>
      <c r="G7" s="9">
        <v>1983</v>
      </c>
      <c r="H7" s="9">
        <v>1984</v>
      </c>
      <c r="I7" s="9">
        <v>1985</v>
      </c>
      <c r="J7" s="9">
        <v>1986</v>
      </c>
      <c r="K7" s="9">
        <v>1987</v>
      </c>
      <c r="L7" s="9">
        <v>1988</v>
      </c>
      <c r="M7" s="9">
        <v>1989</v>
      </c>
      <c r="N7" s="9">
        <v>1990</v>
      </c>
      <c r="O7" s="9">
        <v>1991</v>
      </c>
      <c r="P7" s="9">
        <v>1992</v>
      </c>
      <c r="Q7" s="9">
        <v>1993</v>
      </c>
      <c r="R7" s="9">
        <v>1994</v>
      </c>
      <c r="S7" s="9">
        <v>1995</v>
      </c>
      <c r="T7" s="9">
        <v>1996</v>
      </c>
      <c r="U7" s="9">
        <v>1997</v>
      </c>
      <c r="V7" s="9">
        <v>1998</v>
      </c>
      <c r="W7" s="9">
        <v>1999</v>
      </c>
      <c r="X7" s="9">
        <v>2000</v>
      </c>
      <c r="Y7" s="9">
        <v>2001</v>
      </c>
      <c r="Z7" s="9">
        <v>2002</v>
      </c>
      <c r="AA7" s="9">
        <v>2003</v>
      </c>
      <c r="AB7" s="9">
        <v>2004</v>
      </c>
      <c r="AC7" s="9">
        <v>2005</v>
      </c>
      <c r="AD7" s="9">
        <v>2006</v>
      </c>
      <c r="AE7" s="9">
        <v>2007</v>
      </c>
      <c r="AF7" s="9">
        <v>2008</v>
      </c>
      <c r="AG7" s="9">
        <v>2009</v>
      </c>
      <c r="AH7" s="9">
        <v>2010</v>
      </c>
      <c r="AI7" s="9">
        <v>2011</v>
      </c>
      <c r="AJ7" s="9">
        <v>2012</v>
      </c>
      <c r="AK7" s="9">
        <v>2013</v>
      </c>
      <c r="AL7" s="9">
        <v>2014</v>
      </c>
      <c r="AM7" s="9">
        <v>2015</v>
      </c>
    </row>
    <row r="8" spans="2:39" ht="12.75">
      <c r="B8" s="10" t="s">
        <v>396</v>
      </c>
      <c r="C8" s="349"/>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350"/>
      <c r="AK8" s="107"/>
      <c r="AL8" s="350"/>
      <c r="AM8" s="351"/>
    </row>
    <row r="9" spans="2:39" ht="12.75">
      <c r="B9" s="486" t="s">
        <v>405</v>
      </c>
      <c r="C9" s="486"/>
      <c r="D9" s="18">
        <v>4528.631</v>
      </c>
      <c r="E9" s="18">
        <v>5293.87</v>
      </c>
      <c r="F9" s="18">
        <v>6146.158</v>
      </c>
      <c r="G9" s="18">
        <v>6849.868</v>
      </c>
      <c r="H9" s="18">
        <v>7401.682</v>
      </c>
      <c r="I9" s="18">
        <v>8004.959</v>
      </c>
      <c r="J9" s="18">
        <v>8109.134</v>
      </c>
      <c r="K9" s="18">
        <v>8506.309</v>
      </c>
      <c r="L9" s="18">
        <v>9064.956</v>
      </c>
      <c r="M9" s="18">
        <v>9626.188</v>
      </c>
      <c r="N9" s="18">
        <v>10401.216</v>
      </c>
      <c r="O9" s="18">
        <v>10400.561</v>
      </c>
      <c r="P9" s="18">
        <v>11149.073</v>
      </c>
      <c r="Q9" s="18">
        <v>10981.139</v>
      </c>
      <c r="R9" s="18">
        <v>11216.214</v>
      </c>
      <c r="S9" s="18">
        <v>11207.615</v>
      </c>
      <c r="T9" s="18">
        <v>11944.222</v>
      </c>
      <c r="U9" s="18">
        <v>12701.853</v>
      </c>
      <c r="V9" s="18">
        <v>13436.357</v>
      </c>
      <c r="W9" s="18">
        <v>14278.955</v>
      </c>
      <c r="X9" s="18">
        <v>15341.74</v>
      </c>
      <c r="Y9" s="18">
        <v>15953.91</v>
      </c>
      <c r="Z9" s="18">
        <v>16741.18</v>
      </c>
      <c r="AA9" s="18">
        <v>17124.455</v>
      </c>
      <c r="AB9" s="18">
        <v>18390.13</v>
      </c>
      <c r="AC9" s="18">
        <v>19567.225</v>
      </c>
      <c r="AD9" s="18">
        <v>20834.09</v>
      </c>
      <c r="AE9" s="18">
        <v>21958.915</v>
      </c>
      <c r="AF9" s="18">
        <v>23534.93</v>
      </c>
      <c r="AG9" s="18">
        <v>23797.59</v>
      </c>
      <c r="AH9" s="18">
        <v>24057.31</v>
      </c>
      <c r="AI9" s="18">
        <v>25037.37</v>
      </c>
      <c r="AJ9" s="18">
        <v>25816.415</v>
      </c>
      <c r="AK9" s="18">
        <v>26345.225</v>
      </c>
      <c r="AL9" s="18">
        <v>26962.6</v>
      </c>
      <c r="AM9" s="306">
        <v>27749.365</v>
      </c>
    </row>
    <row r="10" spans="2:39" ht="12.75">
      <c r="B10" s="485" t="s">
        <v>406</v>
      </c>
      <c r="C10" s="25" t="s">
        <v>407</v>
      </c>
      <c r="D10" s="18">
        <v>1104.26</v>
      </c>
      <c r="E10" s="18">
        <v>1255.65</v>
      </c>
      <c r="F10" s="18">
        <v>1488.06</v>
      </c>
      <c r="G10" s="18">
        <v>1646.76</v>
      </c>
      <c r="H10" s="18">
        <v>1791.65</v>
      </c>
      <c r="I10" s="18">
        <v>1971.97</v>
      </c>
      <c r="J10" s="18">
        <v>1903.9</v>
      </c>
      <c r="K10" s="18">
        <v>1971.9</v>
      </c>
      <c r="L10" s="18">
        <v>2132.24</v>
      </c>
      <c r="M10" s="18">
        <v>2235.42</v>
      </c>
      <c r="N10" s="18">
        <v>2379.55</v>
      </c>
      <c r="O10" s="18">
        <v>2278.84</v>
      </c>
      <c r="P10" s="18">
        <v>2376.06</v>
      </c>
      <c r="Q10" s="18">
        <v>2224.56</v>
      </c>
      <c r="R10" s="18">
        <v>2307.14</v>
      </c>
      <c r="S10" s="18">
        <v>2226.58</v>
      </c>
      <c r="T10" s="18">
        <v>2472.51</v>
      </c>
      <c r="U10" s="18">
        <v>2619.52</v>
      </c>
      <c r="V10" s="18">
        <v>2798.39</v>
      </c>
      <c r="W10" s="18">
        <v>2944</v>
      </c>
      <c r="X10" s="18">
        <v>3159</v>
      </c>
      <c r="Y10" s="18">
        <v>3327</v>
      </c>
      <c r="Z10" s="18">
        <v>3509</v>
      </c>
      <c r="AA10" s="18">
        <v>3560</v>
      </c>
      <c r="AB10" s="18">
        <v>3788</v>
      </c>
      <c r="AC10" s="18">
        <v>3984</v>
      </c>
      <c r="AD10" s="18">
        <v>4185</v>
      </c>
      <c r="AE10" s="18">
        <v>4375</v>
      </c>
      <c r="AF10" s="18">
        <v>4789</v>
      </c>
      <c r="AG10" s="18">
        <v>4829</v>
      </c>
      <c r="AH10" s="18">
        <v>4819</v>
      </c>
      <c r="AI10" s="18">
        <v>5080</v>
      </c>
      <c r="AJ10" s="18">
        <v>5170</v>
      </c>
      <c r="AK10" s="18">
        <v>5217</v>
      </c>
      <c r="AL10" s="18">
        <v>5150</v>
      </c>
      <c r="AM10" s="306">
        <v>5365</v>
      </c>
    </row>
    <row r="11" spans="2:39" ht="12.75">
      <c r="B11" s="485"/>
      <c r="C11" s="25" t="s">
        <v>408</v>
      </c>
      <c r="D11" s="18">
        <v>1379.841</v>
      </c>
      <c r="E11" s="18">
        <v>1590.381</v>
      </c>
      <c r="F11" s="18">
        <v>1786.609</v>
      </c>
      <c r="G11" s="18">
        <v>1944.871</v>
      </c>
      <c r="H11" s="18">
        <v>2084.028</v>
      </c>
      <c r="I11" s="18">
        <v>2216.818</v>
      </c>
      <c r="J11" s="18">
        <v>2293.257</v>
      </c>
      <c r="K11" s="18">
        <v>2391.778</v>
      </c>
      <c r="L11" s="18">
        <v>2485.665</v>
      </c>
      <c r="M11" s="18">
        <v>2595.048</v>
      </c>
      <c r="N11" s="18">
        <v>2760.899</v>
      </c>
      <c r="O11" s="18">
        <v>2908.825</v>
      </c>
      <c r="P11" s="18">
        <v>3138.105</v>
      </c>
      <c r="Q11" s="18">
        <v>3205.288</v>
      </c>
      <c r="R11" s="18">
        <v>3343.637</v>
      </c>
      <c r="S11" s="18">
        <v>3383.622</v>
      </c>
      <c r="T11" s="18">
        <v>3563.236</v>
      </c>
      <c r="U11" s="18">
        <v>3723.347</v>
      </c>
      <c r="V11" s="18">
        <v>3920.014</v>
      </c>
      <c r="W11" s="18">
        <v>4029.75</v>
      </c>
      <c r="X11" s="18">
        <v>4188.25</v>
      </c>
      <c r="Y11" s="18">
        <v>4355.25</v>
      </c>
      <c r="Z11" s="18">
        <v>4574.5</v>
      </c>
      <c r="AA11" s="18">
        <v>4687.5</v>
      </c>
      <c r="AB11" s="18">
        <v>4962.5</v>
      </c>
      <c r="AC11" s="18">
        <v>5291.25</v>
      </c>
      <c r="AD11" s="18">
        <v>5527.5</v>
      </c>
      <c r="AE11" s="18">
        <v>5811</v>
      </c>
      <c r="AF11" s="18">
        <v>6046.5</v>
      </c>
      <c r="AG11" s="18">
        <v>6132.25</v>
      </c>
      <c r="AH11" s="18">
        <v>6351.5</v>
      </c>
      <c r="AI11" s="18">
        <v>6349.75</v>
      </c>
      <c r="AJ11" s="18">
        <v>6543</v>
      </c>
      <c r="AK11" s="18">
        <v>6622.75</v>
      </c>
      <c r="AL11" s="18">
        <v>6833.25</v>
      </c>
      <c r="AM11" s="306">
        <v>7072.25</v>
      </c>
    </row>
    <row r="12" spans="2:39" ht="12.75">
      <c r="B12" s="485"/>
      <c r="C12" s="25" t="s">
        <v>409</v>
      </c>
      <c r="D12" s="18">
        <v>1087.762</v>
      </c>
      <c r="E12" s="18">
        <v>1310.873</v>
      </c>
      <c r="F12" s="18">
        <v>1565.316</v>
      </c>
      <c r="G12" s="18">
        <v>1813.265</v>
      </c>
      <c r="H12" s="18">
        <v>2006.347</v>
      </c>
      <c r="I12" s="18">
        <v>2184.656</v>
      </c>
      <c r="J12" s="18">
        <v>2271.274</v>
      </c>
      <c r="K12" s="18">
        <v>2501.04</v>
      </c>
      <c r="L12" s="18">
        <v>2729.193</v>
      </c>
      <c r="M12" s="18">
        <v>3001.447</v>
      </c>
      <c r="N12" s="18">
        <v>3358.675</v>
      </c>
      <c r="O12" s="18">
        <v>3171.196</v>
      </c>
      <c r="P12" s="18">
        <v>3410.624</v>
      </c>
      <c r="Q12" s="18">
        <v>3330.711</v>
      </c>
      <c r="R12" s="18">
        <v>3258.596</v>
      </c>
      <c r="S12" s="18">
        <v>3248.964</v>
      </c>
      <c r="T12" s="18">
        <v>3490.548</v>
      </c>
      <c r="U12" s="18">
        <v>3735.018</v>
      </c>
      <c r="V12" s="18">
        <v>4026.866</v>
      </c>
      <c r="W12" s="18">
        <v>4496</v>
      </c>
      <c r="X12" s="18">
        <v>5019</v>
      </c>
      <c r="Y12" s="18">
        <v>5182</v>
      </c>
      <c r="Z12" s="18">
        <v>5417</v>
      </c>
      <c r="AA12" s="18">
        <v>5538</v>
      </c>
      <c r="AB12" s="18">
        <v>6117</v>
      </c>
      <c r="AC12" s="18">
        <v>6653</v>
      </c>
      <c r="AD12" s="18">
        <v>7350</v>
      </c>
      <c r="AE12" s="18">
        <v>7848</v>
      </c>
      <c r="AF12" s="18">
        <v>8604</v>
      </c>
      <c r="AG12" s="18">
        <v>8729</v>
      </c>
      <c r="AH12" s="18">
        <v>8613</v>
      </c>
      <c r="AI12" s="18">
        <v>9125</v>
      </c>
      <c r="AJ12" s="18">
        <v>9484</v>
      </c>
      <c r="AK12" s="18">
        <v>9724</v>
      </c>
      <c r="AL12" s="18">
        <v>9993</v>
      </c>
      <c r="AM12" s="306">
        <v>10218</v>
      </c>
    </row>
    <row r="13" spans="2:39" ht="25.5">
      <c r="B13" s="20" t="s">
        <v>410</v>
      </c>
      <c r="C13" s="25" t="s">
        <v>411</v>
      </c>
      <c r="D13" s="18">
        <v>476.115</v>
      </c>
      <c r="E13" s="18">
        <v>561.225</v>
      </c>
      <c r="F13" s="18">
        <v>645.113</v>
      </c>
      <c r="G13" s="18">
        <v>737.85</v>
      </c>
      <c r="H13" s="18">
        <v>814.11</v>
      </c>
      <c r="I13" s="18">
        <v>880.425</v>
      </c>
      <c r="J13" s="18">
        <v>908.003</v>
      </c>
      <c r="K13" s="18">
        <v>936.045</v>
      </c>
      <c r="L13" s="18">
        <v>967.463</v>
      </c>
      <c r="M13" s="18">
        <v>1013.43</v>
      </c>
      <c r="N13" s="18">
        <v>1104.78</v>
      </c>
      <c r="O13" s="18">
        <v>1239.518</v>
      </c>
      <c r="P13" s="18">
        <v>1402.718</v>
      </c>
      <c r="Q13" s="18">
        <v>1405.845</v>
      </c>
      <c r="R13" s="18">
        <v>1451.925</v>
      </c>
      <c r="S13" s="18">
        <v>1514.948</v>
      </c>
      <c r="T13" s="18">
        <v>1603.103</v>
      </c>
      <c r="U13" s="18">
        <v>1744.583</v>
      </c>
      <c r="V13" s="18">
        <v>1826.31</v>
      </c>
      <c r="W13" s="18">
        <v>1916.25</v>
      </c>
      <c r="X13" s="18">
        <v>2034.75</v>
      </c>
      <c r="Y13" s="18">
        <v>2094.75</v>
      </c>
      <c r="Z13" s="18">
        <v>2188.5</v>
      </c>
      <c r="AA13" s="18">
        <v>2269.5</v>
      </c>
      <c r="AB13" s="18">
        <v>2419.5</v>
      </c>
      <c r="AC13" s="18">
        <v>2538.75</v>
      </c>
      <c r="AD13" s="18">
        <v>2650.5</v>
      </c>
      <c r="AE13" s="18">
        <v>2757</v>
      </c>
      <c r="AF13" s="18">
        <v>2917.5</v>
      </c>
      <c r="AG13" s="18">
        <v>2982.75</v>
      </c>
      <c r="AH13" s="18">
        <v>3106.5</v>
      </c>
      <c r="AI13" s="18">
        <v>3272.25</v>
      </c>
      <c r="AJ13" s="18">
        <v>3459</v>
      </c>
      <c r="AK13" s="18">
        <v>3593.25</v>
      </c>
      <c r="AL13" s="18">
        <v>3804.75</v>
      </c>
      <c r="AM13" s="306">
        <v>3885.75</v>
      </c>
    </row>
    <row r="14" spans="2:39" ht="12.75">
      <c r="B14" s="21" t="s">
        <v>367</v>
      </c>
      <c r="C14" s="352"/>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6"/>
    </row>
    <row r="15" spans="1:39" ht="18.75">
      <c r="A15" s="13"/>
      <c r="B15" s="486" t="s">
        <v>405</v>
      </c>
      <c r="C15" s="486"/>
      <c r="D15" s="18">
        <v>100.411</v>
      </c>
      <c r="E15" s="18">
        <v>102.291</v>
      </c>
      <c r="F15" s="18">
        <v>100.59</v>
      </c>
      <c r="G15" s="18">
        <v>100.748</v>
      </c>
      <c r="H15" s="18">
        <v>100.21</v>
      </c>
      <c r="I15" s="18">
        <v>102.258</v>
      </c>
      <c r="J15" s="18">
        <v>99.674</v>
      </c>
      <c r="K15" s="18">
        <v>103.131</v>
      </c>
      <c r="L15" s="18">
        <v>105.185</v>
      </c>
      <c r="M15" s="18">
        <v>103.453</v>
      </c>
      <c r="N15" s="18">
        <v>102.763</v>
      </c>
      <c r="O15" s="18">
        <v>95.354</v>
      </c>
      <c r="P15" s="18">
        <v>103.37</v>
      </c>
      <c r="Q15" s="18">
        <v>97.122</v>
      </c>
      <c r="R15" s="18">
        <v>101.958</v>
      </c>
      <c r="S15" s="18">
        <v>98.442</v>
      </c>
      <c r="T15" s="18">
        <v>106.094</v>
      </c>
      <c r="U15" s="18">
        <v>103.517</v>
      </c>
      <c r="V15" s="18">
        <v>104.052</v>
      </c>
      <c r="W15" s="18">
        <v>105.421</v>
      </c>
      <c r="X15" s="18">
        <v>105.875</v>
      </c>
      <c r="Y15" s="18">
        <v>100.711</v>
      </c>
      <c r="Z15" s="18">
        <v>102.358</v>
      </c>
      <c r="AA15" s="18">
        <v>98.92</v>
      </c>
      <c r="AB15" s="18">
        <v>106.54</v>
      </c>
      <c r="AC15" s="18">
        <v>105.308</v>
      </c>
      <c r="AD15" s="18">
        <v>104.587</v>
      </c>
      <c r="AE15" s="18">
        <v>103.819</v>
      </c>
      <c r="AF15" s="18">
        <v>104.024</v>
      </c>
      <c r="AG15" s="18">
        <v>98.297</v>
      </c>
      <c r="AH15" s="18">
        <v>102.027</v>
      </c>
      <c r="AI15" s="18">
        <v>102.938</v>
      </c>
      <c r="AJ15" s="18">
        <v>100.701</v>
      </c>
      <c r="AK15" s="18">
        <v>101.243</v>
      </c>
      <c r="AL15" s="18">
        <v>100.688</v>
      </c>
      <c r="AM15" s="306">
        <v>102.041</v>
      </c>
    </row>
    <row r="16" spans="2:39" ht="12.75">
      <c r="B16" s="485" t="s">
        <v>406</v>
      </c>
      <c r="C16" s="25" t="s">
        <v>407</v>
      </c>
      <c r="D16" s="18">
        <v>100.094</v>
      </c>
      <c r="E16" s="18">
        <v>101.182</v>
      </c>
      <c r="F16" s="18">
        <v>100.381</v>
      </c>
      <c r="G16" s="18">
        <v>102.688</v>
      </c>
      <c r="H16" s="18">
        <v>102.816</v>
      </c>
      <c r="I16" s="18">
        <v>102.646</v>
      </c>
      <c r="J16" s="18">
        <v>95.915</v>
      </c>
      <c r="K16" s="18">
        <v>101.361</v>
      </c>
      <c r="L16" s="18">
        <v>108.707</v>
      </c>
      <c r="M16" s="18">
        <v>100.514</v>
      </c>
      <c r="N16" s="18">
        <v>100.889</v>
      </c>
      <c r="O16" s="18">
        <v>97.434</v>
      </c>
      <c r="P16" s="18">
        <v>100.74</v>
      </c>
      <c r="Q16" s="18">
        <v>88.657</v>
      </c>
      <c r="R16" s="18">
        <v>102.877</v>
      </c>
      <c r="S16" s="18">
        <v>94.813</v>
      </c>
      <c r="T16" s="18">
        <v>108.465</v>
      </c>
      <c r="U16" s="18">
        <v>104.385</v>
      </c>
      <c r="V16" s="18">
        <v>105.592</v>
      </c>
      <c r="W16" s="18">
        <v>103.845</v>
      </c>
      <c r="X16" s="18">
        <v>105.842</v>
      </c>
      <c r="Y16" s="18">
        <v>102.786</v>
      </c>
      <c r="Z16" s="18">
        <v>102.795</v>
      </c>
      <c r="AA16" s="18">
        <v>97.891</v>
      </c>
      <c r="AB16" s="18">
        <v>103.652</v>
      </c>
      <c r="AC16" s="18">
        <v>102.27</v>
      </c>
      <c r="AD16" s="18">
        <v>102.51</v>
      </c>
      <c r="AE16" s="18">
        <v>102.079</v>
      </c>
      <c r="AF16" s="18">
        <v>107.177</v>
      </c>
      <c r="AG16" s="18">
        <v>97.807</v>
      </c>
      <c r="AH16" s="18">
        <v>98.385</v>
      </c>
      <c r="AI16" s="18">
        <v>103.611</v>
      </c>
      <c r="AJ16" s="18">
        <v>96.594</v>
      </c>
      <c r="AK16" s="18">
        <v>97.563</v>
      </c>
      <c r="AL16" s="18">
        <v>97.029</v>
      </c>
      <c r="AM16" s="306">
        <v>101.068</v>
      </c>
    </row>
    <row r="17" spans="2:39" ht="12.75">
      <c r="B17" s="485"/>
      <c r="C17" s="25" t="s">
        <v>408</v>
      </c>
      <c r="D17" s="18">
        <v>97.776</v>
      </c>
      <c r="E17" s="18">
        <v>98.904</v>
      </c>
      <c r="F17" s="18">
        <v>98.739</v>
      </c>
      <c r="G17" s="18">
        <v>98.558</v>
      </c>
      <c r="H17" s="18">
        <v>100.105</v>
      </c>
      <c r="I17" s="18">
        <v>101.507</v>
      </c>
      <c r="J17" s="18">
        <v>102.026</v>
      </c>
      <c r="K17" s="18">
        <v>101.315</v>
      </c>
      <c r="L17" s="18">
        <v>100.505</v>
      </c>
      <c r="M17" s="18">
        <v>101.174</v>
      </c>
      <c r="N17" s="18">
        <v>102.272</v>
      </c>
      <c r="O17" s="18">
        <v>100.37</v>
      </c>
      <c r="P17" s="18">
        <v>103.054</v>
      </c>
      <c r="Q17" s="18">
        <v>98.227</v>
      </c>
      <c r="R17" s="18">
        <v>100.926</v>
      </c>
      <c r="S17" s="18">
        <v>98.625</v>
      </c>
      <c r="T17" s="18">
        <v>102.85</v>
      </c>
      <c r="U17" s="18">
        <v>102.157</v>
      </c>
      <c r="V17" s="18">
        <v>103.356</v>
      </c>
      <c r="W17" s="18">
        <v>101.747</v>
      </c>
      <c r="X17" s="18">
        <v>102.711</v>
      </c>
      <c r="Y17" s="18">
        <v>101.856</v>
      </c>
      <c r="Z17" s="18">
        <v>103.479</v>
      </c>
      <c r="AA17" s="18">
        <v>100.53</v>
      </c>
      <c r="AB17" s="18">
        <v>103.824</v>
      </c>
      <c r="AC17" s="18">
        <v>105.617</v>
      </c>
      <c r="AD17" s="18">
        <v>104.862</v>
      </c>
      <c r="AE17" s="18">
        <v>104.984</v>
      </c>
      <c r="AF17" s="18">
        <v>104.186</v>
      </c>
      <c r="AG17" s="18">
        <v>101.505</v>
      </c>
      <c r="AH17" s="18">
        <v>105.948</v>
      </c>
      <c r="AI17" s="18">
        <v>99.351</v>
      </c>
      <c r="AJ17" s="18">
        <v>102.528</v>
      </c>
      <c r="AK17" s="18">
        <v>100.974</v>
      </c>
      <c r="AL17" s="18">
        <v>100.578</v>
      </c>
      <c r="AM17" s="306">
        <v>102.257</v>
      </c>
    </row>
    <row r="18" spans="2:39" ht="12.75">
      <c r="B18" s="485"/>
      <c r="C18" s="25" t="s">
        <v>409</v>
      </c>
      <c r="D18" s="18">
        <v>105.355</v>
      </c>
      <c r="E18" s="18">
        <v>107.503</v>
      </c>
      <c r="F18" s="18">
        <v>102.763</v>
      </c>
      <c r="G18" s="18">
        <v>102.695</v>
      </c>
      <c r="H18" s="18">
        <v>100.407</v>
      </c>
      <c r="I18" s="18">
        <v>103.211</v>
      </c>
      <c r="J18" s="18">
        <v>102.126</v>
      </c>
      <c r="K18" s="18">
        <v>109.896</v>
      </c>
      <c r="L18" s="18">
        <v>108.042</v>
      </c>
      <c r="M18" s="18">
        <v>108.672</v>
      </c>
      <c r="N18" s="18">
        <v>106.068</v>
      </c>
      <c r="O18" s="18">
        <v>85.911</v>
      </c>
      <c r="P18" s="18">
        <v>105.44</v>
      </c>
      <c r="Q18" s="18">
        <v>102.908</v>
      </c>
      <c r="R18" s="18">
        <v>102.991</v>
      </c>
      <c r="S18" s="18">
        <v>99.704</v>
      </c>
      <c r="T18" s="18">
        <v>111.805</v>
      </c>
      <c r="U18" s="18">
        <v>104.001</v>
      </c>
      <c r="V18" s="18">
        <v>105.699</v>
      </c>
      <c r="W18" s="18">
        <v>111.576</v>
      </c>
      <c r="X18" s="18">
        <v>109.987</v>
      </c>
      <c r="Y18" s="18">
        <v>98.207</v>
      </c>
      <c r="Z18" s="18">
        <v>100.753</v>
      </c>
      <c r="AA18" s="18">
        <v>96.825</v>
      </c>
      <c r="AB18" s="18">
        <v>112.821</v>
      </c>
      <c r="AC18" s="18">
        <v>109.302</v>
      </c>
      <c r="AD18" s="18">
        <v>107.5</v>
      </c>
      <c r="AE18" s="18">
        <v>104.748</v>
      </c>
      <c r="AF18" s="18">
        <v>102.791</v>
      </c>
      <c r="AG18" s="18">
        <v>96.362</v>
      </c>
      <c r="AH18" s="18">
        <v>101.123</v>
      </c>
      <c r="AI18" s="18">
        <v>105.143</v>
      </c>
      <c r="AJ18" s="18">
        <v>101.205</v>
      </c>
      <c r="AK18" s="18">
        <v>103.395</v>
      </c>
      <c r="AL18" s="18">
        <v>102.427</v>
      </c>
      <c r="AM18" s="306">
        <v>102.942</v>
      </c>
    </row>
    <row r="19" spans="2:39" ht="25.5">
      <c r="B19" s="20" t="s">
        <v>410</v>
      </c>
      <c r="C19" s="25" t="s">
        <v>411</v>
      </c>
      <c r="D19" s="18">
        <v>99.091</v>
      </c>
      <c r="E19" s="18">
        <v>101.345</v>
      </c>
      <c r="F19" s="18">
        <v>102.484</v>
      </c>
      <c r="G19" s="18">
        <v>103.732</v>
      </c>
      <c r="H19" s="18">
        <v>102.052</v>
      </c>
      <c r="I19" s="18">
        <v>102.448</v>
      </c>
      <c r="J19" s="18">
        <v>102.002</v>
      </c>
      <c r="K19" s="18">
        <v>101.812</v>
      </c>
      <c r="L19" s="18">
        <v>103.014</v>
      </c>
      <c r="M19" s="18">
        <v>102.803</v>
      </c>
      <c r="N19" s="18">
        <v>102.085</v>
      </c>
      <c r="O19" s="18">
        <v>106.881</v>
      </c>
      <c r="P19" s="18">
        <v>107.119</v>
      </c>
      <c r="Q19" s="18">
        <v>94.564</v>
      </c>
      <c r="R19" s="18">
        <v>99.252</v>
      </c>
      <c r="S19" s="18">
        <v>100.369</v>
      </c>
      <c r="T19" s="18">
        <v>101.683</v>
      </c>
      <c r="U19" s="18">
        <v>105.059</v>
      </c>
      <c r="V19" s="18">
        <v>101.573</v>
      </c>
      <c r="W19" s="18">
        <v>103.734</v>
      </c>
      <c r="X19" s="18">
        <v>104.736</v>
      </c>
      <c r="Y19" s="18">
        <v>101.143</v>
      </c>
      <c r="Z19" s="18">
        <v>102.363</v>
      </c>
      <c r="AA19" s="18">
        <v>101.405</v>
      </c>
      <c r="AB19" s="18">
        <v>103.338</v>
      </c>
      <c r="AC19" s="18">
        <v>102.077</v>
      </c>
      <c r="AD19" s="18">
        <v>101.684</v>
      </c>
      <c r="AE19" s="18">
        <v>102.207</v>
      </c>
      <c r="AF19" s="18">
        <v>104.815</v>
      </c>
      <c r="AG19" s="18">
        <v>99.692</v>
      </c>
      <c r="AH19" s="18">
        <v>101.383</v>
      </c>
      <c r="AI19" s="18">
        <v>103.356</v>
      </c>
      <c r="AJ19" s="18">
        <v>103.621</v>
      </c>
      <c r="AK19" s="18">
        <v>101.713</v>
      </c>
      <c r="AL19" s="18">
        <v>102.609</v>
      </c>
      <c r="AM19" s="306">
        <v>100.887</v>
      </c>
    </row>
  </sheetData>
  <sheetProtection selectLockedCells="1" selectUnlockedCells="1"/>
  <mergeCells count="5">
    <mergeCell ref="B16:B18"/>
    <mergeCell ref="B7:C7"/>
    <mergeCell ref="B9:C9"/>
    <mergeCell ref="B10:B12"/>
    <mergeCell ref="B15:C15"/>
  </mergeCells>
  <printOptions/>
  <pageMargins left="0" right="0" top="0.9840277777777777" bottom="0.9840277777777777" header="0.5118055555555555" footer="0.5118055555555555"/>
  <pageSetup fitToHeight="1" fitToWidth="1" horizontalDpi="300" verticalDpi="300" orientation="landscape" paperSize="9"/>
  <ignoredErrors>
    <ignoredError sqref="E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B2:T30"/>
  <sheetViews>
    <sheetView showGridLines="0" zoomScalePageLayoutView="0" workbookViewId="0" topLeftCell="A1">
      <selection activeCell="A1" sqref="A1"/>
    </sheetView>
  </sheetViews>
  <sheetFormatPr defaultColWidth="12" defaultRowHeight="11.25"/>
  <cols>
    <col min="1" max="1" width="12" style="231" customWidth="1"/>
    <col min="2" max="2" width="27.66015625" style="231" customWidth="1"/>
    <col min="3" max="16384" width="12" style="231" customWidth="1"/>
  </cols>
  <sheetData>
    <row r="2" spans="2:20" ht="15.75">
      <c r="B2" s="331" t="s">
        <v>412</v>
      </c>
      <c r="L2" s="357"/>
      <c r="M2" s="299"/>
      <c r="N2" s="299"/>
      <c r="O2" s="299"/>
      <c r="P2" s="299"/>
      <c r="Q2" s="299"/>
      <c r="R2" s="299"/>
      <c r="S2" s="299"/>
      <c r="T2" s="357"/>
    </row>
    <row r="3" spans="12:20" ht="11.25">
      <c r="L3" s="357"/>
      <c r="M3" s="358"/>
      <c r="N3" s="358"/>
      <c r="O3" s="358"/>
      <c r="P3" s="358"/>
      <c r="Q3" s="358"/>
      <c r="R3" s="358"/>
      <c r="S3" s="358"/>
      <c r="T3" s="357"/>
    </row>
    <row r="4" spans="2:20" ht="11.25">
      <c r="B4" s="311" t="s">
        <v>359</v>
      </c>
      <c r="C4" s="247" t="s">
        <v>179</v>
      </c>
      <c r="D4" s="248" t="s">
        <v>377</v>
      </c>
      <c r="E4" s="249" t="s">
        <v>413</v>
      </c>
      <c r="L4" s="357"/>
      <c r="M4" s="358"/>
      <c r="N4" s="358"/>
      <c r="O4" s="358"/>
      <c r="P4" s="358"/>
      <c r="Q4" s="358"/>
      <c r="R4" s="358"/>
      <c r="S4" s="358"/>
      <c r="T4" s="357"/>
    </row>
    <row r="6" spans="2:19" ht="25.5">
      <c r="B6" s="336"/>
      <c r="C6" s="9">
        <v>1999</v>
      </c>
      <c r="D6" s="9">
        <v>2000</v>
      </c>
      <c r="E6" s="9">
        <v>2001</v>
      </c>
      <c r="F6" s="9">
        <v>2002</v>
      </c>
      <c r="G6" s="9">
        <v>2003</v>
      </c>
      <c r="H6" s="9">
        <v>2004</v>
      </c>
      <c r="I6" s="9">
        <v>2005</v>
      </c>
      <c r="J6" s="9">
        <v>2006</v>
      </c>
      <c r="K6" s="9">
        <v>2007</v>
      </c>
      <c r="L6" s="9">
        <v>2008</v>
      </c>
      <c r="M6" s="9">
        <v>2009</v>
      </c>
      <c r="N6" s="9">
        <v>2010</v>
      </c>
      <c r="O6" s="9">
        <v>2011</v>
      </c>
      <c r="P6" s="9">
        <v>2012</v>
      </c>
      <c r="Q6" s="9">
        <v>2013</v>
      </c>
      <c r="R6" s="9">
        <v>2014</v>
      </c>
      <c r="S6" s="9" t="s">
        <v>363</v>
      </c>
    </row>
    <row r="7" spans="2:19" ht="12.75">
      <c r="B7" s="300" t="s">
        <v>414</v>
      </c>
      <c r="C7" s="333"/>
      <c r="D7" s="333"/>
      <c r="E7" s="333"/>
      <c r="F7" s="333"/>
      <c r="G7" s="333"/>
      <c r="H7" s="333"/>
      <c r="I7" s="333"/>
      <c r="J7" s="333"/>
      <c r="K7" s="333"/>
      <c r="L7" s="333"/>
      <c r="M7" s="333"/>
      <c r="N7" s="333"/>
      <c r="O7" s="333"/>
      <c r="P7" s="333"/>
      <c r="Q7" s="359"/>
      <c r="R7" s="359"/>
      <c r="S7" s="359"/>
    </row>
    <row r="8" spans="2:19" ht="12.75">
      <c r="B8" s="280" t="s">
        <v>415</v>
      </c>
      <c r="C8" s="302">
        <v>1120.047075470394</v>
      </c>
      <c r="D8" s="302">
        <v>1035.692962625482</v>
      </c>
      <c r="E8" s="302">
        <v>1016.6523063065918</v>
      </c>
      <c r="F8" s="302">
        <v>1256.268119198443</v>
      </c>
      <c r="G8" s="302">
        <v>1154.3230507083013</v>
      </c>
      <c r="H8" s="302">
        <v>1043.0122674506476</v>
      </c>
      <c r="I8" s="302">
        <v>1060.9818338614218</v>
      </c>
      <c r="J8" s="302">
        <v>1071.7513224034542</v>
      </c>
      <c r="K8" s="302">
        <v>1157.6777856853962</v>
      </c>
      <c r="L8" s="302">
        <v>1237.0145295357245</v>
      </c>
      <c r="M8" s="302">
        <v>1137</v>
      </c>
      <c r="N8" s="302">
        <v>1098</v>
      </c>
      <c r="O8" s="302">
        <v>1201</v>
      </c>
      <c r="P8" s="302">
        <v>1358</v>
      </c>
      <c r="Q8" s="302">
        <v>1659</v>
      </c>
      <c r="R8" s="302">
        <v>1599</v>
      </c>
      <c r="S8" s="307">
        <v>1830</v>
      </c>
    </row>
    <row r="9" spans="2:19" ht="12.75">
      <c r="B9" s="280" t="s">
        <v>416</v>
      </c>
      <c r="C9" s="302">
        <v>3636.832515365373</v>
      </c>
      <c r="D9" s="302">
        <v>4415.873491285835</v>
      </c>
      <c r="E9" s="302">
        <v>4957.193369888806</v>
      </c>
      <c r="F9" s="302">
        <v>4845.190656352396</v>
      </c>
      <c r="G9" s="302">
        <v>4968.7270158705005</v>
      </c>
      <c r="H9" s="302">
        <v>6869.280018522152</v>
      </c>
      <c r="I9" s="302">
        <v>8719.648663032573</v>
      </c>
      <c r="J9" s="302">
        <v>10037.181078329057</v>
      </c>
      <c r="K9" s="302">
        <v>11196.172719788294</v>
      </c>
      <c r="L9" s="302">
        <v>12387.168415766402</v>
      </c>
      <c r="M9" s="302">
        <v>10148</v>
      </c>
      <c r="N9" s="302">
        <v>12234</v>
      </c>
      <c r="O9" s="302">
        <v>13707</v>
      </c>
      <c r="P9" s="302">
        <v>14081</v>
      </c>
      <c r="Q9" s="302">
        <v>15586</v>
      </c>
      <c r="R9" s="302">
        <v>16556</v>
      </c>
      <c r="S9" s="307">
        <v>17546</v>
      </c>
    </row>
    <row r="10" spans="2:19" ht="12.75">
      <c r="B10" s="280" t="s">
        <v>417</v>
      </c>
      <c r="C10" s="302">
        <v>140.4745762711864</v>
      </c>
      <c r="D10" s="302">
        <v>107.86440677966101</v>
      </c>
      <c r="E10" s="302">
        <v>153.01694915254237</v>
      </c>
      <c r="F10" s="302">
        <v>148</v>
      </c>
      <c r="G10" s="302">
        <v>142.98305084745763</v>
      </c>
      <c r="H10" s="302">
        <v>142.98305084745763</v>
      </c>
      <c r="I10" s="302">
        <v>168.0677966101695</v>
      </c>
      <c r="J10" s="302">
        <v>188.135593220339</v>
      </c>
      <c r="K10" s="302">
        <v>193.15254237288136</v>
      </c>
      <c r="L10" s="302">
        <v>198.16949152542372</v>
      </c>
      <c r="M10" s="302">
        <v>148</v>
      </c>
      <c r="N10" s="302">
        <v>178</v>
      </c>
      <c r="O10" s="302">
        <v>201</v>
      </c>
      <c r="P10" s="302">
        <v>213</v>
      </c>
      <c r="Q10" s="302">
        <v>235</v>
      </c>
      <c r="R10" s="302">
        <v>253</v>
      </c>
      <c r="S10" s="307">
        <v>270</v>
      </c>
    </row>
    <row r="11" spans="2:19" ht="12.75">
      <c r="B11" s="280" t="s">
        <v>418</v>
      </c>
      <c r="C11" s="302">
        <v>2281.6483060328237</v>
      </c>
      <c r="D11" s="302">
        <v>3017.0012177691133</v>
      </c>
      <c r="E11" s="302">
        <v>2726.5822687757022</v>
      </c>
      <c r="F11" s="302">
        <v>2694.5115391981262</v>
      </c>
      <c r="G11" s="302">
        <v>2330.43537770237</v>
      </c>
      <c r="H11" s="302">
        <v>3239.918137634119</v>
      </c>
      <c r="I11" s="302">
        <v>4463.546564151724</v>
      </c>
      <c r="J11" s="302">
        <v>5069.272046778581</v>
      </c>
      <c r="K11" s="302">
        <v>5342.413830885611</v>
      </c>
      <c r="L11" s="302">
        <v>5992.203304820669</v>
      </c>
      <c r="M11" s="302">
        <v>4496</v>
      </c>
      <c r="N11" s="302">
        <v>5251</v>
      </c>
      <c r="O11" s="302">
        <v>5955</v>
      </c>
      <c r="P11" s="302">
        <v>5559</v>
      </c>
      <c r="Q11" s="302">
        <v>5881</v>
      </c>
      <c r="R11" s="302">
        <v>5720</v>
      </c>
      <c r="S11" s="307">
        <v>5740</v>
      </c>
    </row>
    <row r="12" spans="2:19" ht="12.75">
      <c r="B12" s="280" t="s">
        <v>419</v>
      </c>
      <c r="C12" s="302">
        <v>3919.2645251396643</v>
      </c>
      <c r="D12" s="302">
        <v>4548.170740223463</v>
      </c>
      <c r="E12" s="302">
        <v>4701.5625</v>
      </c>
      <c r="F12" s="302">
        <v>4188.855796089386</v>
      </c>
      <c r="G12" s="302">
        <v>4013.4008379888273</v>
      </c>
      <c r="H12" s="302">
        <v>5020.953561452515</v>
      </c>
      <c r="I12" s="302">
        <v>6007.4937150837995</v>
      </c>
      <c r="J12" s="302">
        <v>6500.238477653631</v>
      </c>
      <c r="K12" s="302">
        <v>6831.186452513967</v>
      </c>
      <c r="L12" s="302">
        <v>7096.995460893855</v>
      </c>
      <c r="M12" s="302">
        <v>6018</v>
      </c>
      <c r="N12" s="302">
        <v>6916</v>
      </c>
      <c r="O12" s="302">
        <v>7678</v>
      </c>
      <c r="P12" s="302">
        <v>7817</v>
      </c>
      <c r="Q12" s="302">
        <v>7791</v>
      </c>
      <c r="R12" s="302">
        <v>8133</v>
      </c>
      <c r="S12" s="307">
        <v>7080</v>
      </c>
    </row>
    <row r="13" spans="2:19" ht="12.75">
      <c r="B13" s="280" t="s">
        <v>420</v>
      </c>
      <c r="C13" s="302">
        <v>108.77863954233419</v>
      </c>
      <c r="D13" s="302">
        <v>136.42535989338356</v>
      </c>
      <c r="E13" s="302">
        <v>232.87832407915698</v>
      </c>
      <c r="F13" s="302">
        <v>214.92039441093473</v>
      </c>
      <c r="G13" s="302">
        <v>214.05743018763252</v>
      </c>
      <c r="H13" s="302">
        <v>214.88699127228034</v>
      </c>
      <c r="I13" s="302">
        <v>260.7327665152841</v>
      </c>
      <c r="J13" s="302">
        <v>320.0606364846461</v>
      </c>
      <c r="K13" s="302">
        <v>337.55261014981056</v>
      </c>
      <c r="L13" s="302">
        <v>372.20274101143116</v>
      </c>
      <c r="M13" s="302">
        <v>264</v>
      </c>
      <c r="N13" s="302">
        <v>319</v>
      </c>
      <c r="O13" s="302">
        <v>357</v>
      </c>
      <c r="P13" s="302">
        <v>372</v>
      </c>
      <c r="Q13" s="302">
        <v>410</v>
      </c>
      <c r="R13" s="302">
        <v>439</v>
      </c>
      <c r="S13" s="307">
        <v>467</v>
      </c>
    </row>
    <row r="14" spans="2:19" ht="12.75">
      <c r="B14" s="230" t="s">
        <v>421</v>
      </c>
      <c r="C14" s="303">
        <v>11207.045637821777</v>
      </c>
      <c r="D14" s="303">
        <v>13261.02817857694</v>
      </c>
      <c r="E14" s="303">
        <v>13787.885718202799</v>
      </c>
      <c r="F14" s="303">
        <v>13347.746505249286</v>
      </c>
      <c r="G14" s="303">
        <v>12823.92676330509</v>
      </c>
      <c r="H14" s="303">
        <v>16531.034027179172</v>
      </c>
      <c r="I14" s="303">
        <v>20680.47133925497</v>
      </c>
      <c r="J14" s="303">
        <v>23186.639154869707</v>
      </c>
      <c r="K14" s="303">
        <v>25058.15594139596</v>
      </c>
      <c r="L14" s="303">
        <v>27283.753943553504</v>
      </c>
      <c r="M14" s="303">
        <v>22211</v>
      </c>
      <c r="N14" s="303">
        <v>25996</v>
      </c>
      <c r="O14" s="303">
        <v>29099</v>
      </c>
      <c r="P14" s="303">
        <v>29400</v>
      </c>
      <c r="Q14" s="303">
        <v>31562</v>
      </c>
      <c r="R14" s="303">
        <v>32700</v>
      </c>
      <c r="S14" s="308">
        <v>32933</v>
      </c>
    </row>
    <row r="15" spans="2:19" ht="12.75">
      <c r="B15" s="259" t="s">
        <v>422</v>
      </c>
      <c r="C15" s="304"/>
      <c r="D15" s="304"/>
      <c r="E15" s="304"/>
      <c r="F15" s="304"/>
      <c r="G15" s="304"/>
      <c r="H15" s="304"/>
      <c r="I15" s="304"/>
      <c r="J15" s="304"/>
      <c r="K15" s="304"/>
      <c r="L15" s="304"/>
      <c r="M15" s="304"/>
      <c r="N15" s="304"/>
      <c r="O15" s="304"/>
      <c r="P15" s="304"/>
      <c r="Q15" s="304"/>
      <c r="R15" s="304"/>
      <c r="S15" s="309"/>
    </row>
    <row r="16" spans="2:19" ht="12.75">
      <c r="B16" s="280" t="s">
        <v>415</v>
      </c>
      <c r="C16" s="302">
        <v>1163.1696953634955</v>
      </c>
      <c r="D16" s="302">
        <v>1205.7588477626498</v>
      </c>
      <c r="E16" s="302">
        <v>1062.0432810145944</v>
      </c>
      <c r="F16" s="302">
        <v>1186.1670890936557</v>
      </c>
      <c r="G16" s="302">
        <v>1039.0374606371774</v>
      </c>
      <c r="H16" s="302">
        <v>1215.372189468473</v>
      </c>
      <c r="I16" s="302">
        <v>1150.5655017432296</v>
      </c>
      <c r="J16" s="302">
        <v>1067.4845664807922</v>
      </c>
      <c r="K16" s="302">
        <v>1049.6034446721476</v>
      </c>
      <c r="L16" s="302">
        <v>1040.771629710918</v>
      </c>
      <c r="M16" s="302">
        <v>799</v>
      </c>
      <c r="N16" s="302">
        <v>806</v>
      </c>
      <c r="O16" s="302">
        <v>899</v>
      </c>
      <c r="P16" s="302">
        <v>985</v>
      </c>
      <c r="Q16" s="302">
        <v>1431</v>
      </c>
      <c r="R16" s="302">
        <v>1163</v>
      </c>
      <c r="S16" s="307">
        <v>1259</v>
      </c>
    </row>
    <row r="17" spans="2:19" ht="12.75">
      <c r="B17" s="280" t="s">
        <v>416</v>
      </c>
      <c r="C17" s="302">
        <v>1954.4121460044285</v>
      </c>
      <c r="D17" s="302">
        <v>2364.8499373840696</v>
      </c>
      <c r="E17" s="302">
        <v>3420.13302904972</v>
      </c>
      <c r="F17" s="302">
        <v>3709.1061997035204</v>
      </c>
      <c r="G17" s="302">
        <v>4272.926607363785</v>
      </c>
      <c r="H17" s="302">
        <v>3920.512169170979</v>
      </c>
      <c r="I17" s="302">
        <v>3682.05464773937</v>
      </c>
      <c r="J17" s="302">
        <v>4243.289084312316</v>
      </c>
      <c r="K17" s="302">
        <v>4756.64907002352</v>
      </c>
      <c r="L17" s="302">
        <v>5092.767278722185</v>
      </c>
      <c r="M17" s="302">
        <v>2991</v>
      </c>
      <c r="N17" s="302">
        <v>3329</v>
      </c>
      <c r="O17" s="302">
        <v>3683</v>
      </c>
      <c r="P17" s="302">
        <v>3754</v>
      </c>
      <c r="Q17" s="302">
        <v>4889</v>
      </c>
      <c r="R17" s="302">
        <v>5050</v>
      </c>
      <c r="S17" s="307">
        <v>5703</v>
      </c>
    </row>
    <row r="18" spans="2:19" ht="12.75">
      <c r="B18" s="280" t="s">
        <v>417</v>
      </c>
      <c r="C18" s="302">
        <v>87.5</v>
      </c>
      <c r="D18" s="302">
        <v>64.16666666666666</v>
      </c>
      <c r="E18" s="302">
        <v>81.66666666666666</v>
      </c>
      <c r="F18" s="302">
        <v>81.66666666666666</v>
      </c>
      <c r="G18" s="302">
        <v>81.66666666666666</v>
      </c>
      <c r="H18" s="302">
        <v>75.83333333333331</v>
      </c>
      <c r="I18" s="302">
        <v>75.83333333333331</v>
      </c>
      <c r="J18" s="302">
        <v>87.5</v>
      </c>
      <c r="K18" s="302">
        <v>81.66666666666666</v>
      </c>
      <c r="L18" s="302">
        <v>75.83333333333333</v>
      </c>
      <c r="M18" s="302">
        <v>35</v>
      </c>
      <c r="N18" s="302">
        <v>38</v>
      </c>
      <c r="O18" s="302">
        <v>43</v>
      </c>
      <c r="P18" s="302">
        <v>44</v>
      </c>
      <c r="Q18" s="302">
        <v>58</v>
      </c>
      <c r="R18" s="302">
        <v>60</v>
      </c>
      <c r="S18" s="307">
        <v>68</v>
      </c>
    </row>
    <row r="19" spans="2:19" ht="12.75">
      <c r="B19" s="280" t="s">
        <v>418</v>
      </c>
      <c r="C19" s="302">
        <v>2464.7576559160707</v>
      </c>
      <c r="D19" s="302">
        <v>3575.224084749408</v>
      </c>
      <c r="E19" s="302">
        <v>4558.739784692813</v>
      </c>
      <c r="F19" s="302">
        <v>4568.023602412678</v>
      </c>
      <c r="G19" s="302">
        <v>4433.243552242649</v>
      </c>
      <c r="H19" s="302">
        <v>5146.144705408039</v>
      </c>
      <c r="I19" s="302">
        <v>5413.454751193919</v>
      </c>
      <c r="J19" s="302">
        <v>5968.137785351099</v>
      </c>
      <c r="K19" s="302">
        <v>7241.0173038409885</v>
      </c>
      <c r="L19" s="302">
        <v>7388.624600190809</v>
      </c>
      <c r="M19" s="302">
        <v>5515</v>
      </c>
      <c r="N19" s="302">
        <v>8209</v>
      </c>
      <c r="O19" s="302">
        <v>8040</v>
      </c>
      <c r="P19" s="302">
        <v>10011</v>
      </c>
      <c r="Q19" s="302">
        <v>10085</v>
      </c>
      <c r="R19" s="302">
        <v>10590</v>
      </c>
      <c r="S19" s="307">
        <v>11122</v>
      </c>
    </row>
    <row r="20" spans="2:19" ht="12.75">
      <c r="B20" s="280" t="s">
        <v>419</v>
      </c>
      <c r="C20" s="302">
        <v>6275.741484716156</v>
      </c>
      <c r="D20" s="302">
        <v>6532.996069868996</v>
      </c>
      <c r="E20" s="302">
        <v>6302.208005822416</v>
      </c>
      <c r="F20" s="302">
        <v>6294.797379912664</v>
      </c>
      <c r="G20" s="302">
        <v>6078.83056768559</v>
      </c>
      <c r="H20" s="302">
        <v>6186.813973799127</v>
      </c>
      <c r="I20" s="302">
        <v>6934.228529839884</v>
      </c>
      <c r="J20" s="302">
        <v>7484.732168850072</v>
      </c>
      <c r="K20" s="302">
        <v>8038.411790393013</v>
      </c>
      <c r="L20" s="302">
        <v>8508.457205240175</v>
      </c>
      <c r="M20" s="302">
        <v>7273</v>
      </c>
      <c r="N20" s="302">
        <v>7822</v>
      </c>
      <c r="O20" s="302">
        <v>8538</v>
      </c>
      <c r="P20" s="302">
        <v>8809</v>
      </c>
      <c r="Q20" s="302">
        <v>7203</v>
      </c>
      <c r="R20" s="302">
        <v>7322</v>
      </c>
      <c r="S20" s="307">
        <v>7944</v>
      </c>
    </row>
    <row r="21" spans="2:19" ht="12.75">
      <c r="B21" s="280" t="s">
        <v>420</v>
      </c>
      <c r="C21" s="302">
        <v>0</v>
      </c>
      <c r="D21" s="302">
        <v>0</v>
      </c>
      <c r="E21" s="302">
        <v>0</v>
      </c>
      <c r="F21" s="302">
        <v>0</v>
      </c>
      <c r="G21" s="302">
        <v>0</v>
      </c>
      <c r="H21" s="302">
        <v>0</v>
      </c>
      <c r="I21" s="302">
        <v>0</v>
      </c>
      <c r="J21" s="302">
        <v>0</v>
      </c>
      <c r="K21" s="302">
        <v>0</v>
      </c>
      <c r="L21" s="302">
        <v>0</v>
      </c>
      <c r="M21" s="302">
        <v>0</v>
      </c>
      <c r="N21" s="302">
        <v>0</v>
      </c>
      <c r="O21" s="302">
        <v>0</v>
      </c>
      <c r="P21" s="302">
        <v>0</v>
      </c>
      <c r="Q21" s="302">
        <v>0</v>
      </c>
      <c r="R21" s="302">
        <v>0</v>
      </c>
      <c r="S21" s="307">
        <v>0</v>
      </c>
    </row>
    <row r="22" spans="2:19" ht="12.75">
      <c r="B22" s="230" t="s">
        <v>421</v>
      </c>
      <c r="C22" s="305">
        <v>11945.580982000149</v>
      </c>
      <c r="D22" s="305">
        <v>13742.99560643179</v>
      </c>
      <c r="E22" s="305">
        <v>15424.79076724621</v>
      </c>
      <c r="F22" s="305">
        <v>15839.760937789182</v>
      </c>
      <c r="G22" s="305">
        <v>15905.704854595866</v>
      </c>
      <c r="H22" s="305">
        <v>16544.67637117995</v>
      </c>
      <c r="I22" s="305">
        <v>17256.136763849736</v>
      </c>
      <c r="J22" s="305">
        <v>18851.14360499428</v>
      </c>
      <c r="K22" s="305">
        <v>21167.348275596334</v>
      </c>
      <c r="L22" s="305">
        <v>22106.45404719742</v>
      </c>
      <c r="M22" s="305">
        <v>16613</v>
      </c>
      <c r="N22" s="305">
        <v>20204</v>
      </c>
      <c r="O22" s="305">
        <v>21203</v>
      </c>
      <c r="P22" s="305">
        <v>23603</v>
      </c>
      <c r="Q22" s="305">
        <v>23666</v>
      </c>
      <c r="R22" s="305">
        <v>24185</v>
      </c>
      <c r="S22" s="310">
        <v>26096</v>
      </c>
    </row>
    <row r="23" spans="2:19" ht="12.75">
      <c r="B23" s="259" t="s">
        <v>423</v>
      </c>
      <c r="C23" s="304"/>
      <c r="D23" s="304"/>
      <c r="E23" s="304"/>
      <c r="F23" s="304"/>
      <c r="G23" s="304"/>
      <c r="H23" s="304"/>
      <c r="I23" s="304"/>
      <c r="J23" s="304"/>
      <c r="K23" s="304"/>
      <c r="L23" s="304"/>
      <c r="M23" s="304"/>
      <c r="N23" s="304"/>
      <c r="O23" s="304"/>
      <c r="P23" s="304"/>
      <c r="Q23" s="304"/>
      <c r="R23" s="304"/>
      <c r="S23" s="309"/>
    </row>
    <row r="24" spans="2:19" ht="12.75">
      <c r="B24" s="280" t="s">
        <v>415</v>
      </c>
      <c r="C24" s="302">
        <v>43.1226198931015</v>
      </c>
      <c r="D24" s="302">
        <v>170.0658851371677</v>
      </c>
      <c r="E24" s="302">
        <v>45.39097470800266</v>
      </c>
      <c r="F24" s="302">
        <v>-70.10103010478724</v>
      </c>
      <c r="G24" s="302">
        <v>-115.2855900711238</v>
      </c>
      <c r="H24" s="302">
        <v>172.35992201782528</v>
      </c>
      <c r="I24" s="302">
        <v>89.58366788180774</v>
      </c>
      <c r="J24" s="302">
        <v>-4.266755922662014</v>
      </c>
      <c r="K24" s="302">
        <v>-108.07434101324861</v>
      </c>
      <c r="L24" s="302">
        <v>-196.2428998248065</v>
      </c>
      <c r="M24" s="302">
        <v>-338</v>
      </c>
      <c r="N24" s="302">
        <v>-292</v>
      </c>
      <c r="O24" s="302">
        <v>-302</v>
      </c>
      <c r="P24" s="302">
        <v>-373</v>
      </c>
      <c r="Q24" s="302">
        <v>-228</v>
      </c>
      <c r="R24" s="302">
        <v>-436</v>
      </c>
      <c r="S24" s="307">
        <v>-571</v>
      </c>
    </row>
    <row r="25" spans="2:19" ht="12.75">
      <c r="B25" s="280" t="s">
        <v>416</v>
      </c>
      <c r="C25" s="302">
        <v>-1682.4203693609447</v>
      </c>
      <c r="D25" s="302">
        <v>-2051.023553901766</v>
      </c>
      <c r="E25" s="302">
        <v>-1537.0603408390862</v>
      </c>
      <c r="F25" s="302">
        <v>-1136.0844566488759</v>
      </c>
      <c r="G25" s="302">
        <v>-695.8004085067159</v>
      </c>
      <c r="H25" s="302">
        <v>-2948.767849351173</v>
      </c>
      <c r="I25" s="302">
        <v>-5037.594015293203</v>
      </c>
      <c r="J25" s="302">
        <v>-5793.891994016741</v>
      </c>
      <c r="K25" s="302">
        <v>-6439.523649764774</v>
      </c>
      <c r="L25" s="302">
        <v>-7294.401137044217</v>
      </c>
      <c r="M25" s="302">
        <v>-7157</v>
      </c>
      <c r="N25" s="302">
        <v>-8905</v>
      </c>
      <c r="O25" s="302">
        <v>-10024</v>
      </c>
      <c r="P25" s="302">
        <v>-10327</v>
      </c>
      <c r="Q25" s="302">
        <v>-10697</v>
      </c>
      <c r="R25" s="302">
        <v>-11506</v>
      </c>
      <c r="S25" s="307">
        <v>-11843</v>
      </c>
    </row>
    <row r="26" spans="2:19" ht="12.75">
      <c r="B26" s="280" t="s">
        <v>417</v>
      </c>
      <c r="C26" s="302">
        <v>-52.97457627118641</v>
      </c>
      <c r="D26" s="302">
        <v>-43.69774011299435</v>
      </c>
      <c r="E26" s="302">
        <v>-71.35028248587571</v>
      </c>
      <c r="F26" s="302">
        <v>-66.33333333333334</v>
      </c>
      <c r="G26" s="302">
        <v>-61.316384180790976</v>
      </c>
      <c r="H26" s="302">
        <v>-67.14971751412432</v>
      </c>
      <c r="I26" s="302">
        <v>-92.23446327683618</v>
      </c>
      <c r="J26" s="302">
        <v>-100.63559322033899</v>
      </c>
      <c r="K26" s="302">
        <v>-111.4858757062147</v>
      </c>
      <c r="L26" s="302">
        <v>-122.3361581920904</v>
      </c>
      <c r="M26" s="302">
        <v>-113</v>
      </c>
      <c r="N26" s="302">
        <v>-140</v>
      </c>
      <c r="O26" s="302">
        <v>-158</v>
      </c>
      <c r="P26" s="302">
        <v>-169</v>
      </c>
      <c r="Q26" s="302">
        <v>-177</v>
      </c>
      <c r="R26" s="302">
        <v>-193</v>
      </c>
      <c r="S26" s="307">
        <v>-202</v>
      </c>
    </row>
    <row r="27" spans="2:19" ht="12.75">
      <c r="B27" s="280" t="s">
        <v>418</v>
      </c>
      <c r="C27" s="302">
        <v>183.10934988324698</v>
      </c>
      <c r="D27" s="302">
        <v>558.2228669802948</v>
      </c>
      <c r="E27" s="302">
        <v>1832.1575159171111</v>
      </c>
      <c r="F27" s="302">
        <v>1873.5120632145517</v>
      </c>
      <c r="G27" s="302">
        <v>2102.8081745402787</v>
      </c>
      <c r="H27" s="302">
        <v>1906.2265677739201</v>
      </c>
      <c r="I27" s="302">
        <v>949.9081870421951</v>
      </c>
      <c r="J27" s="302">
        <v>898.8657385725182</v>
      </c>
      <c r="K27" s="302">
        <v>1898.6034729553776</v>
      </c>
      <c r="L27" s="302">
        <v>1396.4212953701408</v>
      </c>
      <c r="M27" s="302">
        <v>1019</v>
      </c>
      <c r="N27" s="302">
        <v>2958</v>
      </c>
      <c r="O27" s="302">
        <v>2085</v>
      </c>
      <c r="P27" s="302">
        <v>4452</v>
      </c>
      <c r="Q27" s="302">
        <v>4204</v>
      </c>
      <c r="R27" s="302">
        <v>4870</v>
      </c>
      <c r="S27" s="307">
        <v>5382</v>
      </c>
    </row>
    <row r="28" spans="2:19" ht="12.75">
      <c r="B28" s="280" t="s">
        <v>419</v>
      </c>
      <c r="C28" s="302">
        <v>2356.476959576492</v>
      </c>
      <c r="D28" s="302">
        <v>1984.8253296455323</v>
      </c>
      <c r="E28" s="302">
        <v>1600.6455058224165</v>
      </c>
      <c r="F28" s="302">
        <v>2105.941583823278</v>
      </c>
      <c r="G28" s="302">
        <v>2065.4297296967625</v>
      </c>
      <c r="H28" s="302">
        <v>1165.860412346612</v>
      </c>
      <c r="I28" s="302">
        <v>926.7348147560842</v>
      </c>
      <c r="J28" s="302">
        <v>984.4936911964414</v>
      </c>
      <c r="K28" s="302">
        <v>1207.2253378790456</v>
      </c>
      <c r="L28" s="302">
        <v>1411.4617443463194</v>
      </c>
      <c r="M28" s="302">
        <v>1255</v>
      </c>
      <c r="N28" s="302">
        <v>906</v>
      </c>
      <c r="O28" s="302">
        <v>860</v>
      </c>
      <c r="P28" s="302">
        <v>992</v>
      </c>
      <c r="Q28" s="302">
        <v>-588</v>
      </c>
      <c r="R28" s="302">
        <v>-811</v>
      </c>
      <c r="S28" s="307">
        <v>864</v>
      </c>
    </row>
    <row r="29" spans="2:19" ht="12.75">
      <c r="B29" s="280" t="s">
        <v>420</v>
      </c>
      <c r="C29" s="302">
        <v>-108.77863954233419</v>
      </c>
      <c r="D29" s="302">
        <v>-136.42535989338356</v>
      </c>
      <c r="E29" s="302">
        <v>-232.87832407915698</v>
      </c>
      <c r="F29" s="302">
        <v>-214.92039441093473</v>
      </c>
      <c r="G29" s="302">
        <v>-214.05743018763252</v>
      </c>
      <c r="H29" s="302">
        <v>-214.88699127228034</v>
      </c>
      <c r="I29" s="302">
        <v>-260.7327665152841</v>
      </c>
      <c r="J29" s="302">
        <v>-320.0606364846461</v>
      </c>
      <c r="K29" s="302">
        <v>-337.55261014981056</v>
      </c>
      <c r="L29" s="302">
        <v>-372.20274101143116</v>
      </c>
      <c r="M29" s="302">
        <v>-264</v>
      </c>
      <c r="N29" s="302">
        <v>-319</v>
      </c>
      <c r="O29" s="302">
        <v>-357</v>
      </c>
      <c r="P29" s="302">
        <v>-372</v>
      </c>
      <c r="Q29" s="302">
        <v>-410</v>
      </c>
      <c r="R29" s="302">
        <v>-439</v>
      </c>
      <c r="S29" s="307">
        <v>-467</v>
      </c>
    </row>
    <row r="30" spans="2:19" ht="12.75">
      <c r="B30" s="230" t="s">
        <v>421</v>
      </c>
      <c r="C30" s="303">
        <v>738.5353441783718</v>
      </c>
      <c r="D30" s="303">
        <v>481.96742785485003</v>
      </c>
      <c r="E30" s="303">
        <v>1636.905049043411</v>
      </c>
      <c r="F30" s="303">
        <v>2492.014432539896</v>
      </c>
      <c r="G30" s="303">
        <v>3081.7780912907765</v>
      </c>
      <c r="H30" s="303">
        <v>13.642344000778394</v>
      </c>
      <c r="I30" s="303">
        <v>-3424.3345754052352</v>
      </c>
      <c r="J30" s="303">
        <v>-4335.495549875428</v>
      </c>
      <c r="K30" s="303">
        <v>-3890.8076657996244</v>
      </c>
      <c r="L30" s="303">
        <v>-5177.299896356082</v>
      </c>
      <c r="M30" s="303">
        <v>-5598</v>
      </c>
      <c r="N30" s="302">
        <v>-5792</v>
      </c>
      <c r="O30" s="302">
        <v>-7896</v>
      </c>
      <c r="P30" s="302">
        <v>-5797</v>
      </c>
      <c r="Q30" s="302">
        <v>-7896</v>
      </c>
      <c r="R30" s="302">
        <v>-8515</v>
      </c>
      <c r="S30" s="307">
        <v>-6837</v>
      </c>
    </row>
  </sheetData>
  <sheetProtection selectLockedCells="1" selectUnlockedCells="1"/>
  <printOptions/>
  <pageMargins left="0" right="0" top="0.9840277777777777" bottom="0.984027777777777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298"/>
  <sheetViews>
    <sheetView showGridLines="0" zoomScalePageLayoutView="0" workbookViewId="0" topLeftCell="A1">
      <selection activeCell="A1" sqref="A1"/>
    </sheetView>
  </sheetViews>
  <sheetFormatPr defaultColWidth="12" defaultRowHeight="11.25"/>
  <cols>
    <col min="1" max="1" width="12" style="328" customWidth="1"/>
    <col min="2" max="2" width="46.5" style="328" customWidth="1"/>
    <col min="3" max="3" width="14.83203125" style="328" customWidth="1"/>
    <col min="4" max="16384" width="12" style="328" customWidth="1"/>
  </cols>
  <sheetData>
    <row r="1" spans="1:8" ht="11.25">
      <c r="A1" s="32"/>
      <c r="B1" s="32"/>
      <c r="C1" s="32"/>
      <c r="D1" s="32"/>
      <c r="E1" s="32"/>
      <c r="F1" s="32"/>
      <c r="G1" s="32"/>
      <c r="H1" s="32"/>
    </row>
    <row r="2" spans="1:8" ht="15.75">
      <c r="A2" s="32"/>
      <c r="B2" s="360" t="s">
        <v>424</v>
      </c>
      <c r="C2" s="32"/>
      <c r="D2" s="32"/>
      <c r="E2" s="32"/>
      <c r="F2" s="32"/>
      <c r="G2" s="32"/>
      <c r="H2" s="32"/>
    </row>
    <row r="3" spans="1:8" ht="11.25">
      <c r="A3" s="32"/>
      <c r="B3" s="32"/>
      <c r="C3" s="32"/>
      <c r="D3" s="32"/>
      <c r="E3" s="32"/>
      <c r="F3" s="32"/>
      <c r="G3" s="32"/>
      <c r="H3" s="32"/>
    </row>
    <row r="4" spans="1:8" ht="11.25">
      <c r="A4" s="32"/>
      <c r="B4" s="361" t="s">
        <v>359</v>
      </c>
      <c r="C4" s="362" t="s">
        <v>67</v>
      </c>
      <c r="D4" s="215" t="s">
        <v>68</v>
      </c>
      <c r="E4" s="32"/>
      <c r="F4" s="32"/>
      <c r="G4" s="32"/>
      <c r="H4" s="216" t="s">
        <v>425</v>
      </c>
    </row>
    <row r="5" spans="1:8" ht="11.25">
      <c r="A5" s="32"/>
      <c r="B5" s="363"/>
      <c r="C5" s="364">
        <v>2004</v>
      </c>
      <c r="D5" s="364" t="s">
        <v>69</v>
      </c>
      <c r="E5" s="32"/>
      <c r="F5" s="32"/>
      <c r="G5" s="32"/>
      <c r="H5" s="365" t="s">
        <v>426</v>
      </c>
    </row>
    <row r="6" spans="1:8" ht="22.5">
      <c r="A6" s="32"/>
      <c r="B6" s="363"/>
      <c r="C6" s="364">
        <v>2005</v>
      </c>
      <c r="D6" s="364" t="s">
        <v>70</v>
      </c>
      <c r="E6" s="32"/>
      <c r="F6" s="32"/>
      <c r="G6" s="363"/>
      <c r="H6" s="365" t="s">
        <v>427</v>
      </c>
    </row>
    <row r="7" spans="1:8" ht="11.25">
      <c r="A7" s="32"/>
      <c r="B7" s="363"/>
      <c r="C7" s="364">
        <v>2006</v>
      </c>
      <c r="D7" s="364" t="s">
        <v>71</v>
      </c>
      <c r="E7" s="32"/>
      <c r="F7" s="32"/>
      <c r="G7" s="363"/>
      <c r="H7" s="365"/>
    </row>
    <row r="8" spans="1:8" ht="12.75">
      <c r="A8" s="32"/>
      <c r="B8" s="366"/>
      <c r="C8" s="204">
        <v>2001</v>
      </c>
      <c r="D8" s="204">
        <v>2002</v>
      </c>
      <c r="E8" s="204">
        <v>2003</v>
      </c>
      <c r="F8" s="204">
        <v>2004</v>
      </c>
      <c r="G8" s="204">
        <v>2005</v>
      </c>
      <c r="H8" s="204">
        <v>2006</v>
      </c>
    </row>
    <row r="9" spans="1:8" ht="12.75">
      <c r="A9" s="32"/>
      <c r="B9" s="27" t="s">
        <v>72</v>
      </c>
      <c r="C9" s="352"/>
      <c r="D9" s="352"/>
      <c r="E9" s="352"/>
      <c r="F9" s="352"/>
      <c r="G9" s="352"/>
      <c r="H9" s="367"/>
    </row>
    <row r="10" spans="1:8" ht="12.75">
      <c r="A10" s="32"/>
      <c r="B10" s="11" t="s">
        <v>429</v>
      </c>
      <c r="C10" s="26">
        <v>19</v>
      </c>
      <c r="D10" s="26">
        <v>12</v>
      </c>
      <c r="E10" s="26">
        <v>11</v>
      </c>
      <c r="F10" s="26">
        <v>12</v>
      </c>
      <c r="G10" s="26">
        <v>12</v>
      </c>
      <c r="H10" s="200">
        <v>19</v>
      </c>
    </row>
    <row r="11" spans="1:8" ht="12.75">
      <c r="A11" s="32"/>
      <c r="B11" s="11" t="s">
        <v>73</v>
      </c>
      <c r="C11" s="26">
        <v>177909</v>
      </c>
      <c r="D11" s="26">
        <v>184796</v>
      </c>
      <c r="E11" s="26">
        <v>181196</v>
      </c>
      <c r="F11" s="26">
        <v>175998</v>
      </c>
      <c r="G11" s="26">
        <v>172227</v>
      </c>
      <c r="H11" s="200">
        <v>164561</v>
      </c>
    </row>
    <row r="12" spans="1:8" ht="12.75">
      <c r="A12" s="32"/>
      <c r="B12" s="201" t="s">
        <v>430</v>
      </c>
      <c r="C12" s="26">
        <v>177904</v>
      </c>
      <c r="D12" s="26">
        <v>184793</v>
      </c>
      <c r="E12" s="26">
        <v>181193</v>
      </c>
      <c r="F12" s="26">
        <v>175995</v>
      </c>
      <c r="G12" s="26">
        <v>172227</v>
      </c>
      <c r="H12" s="200">
        <v>164558</v>
      </c>
    </row>
    <row r="13" spans="1:8" ht="12.75">
      <c r="A13" s="32"/>
      <c r="B13" s="11" t="s">
        <v>431</v>
      </c>
      <c r="C13" s="45">
        <v>5148.7</v>
      </c>
      <c r="D13" s="45">
        <v>5824.6</v>
      </c>
      <c r="E13" s="45">
        <v>5298.3</v>
      </c>
      <c r="F13" s="45">
        <v>5315.3</v>
      </c>
      <c r="G13" s="45">
        <v>5367.3</v>
      </c>
      <c r="H13" s="202">
        <v>5438.2</v>
      </c>
    </row>
    <row r="14" spans="1:8" ht="25.5">
      <c r="A14" s="32"/>
      <c r="B14" s="11" t="s">
        <v>432</v>
      </c>
      <c r="C14" s="45">
        <v>13121</v>
      </c>
      <c r="D14" s="45">
        <v>13701.4</v>
      </c>
      <c r="E14" s="45">
        <v>13663.1</v>
      </c>
      <c r="F14" s="45">
        <v>14387.4</v>
      </c>
      <c r="G14" s="45">
        <v>14859.2</v>
      </c>
      <c r="H14" s="202">
        <v>16811.8</v>
      </c>
    </row>
    <row r="15" spans="1:8" ht="12.75">
      <c r="A15" s="32"/>
      <c r="B15" s="11" t="s">
        <v>433</v>
      </c>
      <c r="C15" s="45">
        <v>14281.8</v>
      </c>
      <c r="D15" s="45">
        <v>14824</v>
      </c>
      <c r="E15" s="45">
        <v>14782.4</v>
      </c>
      <c r="F15" s="45">
        <v>15566.7</v>
      </c>
      <c r="G15" s="45">
        <v>16076.9</v>
      </c>
      <c r="H15" s="202">
        <v>16813.4</v>
      </c>
    </row>
    <row r="16" spans="1:8" ht="12.75">
      <c r="A16" s="32"/>
      <c r="B16" s="11" t="s">
        <v>434</v>
      </c>
      <c r="C16" s="45">
        <v>1727.5</v>
      </c>
      <c r="D16" s="45">
        <v>1750.7</v>
      </c>
      <c r="E16" s="45">
        <v>1927.5</v>
      </c>
      <c r="F16" s="45">
        <v>1893.2</v>
      </c>
      <c r="G16" s="45">
        <v>2593.6</v>
      </c>
      <c r="H16" s="202">
        <v>2498.4</v>
      </c>
    </row>
    <row r="17" spans="1:8" ht="12.75">
      <c r="A17" s="32"/>
      <c r="B17" s="10" t="s">
        <v>74</v>
      </c>
      <c r="C17" s="107"/>
      <c r="D17" s="107"/>
      <c r="E17" s="107"/>
      <c r="F17" s="107"/>
      <c r="G17" s="107"/>
      <c r="H17" s="368"/>
    </row>
    <row r="18" spans="1:8" ht="12.75">
      <c r="A18" s="32"/>
      <c r="B18" s="11" t="s">
        <v>429</v>
      </c>
      <c r="C18" s="26">
        <v>28801</v>
      </c>
      <c r="D18" s="26">
        <v>29827</v>
      </c>
      <c r="E18" s="26">
        <v>30408</v>
      </c>
      <c r="F18" s="26">
        <v>30869</v>
      </c>
      <c r="G18" s="26">
        <v>30253</v>
      </c>
      <c r="H18" s="200">
        <v>31017</v>
      </c>
    </row>
    <row r="19" spans="1:8" ht="12.75">
      <c r="A19" s="32"/>
      <c r="B19" s="11" t="s">
        <v>73</v>
      </c>
      <c r="C19" s="26">
        <v>177840</v>
      </c>
      <c r="D19" s="26">
        <v>182677</v>
      </c>
      <c r="E19" s="26">
        <v>187544</v>
      </c>
      <c r="F19" s="26">
        <v>188577</v>
      </c>
      <c r="G19" s="26">
        <v>189408</v>
      </c>
      <c r="H19" s="200">
        <v>194150</v>
      </c>
    </row>
    <row r="20" spans="1:8" ht="12.75">
      <c r="A20" s="32"/>
      <c r="B20" s="201" t="s">
        <v>430</v>
      </c>
      <c r="C20" s="26">
        <v>150936</v>
      </c>
      <c r="D20" s="26">
        <v>155099</v>
      </c>
      <c r="E20" s="26">
        <v>159345</v>
      </c>
      <c r="F20" s="26">
        <v>159630</v>
      </c>
      <c r="G20" s="26">
        <v>160941</v>
      </c>
      <c r="H20" s="200">
        <v>164775</v>
      </c>
    </row>
    <row r="21" spans="1:8" ht="12.75">
      <c r="A21" s="32"/>
      <c r="B21" s="11" t="s">
        <v>431</v>
      </c>
      <c r="C21" s="45">
        <v>3517.9</v>
      </c>
      <c r="D21" s="45">
        <v>3698</v>
      </c>
      <c r="E21" s="45">
        <v>3876.4</v>
      </c>
      <c r="F21" s="45">
        <v>4048.2</v>
      </c>
      <c r="G21" s="45">
        <v>4127.7</v>
      </c>
      <c r="H21" s="202">
        <v>4324.6</v>
      </c>
    </row>
    <row r="22" spans="1:8" ht="25.5">
      <c r="A22" s="32"/>
      <c r="B22" s="11" t="s">
        <v>432</v>
      </c>
      <c r="C22" s="45">
        <v>9632.4</v>
      </c>
      <c r="D22" s="45">
        <v>10096.2</v>
      </c>
      <c r="E22" s="45">
        <v>10818.1</v>
      </c>
      <c r="F22" s="45">
        <v>11376.1</v>
      </c>
      <c r="G22" s="45">
        <v>12090.7</v>
      </c>
      <c r="H22" s="202">
        <v>12835.6</v>
      </c>
    </row>
    <row r="23" spans="1:8" ht="12.75">
      <c r="A23" s="32"/>
      <c r="B23" s="11" t="s">
        <v>433</v>
      </c>
      <c r="C23" s="45">
        <v>9912.7</v>
      </c>
      <c r="D23" s="45">
        <v>10379.9</v>
      </c>
      <c r="E23" s="45">
        <v>11158.3</v>
      </c>
      <c r="F23" s="45">
        <v>11769.2</v>
      </c>
      <c r="G23" s="45">
        <v>12458.6</v>
      </c>
      <c r="H23" s="202">
        <v>13183.3</v>
      </c>
    </row>
    <row r="24" spans="1:8" ht="12.75">
      <c r="A24" s="32"/>
      <c r="B24" s="11" t="s">
        <v>434</v>
      </c>
      <c r="C24" s="45">
        <v>1321.7</v>
      </c>
      <c r="D24" s="45">
        <v>1274.2</v>
      </c>
      <c r="E24" s="45">
        <v>1597.8</v>
      </c>
      <c r="F24" s="45">
        <v>2178.9</v>
      </c>
      <c r="G24" s="45">
        <v>1941.3</v>
      </c>
      <c r="H24" s="202">
        <v>2052.6</v>
      </c>
    </row>
    <row r="25" spans="1:8" ht="12.75">
      <c r="A25" s="32"/>
      <c r="B25" s="10" t="s">
        <v>75</v>
      </c>
      <c r="C25" s="107"/>
      <c r="D25" s="107"/>
      <c r="E25" s="107"/>
      <c r="F25" s="107"/>
      <c r="G25" s="107"/>
      <c r="H25" s="368"/>
    </row>
    <row r="26" spans="1:8" ht="12.75">
      <c r="A26" s="32"/>
      <c r="B26" s="11" t="s">
        <v>429</v>
      </c>
      <c r="C26" s="26">
        <v>174</v>
      </c>
      <c r="D26" s="26">
        <v>171</v>
      </c>
      <c r="E26" s="26">
        <v>172</v>
      </c>
      <c r="F26" s="26">
        <v>152</v>
      </c>
      <c r="G26" s="26">
        <v>164</v>
      </c>
      <c r="H26" s="200">
        <v>153</v>
      </c>
    </row>
    <row r="27" spans="1:8" ht="12.75">
      <c r="A27" s="32"/>
      <c r="B27" s="11" t="s">
        <v>73</v>
      </c>
      <c r="C27" s="26">
        <v>7142</v>
      </c>
      <c r="D27" s="26">
        <v>7292</v>
      </c>
      <c r="E27" s="26">
        <v>7580</v>
      </c>
      <c r="F27" s="26">
        <v>7465</v>
      </c>
      <c r="G27" s="26">
        <v>8032</v>
      </c>
      <c r="H27" s="200">
        <v>7699</v>
      </c>
    </row>
    <row r="28" spans="1:8" ht="12.75">
      <c r="A28" s="32"/>
      <c r="B28" s="201" t="s">
        <v>430</v>
      </c>
      <c r="C28" s="26">
        <v>7108</v>
      </c>
      <c r="D28" s="26">
        <v>7227</v>
      </c>
      <c r="E28" s="26">
        <v>7528</v>
      </c>
      <c r="F28" s="26">
        <v>7429</v>
      </c>
      <c r="G28" s="26">
        <v>7996</v>
      </c>
      <c r="H28" s="200">
        <v>7673</v>
      </c>
    </row>
    <row r="29" spans="1:8" ht="12.75">
      <c r="A29" s="32"/>
      <c r="B29" s="11" t="s">
        <v>431</v>
      </c>
      <c r="C29" s="45">
        <v>162.1</v>
      </c>
      <c r="D29" s="45">
        <v>174.1</v>
      </c>
      <c r="E29" s="45">
        <v>188.7</v>
      </c>
      <c r="F29" s="45">
        <v>192.3</v>
      </c>
      <c r="G29" s="45">
        <v>202.5</v>
      </c>
      <c r="H29" s="202">
        <v>199.8</v>
      </c>
    </row>
    <row r="30" spans="1:8" ht="25.5">
      <c r="A30" s="32"/>
      <c r="B30" s="11" t="s">
        <v>432</v>
      </c>
      <c r="C30" s="45">
        <v>736.1</v>
      </c>
      <c r="D30" s="45">
        <v>765.9</v>
      </c>
      <c r="E30" s="45">
        <v>851.2</v>
      </c>
      <c r="F30" s="45">
        <v>862.9</v>
      </c>
      <c r="G30" s="45">
        <v>915.6</v>
      </c>
      <c r="H30" s="202">
        <v>920.8</v>
      </c>
    </row>
    <row r="31" spans="1:8" ht="12.75">
      <c r="A31" s="32"/>
      <c r="B31" s="11" t="s">
        <v>433</v>
      </c>
      <c r="C31" s="45">
        <v>760.9</v>
      </c>
      <c r="D31" s="45">
        <v>791.9</v>
      </c>
      <c r="E31" s="45">
        <v>887.7</v>
      </c>
      <c r="F31" s="45">
        <v>899.9</v>
      </c>
      <c r="G31" s="45">
        <v>957.2</v>
      </c>
      <c r="H31" s="202">
        <v>959.5</v>
      </c>
    </row>
    <row r="32" spans="1:8" ht="12.75">
      <c r="A32" s="32"/>
      <c r="B32" s="11" t="s">
        <v>434</v>
      </c>
      <c r="C32" s="45">
        <v>182.1</v>
      </c>
      <c r="D32" s="45">
        <v>291.7</v>
      </c>
      <c r="E32" s="45">
        <v>222.1</v>
      </c>
      <c r="F32" s="45">
        <v>165.5</v>
      </c>
      <c r="G32" s="45">
        <v>214.3</v>
      </c>
      <c r="H32" s="202">
        <v>258.3</v>
      </c>
    </row>
    <row r="33" spans="1:8" ht="12.75">
      <c r="A33" s="32"/>
      <c r="B33" s="10" t="s">
        <v>428</v>
      </c>
      <c r="C33" s="107"/>
      <c r="D33" s="107"/>
      <c r="E33" s="107"/>
      <c r="F33" s="107"/>
      <c r="G33" s="107"/>
      <c r="H33" s="368"/>
    </row>
    <row r="34" spans="1:8" ht="12.75">
      <c r="A34" s="32"/>
      <c r="B34" s="11" t="s">
        <v>429</v>
      </c>
      <c r="C34" s="26">
        <v>41062</v>
      </c>
      <c r="D34" s="26">
        <v>39302</v>
      </c>
      <c r="E34" s="26">
        <v>38674</v>
      </c>
      <c r="F34" s="26">
        <v>36205</v>
      </c>
      <c r="G34" s="26">
        <v>35934</v>
      </c>
      <c r="H34" s="200">
        <v>34609</v>
      </c>
    </row>
    <row r="35" spans="1:8" ht="12.75">
      <c r="A35" s="32"/>
      <c r="B35" s="11" t="s">
        <v>73</v>
      </c>
      <c r="C35" s="26">
        <v>348270</v>
      </c>
      <c r="D35" s="26">
        <v>340671</v>
      </c>
      <c r="E35" s="26">
        <v>345291</v>
      </c>
      <c r="F35" s="26">
        <v>343958</v>
      </c>
      <c r="G35" s="26">
        <v>350354</v>
      </c>
      <c r="H35" s="200">
        <v>350740</v>
      </c>
    </row>
    <row r="36" spans="1:8" ht="12.75">
      <c r="A36" s="32"/>
      <c r="B36" s="201" t="s">
        <v>430</v>
      </c>
      <c r="C36" s="26">
        <v>318591</v>
      </c>
      <c r="D36" s="26">
        <v>312921</v>
      </c>
      <c r="E36" s="26">
        <v>316907</v>
      </c>
      <c r="F36" s="26">
        <v>316449</v>
      </c>
      <c r="G36" s="26">
        <v>324618</v>
      </c>
      <c r="H36" s="200">
        <v>326460</v>
      </c>
    </row>
    <row r="37" spans="1:8" ht="12.75">
      <c r="A37" s="32"/>
      <c r="B37" s="11" t="s">
        <v>431</v>
      </c>
      <c r="C37" s="45">
        <v>6643.3</v>
      </c>
      <c r="D37" s="45">
        <v>6917.1</v>
      </c>
      <c r="E37" s="45">
        <v>7104</v>
      </c>
      <c r="F37" s="45">
        <v>7311.8</v>
      </c>
      <c r="G37" s="45">
        <v>7547.9</v>
      </c>
      <c r="H37" s="202">
        <v>7659.2</v>
      </c>
    </row>
    <row r="38" spans="1:8" ht="25.5">
      <c r="A38" s="32"/>
      <c r="B38" s="11" t="s">
        <v>432</v>
      </c>
      <c r="C38" s="45">
        <v>30111.8</v>
      </c>
      <c r="D38" s="45">
        <v>30182</v>
      </c>
      <c r="E38" s="45">
        <v>30911.8</v>
      </c>
      <c r="F38" s="45">
        <v>32289</v>
      </c>
      <c r="G38" s="45">
        <v>34020.5</v>
      </c>
      <c r="H38" s="202">
        <v>34909.2</v>
      </c>
    </row>
    <row r="39" spans="1:8" ht="12.75">
      <c r="A39" s="32"/>
      <c r="B39" s="11" t="s">
        <v>433</v>
      </c>
      <c r="C39" s="45">
        <v>31143.9</v>
      </c>
      <c r="D39" s="45">
        <v>31182.4</v>
      </c>
      <c r="E39" s="45">
        <v>31700</v>
      </c>
      <c r="F39" s="45">
        <v>33083.4</v>
      </c>
      <c r="G39" s="45">
        <v>34980.8</v>
      </c>
      <c r="H39" s="202">
        <v>36003</v>
      </c>
    </row>
    <row r="40" spans="1:8" ht="12.75">
      <c r="A40" s="32"/>
      <c r="B40" s="11" t="s">
        <v>434</v>
      </c>
      <c r="C40" s="45">
        <v>1463.1</v>
      </c>
      <c r="D40" s="45">
        <v>1451.8</v>
      </c>
      <c r="E40" s="45">
        <v>1274.2</v>
      </c>
      <c r="F40" s="45">
        <v>1336.3</v>
      </c>
      <c r="G40" s="45">
        <v>1458</v>
      </c>
      <c r="H40" s="202">
        <v>1395.4</v>
      </c>
    </row>
    <row r="41" spans="1:8" ht="12.75">
      <c r="A41" s="32"/>
      <c r="B41" s="10" t="s">
        <v>76</v>
      </c>
      <c r="C41" s="107"/>
      <c r="D41" s="107"/>
      <c r="E41" s="107"/>
      <c r="F41" s="107"/>
      <c r="G41" s="107"/>
      <c r="H41" s="368"/>
    </row>
    <row r="42" spans="1:8" ht="12.75">
      <c r="A42" s="32"/>
      <c r="B42" s="11" t="s">
        <v>429</v>
      </c>
      <c r="C42" s="26">
        <v>20</v>
      </c>
      <c r="D42" s="26">
        <v>12</v>
      </c>
      <c r="E42" s="26">
        <v>13</v>
      </c>
      <c r="F42" s="26">
        <v>12</v>
      </c>
      <c r="G42" s="26">
        <v>14</v>
      </c>
      <c r="H42" s="200">
        <v>13</v>
      </c>
    </row>
    <row r="43" spans="1:8" ht="12.75">
      <c r="A43" s="32"/>
      <c r="B43" s="11" t="s">
        <v>73</v>
      </c>
      <c r="C43" s="26">
        <v>981</v>
      </c>
      <c r="D43" s="26">
        <v>968</v>
      </c>
      <c r="E43" s="26">
        <v>958</v>
      </c>
      <c r="F43" s="26">
        <v>946</v>
      </c>
      <c r="G43" s="26">
        <v>3594</v>
      </c>
      <c r="H43" s="200">
        <v>3509</v>
      </c>
    </row>
    <row r="44" spans="1:8" ht="12.75">
      <c r="A44" s="32"/>
      <c r="B44" s="201" t="s">
        <v>430</v>
      </c>
      <c r="C44" s="26">
        <v>975</v>
      </c>
      <c r="D44" s="26">
        <v>967</v>
      </c>
      <c r="E44" s="26">
        <v>956</v>
      </c>
      <c r="F44" s="26">
        <v>946</v>
      </c>
      <c r="G44" s="26">
        <v>3594</v>
      </c>
      <c r="H44" s="200">
        <v>3504</v>
      </c>
    </row>
    <row r="45" spans="1:8" ht="12.75">
      <c r="A45" s="32"/>
      <c r="B45" s="11" t="s">
        <v>431</v>
      </c>
      <c r="C45" s="45">
        <v>36.7</v>
      </c>
      <c r="D45" s="45">
        <v>38</v>
      </c>
      <c r="E45" s="45">
        <v>38.6</v>
      </c>
      <c r="F45" s="45">
        <v>39.3</v>
      </c>
      <c r="G45" s="45">
        <v>151.2</v>
      </c>
      <c r="H45" s="202">
        <v>149.9</v>
      </c>
    </row>
    <row r="46" spans="1:8" ht="25.5">
      <c r="A46" s="32"/>
      <c r="B46" s="11" t="s">
        <v>432</v>
      </c>
      <c r="C46" s="45">
        <v>213.7</v>
      </c>
      <c r="D46" s="45">
        <v>220.1</v>
      </c>
      <c r="E46" s="45">
        <v>231.8</v>
      </c>
      <c r="F46" s="45">
        <v>228.5</v>
      </c>
      <c r="G46" s="45">
        <v>1567.3</v>
      </c>
      <c r="H46" s="202">
        <v>1613.1</v>
      </c>
    </row>
    <row r="47" spans="1:8" ht="12.75">
      <c r="A47" s="32"/>
      <c r="B47" s="11" t="s">
        <v>433</v>
      </c>
      <c r="C47" s="45">
        <v>214</v>
      </c>
      <c r="D47" s="45">
        <v>220.4</v>
      </c>
      <c r="E47" s="45">
        <v>232.2</v>
      </c>
      <c r="F47" s="45">
        <v>229.1</v>
      </c>
      <c r="G47" s="45">
        <v>1585.4</v>
      </c>
      <c r="H47" s="202">
        <v>1638.1</v>
      </c>
    </row>
    <row r="48" spans="1:8" ht="12.75">
      <c r="A48" s="32"/>
      <c r="B48" s="11" t="s">
        <v>434</v>
      </c>
      <c r="C48" s="45">
        <v>16.4</v>
      </c>
      <c r="D48" s="45">
        <v>14.4</v>
      </c>
      <c r="E48" s="45">
        <v>20.8</v>
      </c>
      <c r="F48" s="45">
        <v>20.6</v>
      </c>
      <c r="G48" s="45">
        <v>5172.8</v>
      </c>
      <c r="H48" s="202">
        <v>412.7</v>
      </c>
    </row>
    <row r="49" spans="1:8" ht="12.75">
      <c r="A49" s="32"/>
      <c r="B49" s="10" t="s">
        <v>435</v>
      </c>
      <c r="C49" s="107"/>
      <c r="D49" s="107"/>
      <c r="E49" s="107"/>
      <c r="F49" s="107"/>
      <c r="G49" s="107"/>
      <c r="H49" s="368"/>
    </row>
    <row r="50" spans="1:8" ht="12.75">
      <c r="A50" s="32"/>
      <c r="B50" s="11" t="s">
        <v>429</v>
      </c>
      <c r="C50" s="26">
        <v>418</v>
      </c>
      <c r="D50" s="26">
        <v>475</v>
      </c>
      <c r="E50" s="26">
        <v>484</v>
      </c>
      <c r="F50" s="26">
        <v>460</v>
      </c>
      <c r="G50" s="26">
        <v>501</v>
      </c>
      <c r="H50" s="200">
        <v>476</v>
      </c>
    </row>
    <row r="51" spans="1:8" ht="12.75">
      <c r="A51" s="32"/>
      <c r="B51" s="11" t="s">
        <v>73</v>
      </c>
      <c r="C51" s="26">
        <v>12595</v>
      </c>
      <c r="D51" s="26">
        <v>12044</v>
      </c>
      <c r="E51" s="26">
        <v>13447</v>
      </c>
      <c r="F51" s="26">
        <v>13669</v>
      </c>
      <c r="G51" s="26">
        <v>13307</v>
      </c>
      <c r="H51" s="200">
        <v>13659</v>
      </c>
    </row>
    <row r="52" spans="1:8" ht="12.75">
      <c r="A52" s="32"/>
      <c r="B52" s="201" t="s">
        <v>430</v>
      </c>
      <c r="C52" s="26">
        <v>12316</v>
      </c>
      <c r="D52" s="26">
        <v>11736</v>
      </c>
      <c r="E52" s="26">
        <v>13110</v>
      </c>
      <c r="F52" s="26">
        <v>13348</v>
      </c>
      <c r="G52" s="26">
        <v>12995</v>
      </c>
      <c r="H52" s="200">
        <v>13350</v>
      </c>
    </row>
    <row r="53" spans="1:8" ht="12.75">
      <c r="A53" s="32"/>
      <c r="B53" s="11" t="s">
        <v>431</v>
      </c>
      <c r="C53" s="45">
        <v>407.2</v>
      </c>
      <c r="D53" s="45">
        <v>433.3</v>
      </c>
      <c r="E53" s="45">
        <v>466.9</v>
      </c>
      <c r="F53" s="45">
        <v>487.4</v>
      </c>
      <c r="G53" s="45">
        <v>491.4</v>
      </c>
      <c r="H53" s="202">
        <v>519.7</v>
      </c>
    </row>
    <row r="54" spans="1:8" ht="25.5">
      <c r="A54" s="32"/>
      <c r="B54" s="11" t="s">
        <v>432</v>
      </c>
      <c r="C54" s="45">
        <v>4954.3</v>
      </c>
      <c r="D54" s="45">
        <v>5152.2</v>
      </c>
      <c r="E54" s="45">
        <v>5413.3</v>
      </c>
      <c r="F54" s="45">
        <v>6621.5</v>
      </c>
      <c r="G54" s="45">
        <v>7605.1</v>
      </c>
      <c r="H54" s="202">
        <v>8576.2</v>
      </c>
    </row>
    <row r="55" spans="1:8" ht="12.75">
      <c r="A55" s="32"/>
      <c r="B55" s="11" t="s">
        <v>433</v>
      </c>
      <c r="C55" s="45">
        <v>5039</v>
      </c>
      <c r="D55" s="45">
        <v>5255.1</v>
      </c>
      <c r="E55" s="45">
        <v>5514.9</v>
      </c>
      <c r="F55" s="45">
        <v>6699.8</v>
      </c>
      <c r="G55" s="45">
        <v>7713.7</v>
      </c>
      <c r="H55" s="202">
        <v>8711.9</v>
      </c>
    </row>
    <row r="56" spans="1:8" ht="12.75">
      <c r="A56" s="32"/>
      <c r="B56" s="11" t="s">
        <v>434</v>
      </c>
      <c r="C56" s="45">
        <v>397.5</v>
      </c>
      <c r="D56" s="45">
        <v>619.1</v>
      </c>
      <c r="E56" s="45">
        <v>466.9</v>
      </c>
      <c r="F56" s="45">
        <v>782.8</v>
      </c>
      <c r="G56" s="45">
        <v>1359.7</v>
      </c>
      <c r="H56" s="202">
        <v>1191.9</v>
      </c>
    </row>
    <row r="57" spans="1:8" ht="12.75">
      <c r="A57" s="32"/>
      <c r="B57" s="10" t="s">
        <v>436</v>
      </c>
      <c r="C57" s="107"/>
      <c r="D57" s="107"/>
      <c r="E57" s="107"/>
      <c r="F57" s="107"/>
      <c r="G57" s="107"/>
      <c r="H57" s="368"/>
    </row>
    <row r="58" spans="1:8" ht="12.75">
      <c r="A58" s="32"/>
      <c r="B58" s="11" t="s">
        <v>429</v>
      </c>
      <c r="C58" s="26">
        <v>1070</v>
      </c>
      <c r="D58" s="26">
        <v>1064</v>
      </c>
      <c r="E58" s="26">
        <v>1109</v>
      </c>
      <c r="F58" s="26">
        <v>1079</v>
      </c>
      <c r="G58" s="26">
        <v>1094</v>
      </c>
      <c r="H58" s="200">
        <v>968</v>
      </c>
    </row>
    <row r="59" spans="1:8" ht="12.75">
      <c r="A59" s="32"/>
      <c r="B59" s="11" t="s">
        <v>73</v>
      </c>
      <c r="C59" s="26">
        <v>3344</v>
      </c>
      <c r="D59" s="26">
        <v>3519</v>
      </c>
      <c r="E59" s="26">
        <v>4105</v>
      </c>
      <c r="F59" s="26">
        <v>4001</v>
      </c>
      <c r="G59" s="26">
        <v>3912</v>
      </c>
      <c r="H59" s="200">
        <v>3642</v>
      </c>
    </row>
    <row r="60" spans="1:8" ht="12.75">
      <c r="A60" s="32"/>
      <c r="B60" s="201" t="s">
        <v>430</v>
      </c>
      <c r="C60" s="26">
        <v>2227</v>
      </c>
      <c r="D60" s="26">
        <v>2538</v>
      </c>
      <c r="E60" s="26">
        <v>2985</v>
      </c>
      <c r="F60" s="26">
        <v>2843</v>
      </c>
      <c r="G60" s="26">
        <v>2655</v>
      </c>
      <c r="H60" s="200">
        <v>2681</v>
      </c>
    </row>
    <row r="61" spans="1:8" ht="12.75">
      <c r="A61" s="32"/>
      <c r="B61" s="11" t="s">
        <v>431</v>
      </c>
      <c r="C61" s="45">
        <v>49.4</v>
      </c>
      <c r="D61" s="45">
        <v>58.4</v>
      </c>
      <c r="E61" s="45">
        <v>67.4</v>
      </c>
      <c r="F61" s="45">
        <v>67.6</v>
      </c>
      <c r="G61" s="45">
        <v>64.3</v>
      </c>
      <c r="H61" s="202">
        <v>66</v>
      </c>
    </row>
    <row r="62" spans="1:8" ht="25.5">
      <c r="A62" s="32"/>
      <c r="B62" s="11" t="s">
        <v>432</v>
      </c>
      <c r="C62" s="45">
        <v>407.9</v>
      </c>
      <c r="D62" s="45">
        <v>420.1</v>
      </c>
      <c r="E62" s="45">
        <v>483.6</v>
      </c>
      <c r="F62" s="45">
        <v>529.9</v>
      </c>
      <c r="G62" s="45">
        <v>559.5</v>
      </c>
      <c r="H62" s="202">
        <v>497.8</v>
      </c>
    </row>
    <row r="63" spans="1:8" ht="12.75">
      <c r="A63" s="32"/>
      <c r="B63" s="11" t="s">
        <v>433</v>
      </c>
      <c r="C63" s="45">
        <v>423.3</v>
      </c>
      <c r="D63" s="45">
        <v>432</v>
      </c>
      <c r="E63" s="45">
        <v>493.1</v>
      </c>
      <c r="F63" s="45">
        <v>540.8</v>
      </c>
      <c r="G63" s="45">
        <v>571</v>
      </c>
      <c r="H63" s="202">
        <v>523.4</v>
      </c>
    </row>
    <row r="64" spans="1:8" ht="12.75">
      <c r="A64" s="32"/>
      <c r="B64" s="11" t="s">
        <v>434</v>
      </c>
      <c r="C64" s="45">
        <v>42</v>
      </c>
      <c r="D64" s="45">
        <v>35.9</v>
      </c>
      <c r="E64" s="45">
        <v>39.6</v>
      </c>
      <c r="F64" s="45">
        <v>29.5</v>
      </c>
      <c r="G64" s="45">
        <v>35.4</v>
      </c>
      <c r="H64" s="202">
        <v>137.5</v>
      </c>
    </row>
    <row r="65" spans="1:8" ht="12.75">
      <c r="A65" s="32"/>
      <c r="B65" s="10" t="s">
        <v>437</v>
      </c>
      <c r="C65" s="107"/>
      <c r="D65" s="107"/>
      <c r="E65" s="107"/>
      <c r="F65" s="107"/>
      <c r="G65" s="107"/>
      <c r="H65" s="368"/>
    </row>
    <row r="66" spans="1:8" ht="12.75">
      <c r="A66" s="32"/>
      <c r="B66" s="11" t="s">
        <v>429</v>
      </c>
      <c r="C66" s="26">
        <v>196</v>
      </c>
      <c r="D66" s="26">
        <v>245</v>
      </c>
      <c r="E66" s="26">
        <v>258</v>
      </c>
      <c r="F66" s="26">
        <v>248</v>
      </c>
      <c r="G66" s="26">
        <v>243</v>
      </c>
      <c r="H66" s="200">
        <v>259</v>
      </c>
    </row>
    <row r="67" spans="1:8" ht="12.75">
      <c r="A67" s="32"/>
      <c r="B67" s="11" t="s">
        <v>73</v>
      </c>
      <c r="C67" s="26">
        <v>70437</v>
      </c>
      <c r="D67" s="26">
        <v>71073</v>
      </c>
      <c r="E67" s="26">
        <v>67997</v>
      </c>
      <c r="F67" s="26">
        <v>69313</v>
      </c>
      <c r="G67" s="26">
        <v>70250</v>
      </c>
      <c r="H67" s="200">
        <v>69970</v>
      </c>
    </row>
    <row r="68" spans="1:8" ht="12.75">
      <c r="A68" s="32"/>
      <c r="B68" s="201" t="s">
        <v>430</v>
      </c>
      <c r="C68" s="26">
        <v>70363</v>
      </c>
      <c r="D68" s="26">
        <v>70945</v>
      </c>
      <c r="E68" s="26">
        <v>67841</v>
      </c>
      <c r="F68" s="26">
        <v>69179</v>
      </c>
      <c r="G68" s="26">
        <v>70113</v>
      </c>
      <c r="H68" s="200">
        <v>69839</v>
      </c>
    </row>
    <row r="69" spans="1:8" ht="12.75">
      <c r="A69" s="32"/>
      <c r="B69" s="11" t="s">
        <v>431</v>
      </c>
      <c r="C69" s="45">
        <v>2896.7</v>
      </c>
      <c r="D69" s="45">
        <v>2999.9</v>
      </c>
      <c r="E69" s="45">
        <v>3969.3</v>
      </c>
      <c r="F69" s="45">
        <v>3076.8</v>
      </c>
      <c r="G69" s="45">
        <v>3254.4</v>
      </c>
      <c r="H69" s="202">
        <v>3465.5</v>
      </c>
    </row>
    <row r="70" spans="1:8" ht="25.5">
      <c r="A70" s="32"/>
      <c r="B70" s="11" t="s">
        <v>432</v>
      </c>
      <c r="C70" s="45">
        <v>14020.6</v>
      </c>
      <c r="D70" s="45">
        <v>14066.7</v>
      </c>
      <c r="E70" s="45">
        <v>13076.8</v>
      </c>
      <c r="F70" s="45">
        <v>14237.2</v>
      </c>
      <c r="G70" s="45">
        <v>15415.9</v>
      </c>
      <c r="H70" s="202">
        <v>16061.7</v>
      </c>
    </row>
    <row r="71" spans="1:8" ht="12.75">
      <c r="A71" s="32"/>
      <c r="B71" s="11" t="s">
        <v>433</v>
      </c>
      <c r="C71" s="45">
        <v>14601.9</v>
      </c>
      <c r="D71" s="45">
        <v>14705.2</v>
      </c>
      <c r="E71" s="45">
        <v>13668.4</v>
      </c>
      <c r="F71" s="45">
        <v>14755.3</v>
      </c>
      <c r="G71" s="45">
        <v>16264.5</v>
      </c>
      <c r="H71" s="202">
        <v>17811.8</v>
      </c>
    </row>
    <row r="72" spans="1:8" ht="12.75">
      <c r="A72" s="32"/>
      <c r="B72" s="11" t="s">
        <v>434</v>
      </c>
      <c r="C72" s="45">
        <v>1718.9</v>
      </c>
      <c r="D72" s="45">
        <v>1432</v>
      </c>
      <c r="E72" s="45">
        <v>1571.7</v>
      </c>
      <c r="F72" s="45">
        <v>1649.7</v>
      </c>
      <c r="G72" s="45">
        <v>2216.8</v>
      </c>
      <c r="H72" s="202">
        <v>1755.2</v>
      </c>
    </row>
    <row r="73" spans="1:8" ht="12.75">
      <c r="A73" s="32"/>
      <c r="B73" s="10" t="s">
        <v>77</v>
      </c>
      <c r="C73" s="107"/>
      <c r="D73" s="107"/>
      <c r="E73" s="107"/>
      <c r="F73" s="107"/>
      <c r="G73" s="107"/>
      <c r="H73" s="368"/>
    </row>
    <row r="74" spans="1:8" ht="12.75">
      <c r="A74" s="32"/>
      <c r="B74" s="11" t="s">
        <v>429</v>
      </c>
      <c r="C74" s="26">
        <v>1324</v>
      </c>
      <c r="D74" s="26">
        <v>1501</v>
      </c>
      <c r="E74" s="26">
        <v>1664</v>
      </c>
      <c r="F74" s="26">
        <v>1566</v>
      </c>
      <c r="G74" s="26">
        <v>1650</v>
      </c>
      <c r="H74" s="200">
        <v>1706</v>
      </c>
    </row>
    <row r="75" spans="1:8" ht="12.75">
      <c r="A75" s="32"/>
      <c r="B75" s="11" t="s">
        <v>73</v>
      </c>
      <c r="C75" s="26">
        <v>51660</v>
      </c>
      <c r="D75" s="26">
        <v>49893</v>
      </c>
      <c r="E75" s="26">
        <v>51534</v>
      </c>
      <c r="F75" s="26">
        <v>59109</v>
      </c>
      <c r="G75" s="26">
        <v>49168</v>
      </c>
      <c r="H75" s="200">
        <v>54140</v>
      </c>
    </row>
    <row r="76" spans="1:8" ht="12.75">
      <c r="A76" s="32"/>
      <c r="B76" s="201" t="s">
        <v>430</v>
      </c>
      <c r="C76" s="26">
        <v>51246</v>
      </c>
      <c r="D76" s="26">
        <v>49246</v>
      </c>
      <c r="E76" s="26">
        <v>50708</v>
      </c>
      <c r="F76" s="26">
        <v>57765</v>
      </c>
      <c r="G76" s="26">
        <v>48421</v>
      </c>
      <c r="H76" s="200">
        <v>53447</v>
      </c>
    </row>
    <row r="77" spans="1:8" ht="12.75">
      <c r="A77" s="32"/>
      <c r="B77" s="11" t="s">
        <v>431</v>
      </c>
      <c r="C77" s="45">
        <v>1153.4</v>
      </c>
      <c r="D77" s="45">
        <v>1139.1</v>
      </c>
      <c r="E77" s="45">
        <v>1181.9</v>
      </c>
      <c r="F77" s="45">
        <v>1302.2</v>
      </c>
      <c r="G77" s="45">
        <v>1196.1</v>
      </c>
      <c r="H77" s="202">
        <v>1325.2</v>
      </c>
    </row>
    <row r="78" spans="1:8" ht="25.5">
      <c r="A78" s="32"/>
      <c r="B78" s="11" t="s">
        <v>432</v>
      </c>
      <c r="C78" s="45">
        <v>5340.9</v>
      </c>
      <c r="D78" s="45">
        <v>5398.3</v>
      </c>
      <c r="E78" s="45">
        <v>6225.1</v>
      </c>
      <c r="F78" s="45">
        <v>6891.4</v>
      </c>
      <c r="G78" s="45">
        <v>6426.7</v>
      </c>
      <c r="H78" s="202">
        <v>7435.6</v>
      </c>
    </row>
    <row r="79" spans="1:8" ht="12.75">
      <c r="A79" s="32"/>
      <c r="B79" s="11" t="s">
        <v>433</v>
      </c>
      <c r="C79" s="45">
        <v>5504.9</v>
      </c>
      <c r="D79" s="45">
        <v>5542.3</v>
      </c>
      <c r="E79" s="45">
        <v>6393.7</v>
      </c>
      <c r="F79" s="45">
        <v>7069.5</v>
      </c>
      <c r="G79" s="45">
        <v>6668.6</v>
      </c>
      <c r="H79" s="202">
        <v>7685.3</v>
      </c>
    </row>
    <row r="80" spans="1:8" ht="12.75">
      <c r="A80" s="32"/>
      <c r="B80" s="11" t="s">
        <v>434</v>
      </c>
      <c r="C80" s="45">
        <v>323.4</v>
      </c>
      <c r="D80" s="45">
        <v>298.3</v>
      </c>
      <c r="E80" s="45">
        <v>303.7</v>
      </c>
      <c r="F80" s="45">
        <v>634.6</v>
      </c>
      <c r="G80" s="45">
        <v>424.3</v>
      </c>
      <c r="H80" s="202">
        <v>471.7</v>
      </c>
    </row>
    <row r="81" spans="1:8" ht="12.75">
      <c r="A81" s="32"/>
      <c r="B81" s="10" t="s">
        <v>78</v>
      </c>
      <c r="C81" s="107"/>
      <c r="D81" s="107"/>
      <c r="E81" s="107"/>
      <c r="F81" s="107"/>
      <c r="G81" s="107"/>
      <c r="H81" s="368"/>
    </row>
    <row r="82" spans="1:8" ht="12.75">
      <c r="A82" s="32"/>
      <c r="B82" s="11" t="s">
        <v>429</v>
      </c>
      <c r="C82" s="26">
        <v>826</v>
      </c>
      <c r="D82" s="26">
        <v>983</v>
      </c>
      <c r="E82" s="26">
        <v>1113</v>
      </c>
      <c r="F82" s="26">
        <v>994</v>
      </c>
      <c r="G82" s="26">
        <v>997</v>
      </c>
      <c r="H82" s="200">
        <v>1003</v>
      </c>
    </row>
    <row r="83" spans="1:8" ht="12.75">
      <c r="A83" s="32"/>
      <c r="B83" s="11" t="s">
        <v>73</v>
      </c>
      <c r="C83" s="26">
        <v>48483</v>
      </c>
      <c r="D83" s="26">
        <v>51973</v>
      </c>
      <c r="E83" s="26">
        <v>53568</v>
      </c>
      <c r="F83" s="26">
        <v>53244</v>
      </c>
      <c r="G83" s="26">
        <v>54491</v>
      </c>
      <c r="H83" s="200">
        <v>54074</v>
      </c>
    </row>
    <row r="84" spans="1:8" ht="12.75">
      <c r="A84" s="32"/>
      <c r="B84" s="201" t="s">
        <v>430</v>
      </c>
      <c r="C84" s="26">
        <v>48235</v>
      </c>
      <c r="D84" s="26">
        <v>51545</v>
      </c>
      <c r="E84" s="26">
        <v>53063</v>
      </c>
      <c r="F84" s="26">
        <v>52797</v>
      </c>
      <c r="G84" s="26">
        <v>54072</v>
      </c>
      <c r="H84" s="200">
        <v>53694</v>
      </c>
    </row>
    <row r="85" spans="1:8" ht="12.75">
      <c r="A85" s="32"/>
      <c r="B85" s="11" t="s">
        <v>431</v>
      </c>
      <c r="C85" s="45">
        <v>1412.3</v>
      </c>
      <c r="D85" s="45">
        <v>1551.1</v>
      </c>
      <c r="E85" s="45">
        <v>1622.4</v>
      </c>
      <c r="F85" s="45">
        <v>1681.7</v>
      </c>
      <c r="G85" s="45">
        <v>1717</v>
      </c>
      <c r="H85" s="202">
        <v>1712.4</v>
      </c>
    </row>
    <row r="86" spans="1:8" ht="25.5">
      <c r="A86" s="32"/>
      <c r="B86" s="11" t="s">
        <v>432</v>
      </c>
      <c r="C86" s="45">
        <v>10621.1</v>
      </c>
      <c r="D86" s="45">
        <v>11769.9</v>
      </c>
      <c r="E86" s="45">
        <v>12553.9</v>
      </c>
      <c r="F86" s="45">
        <v>13169.3</v>
      </c>
      <c r="G86" s="45">
        <v>14005.4</v>
      </c>
      <c r="H86" s="202">
        <v>14541.9</v>
      </c>
    </row>
    <row r="87" spans="1:8" ht="12.75">
      <c r="A87" s="32"/>
      <c r="B87" s="11" t="s">
        <v>433</v>
      </c>
      <c r="C87" s="45">
        <v>11339.4</v>
      </c>
      <c r="D87" s="45">
        <v>12528.6</v>
      </c>
      <c r="E87" s="45">
        <v>13417.1</v>
      </c>
      <c r="F87" s="45">
        <v>14010.5</v>
      </c>
      <c r="G87" s="45">
        <v>15059.2</v>
      </c>
      <c r="H87" s="202">
        <v>15664.9</v>
      </c>
    </row>
    <row r="88" spans="1:8" ht="12.75">
      <c r="A88" s="32"/>
      <c r="B88" s="11" t="s">
        <v>434</v>
      </c>
      <c r="C88" s="45">
        <v>4202.5</v>
      </c>
      <c r="D88" s="45">
        <v>4459.9</v>
      </c>
      <c r="E88" s="45">
        <v>4911.9</v>
      </c>
      <c r="F88" s="45">
        <v>5468.7</v>
      </c>
      <c r="G88" s="45">
        <v>5682.1</v>
      </c>
      <c r="H88" s="202">
        <v>5918.5</v>
      </c>
    </row>
    <row r="89" spans="1:8" ht="12.75">
      <c r="A89" s="32"/>
      <c r="B89" s="10" t="s">
        <v>438</v>
      </c>
      <c r="C89" s="107"/>
      <c r="D89" s="107"/>
      <c r="E89" s="107"/>
      <c r="F89" s="107"/>
      <c r="G89" s="107"/>
      <c r="H89" s="368"/>
    </row>
    <row r="90" spans="1:8" ht="12.75">
      <c r="A90" s="32"/>
      <c r="B90" s="11" t="s">
        <v>429</v>
      </c>
      <c r="C90" s="26">
        <v>3044</v>
      </c>
      <c r="D90" s="26">
        <v>3021</v>
      </c>
      <c r="E90" s="26">
        <v>2986</v>
      </c>
      <c r="F90" s="26">
        <v>2836</v>
      </c>
      <c r="G90" s="26">
        <v>2969</v>
      </c>
      <c r="H90" s="200">
        <v>3109</v>
      </c>
    </row>
    <row r="91" spans="1:8" ht="12.75">
      <c r="A91" s="32"/>
      <c r="B91" s="11" t="s">
        <v>73</v>
      </c>
      <c r="C91" s="26">
        <v>136830</v>
      </c>
      <c r="D91" s="26">
        <v>138386</v>
      </c>
      <c r="E91" s="26">
        <v>140289</v>
      </c>
      <c r="F91" s="26">
        <v>136624</v>
      </c>
      <c r="G91" s="26">
        <v>136153</v>
      </c>
      <c r="H91" s="200">
        <v>137370</v>
      </c>
    </row>
    <row r="92" spans="1:8" ht="12.75">
      <c r="A92" s="32"/>
      <c r="B92" s="201" t="s">
        <v>430</v>
      </c>
      <c r="C92" s="26">
        <v>135641</v>
      </c>
      <c r="D92" s="26">
        <v>137324</v>
      </c>
      <c r="E92" s="26">
        <v>139038</v>
      </c>
      <c r="F92" s="26">
        <v>135462</v>
      </c>
      <c r="G92" s="26">
        <v>134946</v>
      </c>
      <c r="H92" s="200">
        <v>136107</v>
      </c>
    </row>
    <row r="93" spans="1:8" ht="12.75">
      <c r="A93" s="32"/>
      <c r="B93" s="11" t="s">
        <v>431</v>
      </c>
      <c r="C93" s="45">
        <v>3210.9</v>
      </c>
      <c r="D93" s="45">
        <v>3358.7</v>
      </c>
      <c r="E93" s="45">
        <v>3478.9</v>
      </c>
      <c r="F93" s="45">
        <v>3444.6</v>
      </c>
      <c r="G93" s="45">
        <v>3569.5</v>
      </c>
      <c r="H93" s="202">
        <v>3637.9</v>
      </c>
    </row>
    <row r="94" spans="1:8" ht="25.5">
      <c r="A94" s="32"/>
      <c r="B94" s="11" t="s">
        <v>432</v>
      </c>
      <c r="C94" s="45">
        <v>25311.8</v>
      </c>
      <c r="D94" s="45">
        <v>25809.9</v>
      </c>
      <c r="E94" s="45">
        <v>26421.6</v>
      </c>
      <c r="F94" s="45">
        <v>26999.7</v>
      </c>
      <c r="G94" s="45">
        <v>28437.5</v>
      </c>
      <c r="H94" s="202">
        <v>29655.9</v>
      </c>
    </row>
    <row r="95" spans="1:8" ht="12.75">
      <c r="A95" s="32"/>
      <c r="B95" s="11" t="s">
        <v>433</v>
      </c>
      <c r="C95" s="45">
        <v>25628.9</v>
      </c>
      <c r="D95" s="45">
        <v>26187</v>
      </c>
      <c r="E95" s="45">
        <v>26749.8</v>
      </c>
      <c r="F95" s="45">
        <v>27386.1</v>
      </c>
      <c r="G95" s="45">
        <v>28783.7</v>
      </c>
      <c r="H95" s="202">
        <v>30022.6</v>
      </c>
    </row>
    <row r="96" spans="1:8" ht="12.75">
      <c r="A96" s="32"/>
      <c r="B96" s="11" t="s">
        <v>434</v>
      </c>
      <c r="C96" s="209">
        <v>448.1</v>
      </c>
      <c r="D96" s="209">
        <v>452.2</v>
      </c>
      <c r="E96" s="209">
        <v>538.7</v>
      </c>
      <c r="F96" s="209">
        <v>525.4</v>
      </c>
      <c r="G96" s="209">
        <v>424.1</v>
      </c>
      <c r="H96" s="210">
        <v>447.5</v>
      </c>
    </row>
    <row r="97" spans="1:8" ht="18.75">
      <c r="A97" s="203">
        <v>1</v>
      </c>
      <c r="B97" s="206" t="s">
        <v>452</v>
      </c>
      <c r="C97" s="213"/>
      <c r="D97" s="213"/>
      <c r="E97" s="213"/>
      <c r="F97" s="213"/>
      <c r="G97" s="213"/>
      <c r="H97" s="213"/>
    </row>
    <row r="98" spans="1:8" ht="12.75">
      <c r="A98" s="363"/>
      <c r="B98" s="213"/>
      <c r="C98" s="213"/>
      <c r="D98" s="213"/>
      <c r="E98" s="213"/>
      <c r="F98" s="213"/>
      <c r="G98" s="213"/>
      <c r="H98" s="213"/>
    </row>
    <row r="99" spans="1:8" ht="15.75">
      <c r="A99" s="363"/>
      <c r="B99" s="369" t="s">
        <v>440</v>
      </c>
      <c r="C99" s="213"/>
      <c r="D99" s="213"/>
      <c r="E99" s="213"/>
      <c r="F99" s="213"/>
      <c r="G99" s="213"/>
      <c r="H99" s="213"/>
    </row>
    <row r="100" spans="1:8" ht="12.75">
      <c r="A100" s="363"/>
      <c r="B100" s="213"/>
      <c r="C100" s="213"/>
      <c r="D100" s="213"/>
      <c r="E100" s="213"/>
      <c r="F100" s="213"/>
      <c r="G100" s="213"/>
      <c r="H100" s="213"/>
    </row>
    <row r="101" spans="1:8" ht="12.75">
      <c r="A101" s="363"/>
      <c r="B101" s="361" t="s">
        <v>359</v>
      </c>
      <c r="C101" s="213"/>
      <c r="D101" s="213"/>
      <c r="E101" s="213"/>
      <c r="F101" s="213"/>
      <c r="G101" s="213"/>
      <c r="H101" s="213"/>
    </row>
    <row r="102" spans="1:8" ht="11.25">
      <c r="A102" s="363"/>
      <c r="B102" s="215" t="s">
        <v>439</v>
      </c>
      <c r="C102" s="363"/>
      <c r="D102" s="198" t="s">
        <v>425</v>
      </c>
      <c r="E102" s="363"/>
      <c r="F102" s="363"/>
      <c r="G102" s="363"/>
      <c r="H102" s="363"/>
    </row>
    <row r="103" spans="1:8" ht="12.75">
      <c r="A103" s="363"/>
      <c r="B103" s="213"/>
      <c r="C103" s="363"/>
      <c r="D103" s="370" t="s">
        <v>426</v>
      </c>
      <c r="E103" s="213"/>
      <c r="F103" s="213"/>
      <c r="G103" s="213"/>
      <c r="H103" s="363"/>
    </row>
    <row r="104" spans="1:8" ht="12.75">
      <c r="A104" s="363"/>
      <c r="B104" s="213"/>
      <c r="C104" s="363"/>
      <c r="D104" s="370" t="s">
        <v>427</v>
      </c>
      <c r="E104" s="213"/>
      <c r="F104" s="213"/>
      <c r="G104" s="213"/>
      <c r="H104" s="363"/>
    </row>
    <row r="105" spans="1:8" ht="12.75">
      <c r="A105" s="32"/>
      <c r="B105" s="27" t="s">
        <v>72</v>
      </c>
      <c r="C105" s="204" t="s">
        <v>79</v>
      </c>
      <c r="D105" s="204">
        <v>2007</v>
      </c>
      <c r="E105" s="213"/>
      <c r="F105" s="213"/>
      <c r="G105" s="213"/>
      <c r="H105" s="213"/>
    </row>
    <row r="106" spans="1:8" ht="12.75">
      <c r="A106" s="32"/>
      <c r="B106" s="11" t="s">
        <v>429</v>
      </c>
      <c r="C106" s="26">
        <v>19</v>
      </c>
      <c r="D106" s="200">
        <v>12</v>
      </c>
      <c r="E106" s="213"/>
      <c r="F106" s="213"/>
      <c r="G106" s="213"/>
      <c r="H106" s="213"/>
    </row>
    <row r="107" spans="1:8" ht="12.75">
      <c r="A107" s="32"/>
      <c r="B107" s="11" t="s">
        <v>73</v>
      </c>
      <c r="C107" s="26">
        <v>164561</v>
      </c>
      <c r="D107" s="200">
        <v>162540</v>
      </c>
      <c r="E107" s="213"/>
      <c r="F107" s="213"/>
      <c r="G107" s="213"/>
      <c r="H107" s="213"/>
    </row>
    <row r="108" spans="1:8" ht="12.75">
      <c r="A108" s="32"/>
      <c r="B108" s="201" t="s">
        <v>430</v>
      </c>
      <c r="C108" s="26">
        <v>164558</v>
      </c>
      <c r="D108" s="200">
        <v>162539</v>
      </c>
      <c r="E108" s="213"/>
      <c r="F108" s="213"/>
      <c r="G108" s="213"/>
      <c r="H108" s="213"/>
    </row>
    <row r="109" spans="1:8" ht="12.75">
      <c r="A109" s="32"/>
      <c r="B109" s="11" t="s">
        <v>431</v>
      </c>
      <c r="C109" s="45">
        <v>5438.2</v>
      </c>
      <c r="D109" s="202">
        <v>5793.2</v>
      </c>
      <c r="E109" s="213"/>
      <c r="F109" s="213"/>
      <c r="G109" s="213"/>
      <c r="H109" s="213"/>
    </row>
    <row r="110" spans="1:8" ht="25.5">
      <c r="A110" s="32"/>
      <c r="B110" s="11" t="s">
        <v>432</v>
      </c>
      <c r="C110" s="45">
        <v>16811.8</v>
      </c>
      <c r="D110" s="202">
        <v>17475.9</v>
      </c>
      <c r="E110" s="213"/>
      <c r="F110" s="213"/>
      <c r="G110" s="213"/>
      <c r="H110" s="213"/>
    </row>
    <row r="111" spans="1:8" ht="12.75">
      <c r="A111" s="32"/>
      <c r="B111" s="11" t="s">
        <v>433</v>
      </c>
      <c r="C111" s="45">
        <v>16813.4</v>
      </c>
      <c r="D111" s="202">
        <v>17476.5</v>
      </c>
      <c r="E111" s="213"/>
      <c r="F111" s="213"/>
      <c r="G111" s="213"/>
      <c r="H111" s="213"/>
    </row>
    <row r="112" spans="1:8" ht="12.75">
      <c r="A112" s="32"/>
      <c r="B112" s="11" t="s">
        <v>434</v>
      </c>
      <c r="C112" s="45">
        <v>2498.4</v>
      </c>
      <c r="D112" s="202">
        <v>2690.4</v>
      </c>
      <c r="E112" s="213"/>
      <c r="F112" s="213"/>
      <c r="G112" s="213"/>
      <c r="H112" s="213"/>
    </row>
    <row r="113" spans="1:8" ht="12.75">
      <c r="A113" s="32"/>
      <c r="B113" s="10" t="s">
        <v>74</v>
      </c>
      <c r="C113" s="107"/>
      <c r="D113" s="368"/>
      <c r="E113" s="213"/>
      <c r="F113" s="213"/>
      <c r="G113" s="213"/>
      <c r="H113" s="213"/>
    </row>
    <row r="114" spans="1:8" ht="12.75">
      <c r="A114" s="32"/>
      <c r="B114" s="11" t="s">
        <v>429</v>
      </c>
      <c r="C114" s="26">
        <v>31017</v>
      </c>
      <c r="D114" s="200">
        <v>32498</v>
      </c>
      <c r="E114" s="213"/>
      <c r="F114" s="213"/>
      <c r="G114" s="213"/>
      <c r="H114" s="213"/>
    </row>
    <row r="115" spans="1:8" ht="12.75">
      <c r="A115" s="32"/>
      <c r="B115" s="11" t="s">
        <v>73</v>
      </c>
      <c r="C115" s="26">
        <v>194150</v>
      </c>
      <c r="D115" s="200">
        <v>198034</v>
      </c>
      <c r="E115" s="213"/>
      <c r="F115" s="213"/>
      <c r="G115" s="213"/>
      <c r="H115" s="213"/>
    </row>
    <row r="116" spans="1:8" ht="12.75">
      <c r="A116" s="32"/>
      <c r="B116" s="201" t="s">
        <v>430</v>
      </c>
      <c r="C116" s="26">
        <v>164775</v>
      </c>
      <c r="D116" s="200">
        <v>166747</v>
      </c>
      <c r="E116" s="213"/>
      <c r="F116" s="213"/>
      <c r="G116" s="213"/>
      <c r="H116" s="213"/>
    </row>
    <row r="117" spans="1:8" ht="12.75">
      <c r="A117" s="32"/>
      <c r="B117" s="11" t="s">
        <v>431</v>
      </c>
      <c r="C117" s="45">
        <v>4324.6</v>
      </c>
      <c r="D117" s="202">
        <v>4618.8</v>
      </c>
      <c r="E117" s="213"/>
      <c r="F117" s="213"/>
      <c r="G117" s="213"/>
      <c r="H117" s="213"/>
    </row>
    <row r="118" spans="1:8" ht="25.5">
      <c r="A118" s="32"/>
      <c r="B118" s="11" t="s">
        <v>432</v>
      </c>
      <c r="C118" s="45">
        <v>12835.6</v>
      </c>
      <c r="D118" s="202">
        <v>13530.1</v>
      </c>
      <c r="E118" s="213"/>
      <c r="F118" s="213"/>
      <c r="G118" s="213"/>
      <c r="H118" s="213"/>
    </row>
    <row r="119" spans="1:8" ht="12.75">
      <c r="A119" s="32"/>
      <c r="B119" s="11" t="s">
        <v>433</v>
      </c>
      <c r="C119" s="45">
        <v>13183.3</v>
      </c>
      <c r="D119" s="202">
        <v>13974</v>
      </c>
      <c r="E119" s="213"/>
      <c r="F119" s="213"/>
      <c r="G119" s="213"/>
      <c r="H119" s="213"/>
    </row>
    <row r="120" spans="1:8" ht="12.75">
      <c r="A120" s="32"/>
      <c r="B120" s="11" t="s">
        <v>434</v>
      </c>
      <c r="C120" s="45">
        <v>2052.6</v>
      </c>
      <c r="D120" s="202">
        <v>1803.4</v>
      </c>
      <c r="E120" s="213"/>
      <c r="F120" s="213"/>
      <c r="G120" s="213"/>
      <c r="H120" s="213"/>
    </row>
    <row r="121" spans="1:8" ht="12.75">
      <c r="A121" s="32"/>
      <c r="B121" s="10" t="s">
        <v>75</v>
      </c>
      <c r="C121" s="107"/>
      <c r="D121" s="368"/>
      <c r="E121" s="213"/>
      <c r="F121" s="213"/>
      <c r="G121" s="213"/>
      <c r="H121" s="213"/>
    </row>
    <row r="122" spans="1:8" ht="12.75">
      <c r="A122" s="32"/>
      <c r="B122" s="11" t="s">
        <v>429</v>
      </c>
      <c r="C122" s="26">
        <v>153</v>
      </c>
      <c r="D122" s="200">
        <v>152</v>
      </c>
      <c r="E122" s="213"/>
      <c r="F122" s="213"/>
      <c r="G122" s="213"/>
      <c r="H122" s="213"/>
    </row>
    <row r="123" spans="1:8" ht="12.75">
      <c r="A123" s="32"/>
      <c r="B123" s="11" t="s">
        <v>73</v>
      </c>
      <c r="C123" s="26">
        <v>7699</v>
      </c>
      <c r="D123" s="200">
        <v>7598</v>
      </c>
      <c r="E123" s="213"/>
      <c r="F123" s="213"/>
      <c r="G123" s="213"/>
      <c r="H123" s="213"/>
    </row>
    <row r="124" spans="1:8" ht="12.75">
      <c r="A124" s="32"/>
      <c r="B124" s="201" t="s">
        <v>430</v>
      </c>
      <c r="C124" s="26">
        <v>7673</v>
      </c>
      <c r="D124" s="200">
        <v>7563</v>
      </c>
      <c r="E124" s="213"/>
      <c r="F124" s="213"/>
      <c r="G124" s="213"/>
      <c r="H124" s="213"/>
    </row>
    <row r="125" spans="1:8" ht="12.75">
      <c r="A125" s="32"/>
      <c r="B125" s="11" t="s">
        <v>431</v>
      </c>
      <c r="C125" s="45">
        <v>199.8</v>
      </c>
      <c r="D125" s="202">
        <v>210.1</v>
      </c>
      <c r="E125" s="213"/>
      <c r="F125" s="213"/>
      <c r="G125" s="213"/>
      <c r="H125" s="213"/>
    </row>
    <row r="126" spans="1:8" ht="25.5">
      <c r="A126" s="32"/>
      <c r="B126" s="11" t="s">
        <v>432</v>
      </c>
      <c r="C126" s="45">
        <v>920.8</v>
      </c>
      <c r="D126" s="202">
        <v>874.4</v>
      </c>
      <c r="E126" s="213"/>
      <c r="F126" s="213"/>
      <c r="G126" s="213"/>
      <c r="H126" s="213"/>
    </row>
    <row r="127" spans="1:8" ht="12.75">
      <c r="A127" s="32"/>
      <c r="B127" s="11" t="s">
        <v>433</v>
      </c>
      <c r="C127" s="45">
        <v>959.5</v>
      </c>
      <c r="D127" s="202">
        <v>913.4</v>
      </c>
      <c r="E127" s="213"/>
      <c r="F127" s="213"/>
      <c r="G127" s="213"/>
      <c r="H127" s="213"/>
    </row>
    <row r="128" spans="1:8" ht="12.75">
      <c r="A128" s="32"/>
      <c r="B128" s="11" t="s">
        <v>434</v>
      </c>
      <c r="C128" s="45">
        <v>258.3</v>
      </c>
      <c r="D128" s="202">
        <v>224.5</v>
      </c>
      <c r="E128" s="213"/>
      <c r="F128" s="213"/>
      <c r="G128" s="213"/>
      <c r="H128" s="213"/>
    </row>
    <row r="129" spans="1:8" ht="12.75">
      <c r="A129" s="32"/>
      <c r="B129" s="10" t="s">
        <v>428</v>
      </c>
      <c r="C129" s="107"/>
      <c r="D129" s="368"/>
      <c r="E129" s="213"/>
      <c r="F129" s="213"/>
      <c r="G129" s="213"/>
      <c r="H129" s="213"/>
    </row>
    <row r="130" spans="1:8" ht="12.75">
      <c r="A130" s="32"/>
      <c r="B130" s="11" t="s">
        <v>429</v>
      </c>
      <c r="C130" s="26">
        <v>34609</v>
      </c>
      <c r="D130" s="200">
        <v>35230</v>
      </c>
      <c r="E130" s="213"/>
      <c r="F130" s="213"/>
      <c r="G130" s="213"/>
      <c r="H130" s="213"/>
    </row>
    <row r="131" spans="1:8" ht="12.75">
      <c r="A131" s="32"/>
      <c r="B131" s="11" t="s">
        <v>73</v>
      </c>
      <c r="C131" s="26">
        <v>350740</v>
      </c>
      <c r="D131" s="200">
        <v>365038</v>
      </c>
      <c r="E131" s="213"/>
      <c r="F131" s="213"/>
      <c r="G131" s="213"/>
      <c r="H131" s="213"/>
    </row>
    <row r="132" spans="1:8" ht="12.75">
      <c r="A132" s="32"/>
      <c r="B132" s="201" t="s">
        <v>430</v>
      </c>
      <c r="C132" s="26">
        <v>326460</v>
      </c>
      <c r="D132" s="200">
        <v>339464</v>
      </c>
      <c r="E132" s="213"/>
      <c r="F132" s="213"/>
      <c r="G132" s="213"/>
      <c r="H132" s="213"/>
    </row>
    <row r="133" spans="1:8" ht="12.75">
      <c r="A133" s="32"/>
      <c r="B133" s="11" t="s">
        <v>431</v>
      </c>
      <c r="C133" s="45">
        <v>7659.2</v>
      </c>
      <c r="D133" s="202">
        <v>8702.6</v>
      </c>
      <c r="E133" s="213"/>
      <c r="F133" s="213"/>
      <c r="G133" s="213"/>
      <c r="H133" s="213"/>
    </row>
    <row r="134" spans="1:8" ht="25.5">
      <c r="A134" s="32"/>
      <c r="B134" s="11" t="s">
        <v>432</v>
      </c>
      <c r="C134" s="45">
        <v>34909.2</v>
      </c>
      <c r="D134" s="202">
        <v>37329</v>
      </c>
      <c r="E134" s="213"/>
      <c r="F134" s="213"/>
      <c r="G134" s="213"/>
      <c r="H134" s="213"/>
    </row>
    <row r="135" spans="1:8" ht="12.75">
      <c r="A135" s="32"/>
      <c r="B135" s="11" t="s">
        <v>433</v>
      </c>
      <c r="C135" s="45">
        <v>36003</v>
      </c>
      <c r="D135" s="202">
        <v>38588.4</v>
      </c>
      <c r="E135" s="213"/>
      <c r="F135" s="213"/>
      <c r="G135" s="213"/>
      <c r="H135" s="213"/>
    </row>
    <row r="136" spans="1:8" ht="12.75">
      <c r="A136" s="32"/>
      <c r="B136" s="11" t="s">
        <v>434</v>
      </c>
      <c r="C136" s="45">
        <v>1395.4</v>
      </c>
      <c r="D136" s="202">
        <v>1410.4</v>
      </c>
      <c r="E136" s="213"/>
      <c r="F136" s="213"/>
      <c r="G136" s="213"/>
      <c r="H136" s="213"/>
    </row>
    <row r="137" spans="1:8" ht="12.75">
      <c r="A137" s="32"/>
      <c r="B137" s="10" t="s">
        <v>76</v>
      </c>
      <c r="C137" s="107"/>
      <c r="D137" s="368"/>
      <c r="E137" s="213"/>
      <c r="F137" s="213"/>
      <c r="G137" s="213"/>
      <c r="H137" s="213"/>
    </row>
    <row r="138" spans="1:8" ht="12.75">
      <c r="A138" s="32"/>
      <c r="B138" s="11" t="s">
        <v>429</v>
      </c>
      <c r="C138" s="26">
        <v>13</v>
      </c>
      <c r="D138" s="200">
        <v>13</v>
      </c>
      <c r="E138" s="213"/>
      <c r="F138" s="213"/>
      <c r="G138" s="213"/>
      <c r="H138" s="213"/>
    </row>
    <row r="139" spans="1:8" ht="12.75">
      <c r="A139" s="32"/>
      <c r="B139" s="11" t="s">
        <v>73</v>
      </c>
      <c r="C139" s="26">
        <v>3509</v>
      </c>
      <c r="D139" s="200">
        <v>3563</v>
      </c>
      <c r="E139" s="213"/>
      <c r="F139" s="213"/>
      <c r="G139" s="213"/>
      <c r="H139" s="213"/>
    </row>
    <row r="140" spans="1:8" ht="12.75">
      <c r="A140" s="32"/>
      <c r="B140" s="201" t="s">
        <v>430</v>
      </c>
      <c r="C140" s="26">
        <v>3504</v>
      </c>
      <c r="D140" s="200">
        <v>3559</v>
      </c>
      <c r="E140" s="213"/>
      <c r="F140" s="213"/>
      <c r="G140" s="213"/>
      <c r="H140" s="213"/>
    </row>
    <row r="141" spans="1:8" ht="12.75">
      <c r="A141" s="32"/>
      <c r="B141" s="11" t="s">
        <v>431</v>
      </c>
      <c r="C141" s="45">
        <v>149.9</v>
      </c>
      <c r="D141" s="202">
        <v>168.4</v>
      </c>
      <c r="E141" s="213"/>
      <c r="F141" s="213"/>
      <c r="G141" s="213"/>
      <c r="H141" s="213"/>
    </row>
    <row r="142" spans="1:8" ht="25.5">
      <c r="A142" s="32"/>
      <c r="B142" s="11" t="s">
        <v>432</v>
      </c>
      <c r="C142" s="45">
        <v>1613.1</v>
      </c>
      <c r="D142" s="202">
        <v>1647.7</v>
      </c>
      <c r="E142" s="213"/>
      <c r="F142" s="213"/>
      <c r="G142" s="213"/>
      <c r="H142" s="213"/>
    </row>
    <row r="143" spans="1:8" ht="12.75">
      <c r="A143" s="32"/>
      <c r="B143" s="11" t="s">
        <v>433</v>
      </c>
      <c r="C143" s="45">
        <v>1638.1</v>
      </c>
      <c r="D143" s="202">
        <v>1655</v>
      </c>
      <c r="E143" s="213"/>
      <c r="F143" s="213"/>
      <c r="G143" s="213"/>
      <c r="H143" s="213"/>
    </row>
    <row r="144" spans="1:8" ht="12.75">
      <c r="A144" s="32"/>
      <c r="B144" s="11" t="s">
        <v>434</v>
      </c>
      <c r="C144" s="45">
        <v>412.7</v>
      </c>
      <c r="D144" s="202">
        <v>395.3</v>
      </c>
      <c r="E144" s="213"/>
      <c r="F144" s="213"/>
      <c r="G144" s="213"/>
      <c r="H144" s="213"/>
    </row>
    <row r="145" spans="1:8" ht="12.75">
      <c r="A145" s="32"/>
      <c r="B145" s="10" t="s">
        <v>435</v>
      </c>
      <c r="C145" s="107"/>
      <c r="D145" s="368"/>
      <c r="E145" s="213"/>
      <c r="F145" s="213"/>
      <c r="G145" s="213"/>
      <c r="H145" s="213"/>
    </row>
    <row r="146" spans="1:8" ht="12.75">
      <c r="A146" s="32"/>
      <c r="B146" s="11" t="s">
        <v>429</v>
      </c>
      <c r="C146" s="26">
        <v>476</v>
      </c>
      <c r="D146" s="200">
        <v>506</v>
      </c>
      <c r="E146" s="213"/>
      <c r="F146" s="213"/>
      <c r="G146" s="213"/>
      <c r="H146" s="213"/>
    </row>
    <row r="147" spans="1:8" ht="12.75">
      <c r="A147" s="32"/>
      <c r="B147" s="11" t="s">
        <v>73</v>
      </c>
      <c r="C147" s="26">
        <v>13659</v>
      </c>
      <c r="D147" s="200">
        <v>14346</v>
      </c>
      <c r="E147" s="213"/>
      <c r="F147" s="213"/>
      <c r="G147" s="213"/>
      <c r="H147" s="213"/>
    </row>
    <row r="148" spans="1:8" ht="12.75">
      <c r="A148" s="32"/>
      <c r="B148" s="201" t="s">
        <v>430</v>
      </c>
      <c r="C148" s="26">
        <v>13350</v>
      </c>
      <c r="D148" s="200">
        <v>13975</v>
      </c>
      <c r="E148" s="213"/>
      <c r="F148" s="213"/>
      <c r="G148" s="213"/>
      <c r="H148" s="213"/>
    </row>
    <row r="149" spans="1:8" ht="12.75">
      <c r="A149" s="32"/>
      <c r="B149" s="11" t="s">
        <v>431</v>
      </c>
      <c r="C149" s="45">
        <v>519.7</v>
      </c>
      <c r="D149" s="202">
        <v>576.2</v>
      </c>
      <c r="E149" s="213"/>
      <c r="F149" s="213"/>
      <c r="G149" s="213"/>
      <c r="H149" s="213"/>
    </row>
    <row r="150" spans="1:8" ht="25.5">
      <c r="A150" s="32"/>
      <c r="B150" s="11" t="s">
        <v>432</v>
      </c>
      <c r="C150" s="45">
        <v>8576.2</v>
      </c>
      <c r="D150" s="202">
        <v>10319.5</v>
      </c>
      <c r="E150" s="213"/>
      <c r="F150" s="213"/>
      <c r="G150" s="213"/>
      <c r="H150" s="213"/>
    </row>
    <row r="151" spans="1:8" ht="12.75">
      <c r="A151" s="32"/>
      <c r="B151" s="11" t="s">
        <v>433</v>
      </c>
      <c r="C151" s="45">
        <v>8711.9</v>
      </c>
      <c r="D151" s="202">
        <v>10469.4</v>
      </c>
      <c r="E151" s="213"/>
      <c r="F151" s="213"/>
      <c r="G151" s="213"/>
      <c r="H151" s="213"/>
    </row>
    <row r="152" spans="1:8" ht="12.75">
      <c r="A152" s="32"/>
      <c r="B152" s="11" t="s">
        <v>434</v>
      </c>
      <c r="C152" s="45">
        <v>1191.9</v>
      </c>
      <c r="D152" s="202">
        <v>2034.5</v>
      </c>
      <c r="E152" s="213"/>
      <c r="F152" s="213"/>
      <c r="G152" s="213"/>
      <c r="H152" s="213"/>
    </row>
    <row r="153" spans="1:8" ht="12.75">
      <c r="A153" s="32"/>
      <c r="B153" s="10" t="s">
        <v>436</v>
      </c>
      <c r="C153" s="107"/>
      <c r="D153" s="368"/>
      <c r="E153" s="213"/>
      <c r="F153" s="213"/>
      <c r="G153" s="213"/>
      <c r="H153" s="213"/>
    </row>
    <row r="154" spans="1:8" ht="12.75">
      <c r="A154" s="32"/>
      <c r="B154" s="11" t="s">
        <v>429</v>
      </c>
      <c r="C154" s="26">
        <v>968</v>
      </c>
      <c r="D154" s="200">
        <v>964</v>
      </c>
      <c r="E154" s="213"/>
      <c r="F154" s="213"/>
      <c r="G154" s="213"/>
      <c r="H154" s="213"/>
    </row>
    <row r="155" spans="1:8" ht="12.75">
      <c r="A155" s="32"/>
      <c r="B155" s="11" t="s">
        <v>73</v>
      </c>
      <c r="C155" s="26">
        <v>3642</v>
      </c>
      <c r="D155" s="200">
        <v>3822</v>
      </c>
      <c r="E155" s="213"/>
      <c r="F155" s="213"/>
      <c r="G155" s="213"/>
      <c r="H155" s="213"/>
    </row>
    <row r="156" spans="1:8" ht="12.75">
      <c r="A156" s="32"/>
      <c r="B156" s="201" t="s">
        <v>430</v>
      </c>
      <c r="C156" s="26">
        <v>2681</v>
      </c>
      <c r="D156" s="200">
        <v>2853</v>
      </c>
      <c r="E156" s="213"/>
      <c r="F156" s="213"/>
      <c r="G156" s="213"/>
      <c r="H156" s="213"/>
    </row>
    <row r="157" spans="1:8" ht="12.75">
      <c r="A157" s="32"/>
      <c r="B157" s="11" t="s">
        <v>431</v>
      </c>
      <c r="C157" s="45">
        <v>66</v>
      </c>
      <c r="D157" s="202">
        <v>76</v>
      </c>
      <c r="E157" s="213"/>
      <c r="F157" s="213"/>
      <c r="G157" s="213"/>
      <c r="H157" s="213"/>
    </row>
    <row r="158" spans="1:8" ht="25.5">
      <c r="A158" s="32"/>
      <c r="B158" s="11" t="s">
        <v>432</v>
      </c>
      <c r="C158" s="45">
        <v>497.8</v>
      </c>
      <c r="D158" s="202">
        <v>607.5</v>
      </c>
      <c r="E158" s="213"/>
      <c r="F158" s="213"/>
      <c r="G158" s="213"/>
      <c r="H158" s="213"/>
    </row>
    <row r="159" spans="1:8" ht="12.75">
      <c r="A159" s="32"/>
      <c r="B159" s="11" t="s">
        <v>433</v>
      </c>
      <c r="C159" s="45">
        <v>523.4</v>
      </c>
      <c r="D159" s="202">
        <v>633</v>
      </c>
      <c r="E159" s="213"/>
      <c r="F159" s="213"/>
      <c r="G159" s="213"/>
      <c r="H159" s="213"/>
    </row>
    <row r="160" spans="1:8" ht="12.75">
      <c r="A160" s="32"/>
      <c r="B160" s="11" t="s">
        <v>434</v>
      </c>
      <c r="C160" s="45">
        <v>137.5</v>
      </c>
      <c r="D160" s="202">
        <v>157.8</v>
      </c>
      <c r="E160" s="213"/>
      <c r="F160" s="213"/>
      <c r="G160" s="213"/>
      <c r="H160" s="213"/>
    </row>
    <row r="161" spans="1:8" ht="12.75">
      <c r="A161" s="32"/>
      <c r="B161" s="10" t="s">
        <v>437</v>
      </c>
      <c r="C161" s="107"/>
      <c r="D161" s="368"/>
      <c r="E161" s="213"/>
      <c r="F161" s="213"/>
      <c r="G161" s="213"/>
      <c r="H161" s="213"/>
    </row>
    <row r="162" spans="1:8" ht="12.75">
      <c r="A162" s="32"/>
      <c r="B162" s="11" t="s">
        <v>429</v>
      </c>
      <c r="C162" s="26">
        <v>259</v>
      </c>
      <c r="D162" s="200">
        <v>281</v>
      </c>
      <c r="E162" s="213"/>
      <c r="F162" s="213"/>
      <c r="G162" s="213"/>
      <c r="H162" s="213"/>
    </row>
    <row r="163" spans="1:8" ht="12.75">
      <c r="A163" s="32"/>
      <c r="B163" s="11" t="s">
        <v>73</v>
      </c>
      <c r="C163" s="26">
        <v>69970</v>
      </c>
      <c r="D163" s="200">
        <v>71355</v>
      </c>
      <c r="E163" s="213"/>
      <c r="F163" s="213"/>
      <c r="G163" s="213"/>
      <c r="H163" s="213"/>
    </row>
    <row r="164" spans="1:8" ht="12.75">
      <c r="A164" s="32"/>
      <c r="B164" s="201" t="s">
        <v>430</v>
      </c>
      <c r="C164" s="26">
        <v>69839</v>
      </c>
      <c r="D164" s="200">
        <v>71161</v>
      </c>
      <c r="E164" s="213"/>
      <c r="F164" s="213"/>
      <c r="G164" s="213"/>
      <c r="H164" s="213"/>
    </row>
    <row r="165" spans="1:8" ht="12.75">
      <c r="A165" s="32"/>
      <c r="B165" s="11" t="s">
        <v>431</v>
      </c>
      <c r="C165" s="45">
        <v>3465.5</v>
      </c>
      <c r="D165" s="202">
        <v>3640.1</v>
      </c>
      <c r="E165" s="213"/>
      <c r="F165" s="213"/>
      <c r="G165" s="213"/>
      <c r="H165" s="213"/>
    </row>
    <row r="166" spans="1:8" ht="25.5">
      <c r="A166" s="32"/>
      <c r="B166" s="11" t="s">
        <v>432</v>
      </c>
      <c r="C166" s="45">
        <v>16061.7</v>
      </c>
      <c r="D166" s="202">
        <v>16723.8</v>
      </c>
      <c r="E166" s="213"/>
      <c r="F166" s="213"/>
      <c r="G166" s="213"/>
      <c r="H166" s="213"/>
    </row>
    <row r="167" spans="1:8" ht="12.75">
      <c r="A167" s="32"/>
      <c r="B167" s="11" t="s">
        <v>433</v>
      </c>
      <c r="C167" s="45">
        <v>17811.8</v>
      </c>
      <c r="D167" s="202">
        <v>18533.7</v>
      </c>
      <c r="E167" s="213"/>
      <c r="F167" s="213"/>
      <c r="G167" s="213"/>
      <c r="H167" s="213"/>
    </row>
    <row r="168" spans="1:8" ht="12.75">
      <c r="A168" s="32"/>
      <c r="B168" s="11" t="s">
        <v>434</v>
      </c>
      <c r="C168" s="45">
        <v>1755.2</v>
      </c>
      <c r="D168" s="202">
        <v>1473.4</v>
      </c>
      <c r="E168" s="213"/>
      <c r="F168" s="213"/>
      <c r="G168" s="213"/>
      <c r="H168" s="213"/>
    </row>
    <row r="169" spans="1:8" ht="12.75">
      <c r="A169" s="32"/>
      <c r="B169" s="10" t="s">
        <v>442</v>
      </c>
      <c r="C169" s="107"/>
      <c r="D169" s="368"/>
      <c r="E169" s="213"/>
      <c r="F169" s="213"/>
      <c r="G169" s="213"/>
      <c r="H169" s="213"/>
    </row>
    <row r="170" spans="1:8" ht="12.75">
      <c r="A170" s="32"/>
      <c r="B170" s="11" t="s">
        <v>429</v>
      </c>
      <c r="C170" s="26">
        <v>1696</v>
      </c>
      <c r="D170" s="200">
        <v>1828</v>
      </c>
      <c r="E170" s="213"/>
      <c r="F170" s="213"/>
      <c r="G170" s="213"/>
      <c r="H170" s="213"/>
    </row>
    <row r="171" spans="1:8" ht="12.75">
      <c r="A171" s="32"/>
      <c r="B171" s="11" t="s">
        <v>73</v>
      </c>
      <c r="C171" s="26">
        <v>54140</v>
      </c>
      <c r="D171" s="200">
        <v>57280</v>
      </c>
      <c r="E171" s="213"/>
      <c r="F171" s="213"/>
      <c r="G171" s="213"/>
      <c r="H171" s="213"/>
    </row>
    <row r="172" spans="1:8" ht="12.75">
      <c r="A172" s="32"/>
      <c r="B172" s="201" t="s">
        <v>430</v>
      </c>
      <c r="C172" s="26">
        <v>53448</v>
      </c>
      <c r="D172" s="200">
        <v>56454</v>
      </c>
      <c r="E172" s="213"/>
      <c r="F172" s="213"/>
      <c r="G172" s="213"/>
      <c r="H172" s="213"/>
    </row>
    <row r="173" spans="1:8" ht="12.75">
      <c r="A173" s="32"/>
      <c r="B173" s="11" t="s">
        <v>431</v>
      </c>
      <c r="C173" s="45">
        <v>1380.7</v>
      </c>
      <c r="D173" s="202">
        <v>1501.8</v>
      </c>
      <c r="E173" s="213"/>
      <c r="F173" s="213"/>
      <c r="G173" s="213"/>
      <c r="H173" s="213"/>
    </row>
    <row r="174" spans="1:8" ht="25.5">
      <c r="A174" s="32"/>
      <c r="B174" s="11" t="s">
        <v>432</v>
      </c>
      <c r="C174" s="45">
        <v>7416.6</v>
      </c>
      <c r="D174" s="202">
        <v>7820.8</v>
      </c>
      <c r="E174" s="213"/>
      <c r="F174" s="213"/>
      <c r="G174" s="213"/>
      <c r="H174" s="213"/>
    </row>
    <row r="175" spans="1:8" ht="12.75">
      <c r="A175" s="32"/>
      <c r="B175" s="11" t="s">
        <v>433</v>
      </c>
      <c r="C175" s="45">
        <v>7663.1</v>
      </c>
      <c r="D175" s="202">
        <v>7919.8</v>
      </c>
      <c r="E175" s="213"/>
      <c r="F175" s="213"/>
      <c r="G175" s="213"/>
      <c r="H175" s="213"/>
    </row>
    <row r="176" spans="1:8" ht="12.75">
      <c r="A176" s="32"/>
      <c r="B176" s="11" t="s">
        <v>434</v>
      </c>
      <c r="C176" s="45">
        <v>466.8</v>
      </c>
      <c r="D176" s="202">
        <v>762.8</v>
      </c>
      <c r="E176" s="213"/>
      <c r="F176" s="213"/>
      <c r="G176" s="213"/>
      <c r="H176" s="213"/>
    </row>
    <row r="177" spans="1:8" ht="12.75">
      <c r="A177" s="32"/>
      <c r="B177" s="10" t="s">
        <v>443</v>
      </c>
      <c r="C177" s="107"/>
      <c r="D177" s="368"/>
      <c r="E177" s="213"/>
      <c r="F177" s="213"/>
      <c r="G177" s="213"/>
      <c r="H177" s="213"/>
    </row>
    <row r="178" spans="1:8" ht="12.75">
      <c r="A178" s="32"/>
      <c r="B178" s="11" t="s">
        <v>429</v>
      </c>
      <c r="C178" s="26">
        <v>986</v>
      </c>
      <c r="D178" s="200">
        <v>1223</v>
      </c>
      <c r="E178" s="213"/>
      <c r="F178" s="213"/>
      <c r="G178" s="213"/>
      <c r="H178" s="213"/>
    </row>
    <row r="179" spans="1:8" ht="12.75">
      <c r="A179" s="32"/>
      <c r="B179" s="11" t="s">
        <v>73</v>
      </c>
      <c r="C179" s="26">
        <v>53943</v>
      </c>
      <c r="D179" s="200">
        <v>55846</v>
      </c>
      <c r="E179" s="213"/>
      <c r="F179" s="213"/>
      <c r="G179" s="213"/>
      <c r="H179" s="213"/>
    </row>
    <row r="180" spans="1:8" ht="12.75">
      <c r="A180" s="32"/>
      <c r="B180" s="201" t="s">
        <v>430</v>
      </c>
      <c r="C180" s="26">
        <v>53572</v>
      </c>
      <c r="D180" s="200">
        <v>55268</v>
      </c>
      <c r="E180" s="213"/>
      <c r="F180" s="213"/>
      <c r="G180" s="213"/>
      <c r="H180" s="213"/>
    </row>
    <row r="181" spans="1:8" ht="12.75">
      <c r="A181" s="32"/>
      <c r="B181" s="11" t="s">
        <v>431</v>
      </c>
      <c r="C181" s="45">
        <v>1788.5</v>
      </c>
      <c r="D181" s="202">
        <v>1864</v>
      </c>
      <c r="E181" s="213"/>
      <c r="F181" s="213"/>
      <c r="G181" s="213"/>
      <c r="H181" s="213"/>
    </row>
    <row r="182" spans="1:8" ht="25.5">
      <c r="A182" s="32"/>
      <c r="B182" s="11" t="s">
        <v>432</v>
      </c>
      <c r="C182" s="45">
        <v>14186.9</v>
      </c>
      <c r="D182" s="202">
        <v>15982.1</v>
      </c>
      <c r="E182" s="213"/>
      <c r="F182" s="213"/>
      <c r="G182" s="213"/>
      <c r="H182" s="213"/>
    </row>
    <row r="183" spans="1:8" ht="12.75">
      <c r="A183" s="32"/>
      <c r="B183" s="11" t="s">
        <v>433</v>
      </c>
      <c r="C183" s="45">
        <v>15323.8</v>
      </c>
      <c r="D183" s="202">
        <v>17395</v>
      </c>
      <c r="E183" s="213"/>
      <c r="F183" s="213"/>
      <c r="G183" s="213"/>
      <c r="H183" s="213"/>
    </row>
    <row r="184" spans="1:8" ht="12.75">
      <c r="A184" s="32"/>
      <c r="B184" s="11" t="s">
        <v>434</v>
      </c>
      <c r="C184" s="45">
        <v>5574.6</v>
      </c>
      <c r="D184" s="202">
        <v>6829.7</v>
      </c>
      <c r="E184" s="213"/>
      <c r="F184" s="213"/>
      <c r="G184" s="213"/>
      <c r="H184" s="213"/>
    </row>
    <row r="185" spans="1:8" ht="12.75">
      <c r="A185" s="32"/>
      <c r="B185" s="10" t="s">
        <v>438</v>
      </c>
      <c r="C185" s="107"/>
      <c r="D185" s="368"/>
      <c r="E185" s="213"/>
      <c r="F185" s="213"/>
      <c r="G185" s="213"/>
      <c r="H185" s="213"/>
    </row>
    <row r="186" spans="1:8" ht="12.75">
      <c r="A186" s="32"/>
      <c r="B186" s="11" t="s">
        <v>429</v>
      </c>
      <c r="C186" s="26">
        <v>3060</v>
      </c>
      <c r="D186" s="200">
        <v>3291</v>
      </c>
      <c r="E186" s="213"/>
      <c r="F186" s="213"/>
      <c r="G186" s="213"/>
      <c r="H186" s="213"/>
    </row>
    <row r="187" spans="1:8" ht="12.75">
      <c r="A187" s="32"/>
      <c r="B187" s="205" t="s">
        <v>73</v>
      </c>
      <c r="C187" s="26">
        <v>137051</v>
      </c>
      <c r="D187" s="200">
        <v>132613</v>
      </c>
      <c r="E187" s="213"/>
      <c r="F187" s="213"/>
      <c r="G187" s="213"/>
      <c r="H187" s="213"/>
    </row>
    <row r="188" spans="1:8" ht="12.75">
      <c r="A188" s="32"/>
      <c r="B188" s="201" t="s">
        <v>430</v>
      </c>
      <c r="C188" s="26">
        <v>135817</v>
      </c>
      <c r="D188" s="200">
        <v>130999</v>
      </c>
      <c r="E188" s="213"/>
      <c r="F188" s="213"/>
      <c r="G188" s="213"/>
      <c r="H188" s="213"/>
    </row>
    <row r="189" spans="1:8" ht="12.75">
      <c r="A189" s="32"/>
      <c r="B189" s="11" t="s">
        <v>431</v>
      </c>
      <c r="C189" s="45">
        <v>3741.4</v>
      </c>
      <c r="D189" s="202">
        <v>3677.8</v>
      </c>
      <c r="E189" s="213"/>
      <c r="F189" s="213"/>
      <c r="G189" s="213"/>
      <c r="H189" s="213"/>
    </row>
    <row r="190" spans="1:8" ht="25.5">
      <c r="A190" s="32"/>
      <c r="B190" s="11" t="s">
        <v>432</v>
      </c>
      <c r="C190" s="45">
        <v>29518.1</v>
      </c>
      <c r="D190" s="202">
        <v>30094.8</v>
      </c>
      <c r="E190" s="213"/>
      <c r="F190" s="213"/>
      <c r="G190" s="213"/>
      <c r="H190" s="213"/>
    </row>
    <row r="191" spans="1:8" ht="12.75">
      <c r="A191" s="32"/>
      <c r="B191" s="11" t="s">
        <v>433</v>
      </c>
      <c r="C191" s="45">
        <v>29883.7</v>
      </c>
      <c r="D191" s="202">
        <v>30610</v>
      </c>
      <c r="E191" s="213"/>
      <c r="F191" s="213"/>
      <c r="G191" s="213"/>
      <c r="H191" s="213"/>
    </row>
    <row r="192" spans="1:8" ht="12.75">
      <c r="A192" s="32"/>
      <c r="B192" s="11" t="s">
        <v>434</v>
      </c>
      <c r="C192" s="45">
        <v>447.1</v>
      </c>
      <c r="D192" s="202">
        <v>570</v>
      </c>
      <c r="E192" s="213"/>
      <c r="F192" s="213"/>
      <c r="G192" s="213"/>
      <c r="H192" s="213"/>
    </row>
    <row r="193" spans="1:8" ht="12.75">
      <c r="A193" s="363"/>
      <c r="B193" s="213"/>
      <c r="C193" s="363"/>
      <c r="D193" s="363"/>
      <c r="E193" s="213"/>
      <c r="F193" s="213"/>
      <c r="G193" s="213"/>
      <c r="H193" s="213"/>
    </row>
    <row r="194" spans="1:8" ht="18.75">
      <c r="A194" s="203">
        <v>2</v>
      </c>
      <c r="B194" s="206" t="s">
        <v>453</v>
      </c>
      <c r="C194" s="213"/>
      <c r="D194" s="213"/>
      <c r="E194" s="213"/>
      <c r="F194" s="213"/>
      <c r="G194" s="213"/>
      <c r="H194" s="213"/>
    </row>
    <row r="195" spans="1:8" ht="12.75">
      <c r="A195" s="363"/>
      <c r="B195" s="213"/>
      <c r="C195" s="213"/>
      <c r="D195" s="213"/>
      <c r="E195" s="213"/>
      <c r="F195" s="213"/>
      <c r="G195" s="213"/>
      <c r="H195" s="213"/>
    </row>
    <row r="196" spans="1:8" ht="15">
      <c r="A196" s="32"/>
      <c r="B196" s="207" t="s">
        <v>444</v>
      </c>
      <c r="C196" s="32"/>
      <c r="D196" s="32"/>
      <c r="E196" s="32"/>
      <c r="F196" s="32"/>
      <c r="G196" s="32"/>
      <c r="H196" s="32"/>
    </row>
    <row r="197" spans="1:8" ht="15">
      <c r="A197" s="32"/>
      <c r="B197" s="207"/>
      <c r="C197" s="32"/>
      <c r="D197" s="32"/>
      <c r="E197" s="32"/>
      <c r="F197" s="32"/>
      <c r="G197" s="32"/>
      <c r="H197" s="32"/>
    </row>
    <row r="198" spans="1:8" ht="15.75">
      <c r="A198" s="32"/>
      <c r="B198" s="360" t="s">
        <v>445</v>
      </c>
      <c r="C198" s="32"/>
      <c r="D198" s="363"/>
      <c r="E198" s="363"/>
      <c r="F198" s="363"/>
      <c r="G198" s="32"/>
      <c r="H198" s="32"/>
    </row>
    <row r="199" spans="1:8" ht="15.75">
      <c r="A199" s="32"/>
      <c r="B199" s="360"/>
      <c r="C199" s="32"/>
      <c r="D199" s="363"/>
      <c r="E199" s="363"/>
      <c r="F199" s="363"/>
      <c r="G199" s="32"/>
      <c r="H199" s="32"/>
    </row>
    <row r="200" spans="1:8" ht="11.25">
      <c r="A200" s="32"/>
      <c r="B200" s="371" t="s">
        <v>359</v>
      </c>
      <c r="C200" s="372">
        <v>2009</v>
      </c>
      <c r="D200" s="373" t="s">
        <v>446</v>
      </c>
      <c r="E200" s="363"/>
      <c r="F200" s="363"/>
      <c r="G200" s="32"/>
      <c r="H200" s="216" t="s">
        <v>425</v>
      </c>
    </row>
    <row r="201" spans="1:8" ht="11.25">
      <c r="A201" s="32"/>
      <c r="B201" s="32"/>
      <c r="C201" s="374" t="s">
        <v>80</v>
      </c>
      <c r="D201" s="372" t="s">
        <v>290</v>
      </c>
      <c r="E201" s="32"/>
      <c r="F201" s="32"/>
      <c r="G201" s="32"/>
      <c r="H201" s="365" t="s">
        <v>426</v>
      </c>
    </row>
    <row r="202" spans="1:8" ht="22.5">
      <c r="A202" s="32"/>
      <c r="B202" s="32"/>
      <c r="C202" s="32"/>
      <c r="D202" s="363"/>
      <c r="E202" s="32"/>
      <c r="F202" s="32"/>
      <c r="G202" s="363"/>
      <c r="H202" s="365" t="s">
        <v>427</v>
      </c>
    </row>
    <row r="203" spans="1:8" ht="12.75">
      <c r="A203" s="32"/>
      <c r="B203" s="375"/>
      <c r="C203" s="204">
        <v>2009</v>
      </c>
      <c r="D203" s="204">
        <v>2010</v>
      </c>
      <c r="E203" s="204">
        <v>2011</v>
      </c>
      <c r="F203" s="204">
        <v>2012</v>
      </c>
      <c r="G203" s="204">
        <v>2013</v>
      </c>
      <c r="H203" s="204">
        <v>2014</v>
      </c>
    </row>
    <row r="204" spans="1:8" ht="12.75">
      <c r="A204" s="32"/>
      <c r="B204" s="27" t="s">
        <v>72</v>
      </c>
      <c r="C204" s="352"/>
      <c r="D204" s="352"/>
      <c r="E204" s="352"/>
      <c r="F204" s="352"/>
      <c r="G204" s="352"/>
      <c r="H204" s="367"/>
    </row>
    <row r="205" spans="1:8" ht="12.75">
      <c r="A205" s="32"/>
      <c r="B205" s="205" t="s">
        <v>429</v>
      </c>
      <c r="C205" s="26">
        <v>25</v>
      </c>
      <c r="D205" s="26">
        <v>23.18</v>
      </c>
      <c r="E205" s="26">
        <v>32</v>
      </c>
      <c r="F205" s="26">
        <v>50.29</v>
      </c>
      <c r="G205" s="26">
        <v>50</v>
      </c>
      <c r="H205" s="200">
        <v>47</v>
      </c>
    </row>
    <row r="206" spans="1:8" ht="12.75">
      <c r="A206" s="32"/>
      <c r="B206" s="205" t="s">
        <v>73</v>
      </c>
      <c r="C206" s="26">
        <v>169652</v>
      </c>
      <c r="D206" s="26">
        <v>167116</v>
      </c>
      <c r="E206" s="26">
        <v>163099</v>
      </c>
      <c r="F206" s="26" t="s">
        <v>451</v>
      </c>
      <c r="G206" s="26" t="s">
        <v>451</v>
      </c>
      <c r="H206" s="200" t="s">
        <v>451</v>
      </c>
    </row>
    <row r="207" spans="1:8" ht="12.75">
      <c r="A207" s="32"/>
      <c r="B207" s="205" t="s">
        <v>433</v>
      </c>
      <c r="C207" s="45">
        <v>18835.8</v>
      </c>
      <c r="D207" s="45">
        <v>19278.67436729999</v>
      </c>
      <c r="E207" s="45">
        <v>20099.34922372</v>
      </c>
      <c r="F207" s="45">
        <v>20761.038852799997</v>
      </c>
      <c r="G207" s="45">
        <v>20909.726294819997</v>
      </c>
      <c r="H207" s="202">
        <v>21168.40759517</v>
      </c>
    </row>
    <row r="208" spans="1:8" ht="12.75">
      <c r="A208" s="32"/>
      <c r="B208" s="205" t="s">
        <v>448</v>
      </c>
      <c r="C208" s="45">
        <v>8709.6</v>
      </c>
      <c r="D208" s="45">
        <v>8764.935058000001</v>
      </c>
      <c r="E208" s="45">
        <v>8863.797306</v>
      </c>
      <c r="F208" s="45">
        <v>9099.134676759999</v>
      </c>
      <c r="G208" s="45">
        <v>9234.773209</v>
      </c>
      <c r="H208" s="202">
        <v>9309.228086000001</v>
      </c>
    </row>
    <row r="209" spans="1:8" ht="12.75">
      <c r="A209" s="32"/>
      <c r="B209" s="208" t="s">
        <v>81</v>
      </c>
      <c r="C209" s="45">
        <v>5845.9</v>
      </c>
      <c r="D209" s="45">
        <v>5877.258332</v>
      </c>
      <c r="E209" s="45">
        <v>6065.300295</v>
      </c>
      <c r="F209" s="45">
        <v>6188.806639519999</v>
      </c>
      <c r="G209" s="45">
        <v>6247.693957</v>
      </c>
      <c r="H209" s="202">
        <v>6286.490281</v>
      </c>
    </row>
    <row r="210" spans="1:8" ht="12.75">
      <c r="A210" s="32"/>
      <c r="B210" s="205" t="s">
        <v>449</v>
      </c>
      <c r="C210" s="45">
        <v>2888.4</v>
      </c>
      <c r="D210" s="45">
        <v>3401.9691380000004</v>
      </c>
      <c r="E210" s="45">
        <v>2365.6402089999997</v>
      </c>
      <c r="F210" s="45">
        <v>3040.4734266</v>
      </c>
      <c r="G210" s="45">
        <v>2624.993405</v>
      </c>
      <c r="H210" s="202">
        <v>2597.0982249999997</v>
      </c>
    </row>
    <row r="211" spans="1:8" ht="12.75">
      <c r="A211" s="32"/>
      <c r="B211" s="10" t="s">
        <v>74</v>
      </c>
      <c r="C211" s="107"/>
      <c r="D211" s="107"/>
      <c r="E211" s="107"/>
      <c r="F211" s="107"/>
      <c r="G211" s="107"/>
      <c r="H211" s="376"/>
    </row>
    <row r="212" spans="1:8" ht="12.75">
      <c r="A212" s="32"/>
      <c r="B212" s="205" t="s">
        <v>429</v>
      </c>
      <c r="C212" s="26">
        <v>36579</v>
      </c>
      <c r="D212" s="26">
        <v>37917.65938990273</v>
      </c>
      <c r="E212" s="26">
        <v>46042.723647543826</v>
      </c>
      <c r="F212" s="26">
        <v>46472.90025490292</v>
      </c>
      <c r="G212" s="26">
        <v>49823.65224748598</v>
      </c>
      <c r="H212" s="200">
        <v>52756.981989362605</v>
      </c>
    </row>
    <row r="213" spans="1:8" ht="12.75">
      <c r="A213" s="32"/>
      <c r="B213" s="205" t="s">
        <v>73</v>
      </c>
      <c r="C213" s="26">
        <v>164818</v>
      </c>
      <c r="D213" s="26">
        <v>175484</v>
      </c>
      <c r="E213" s="26">
        <v>192943</v>
      </c>
      <c r="F213" s="26" t="s">
        <v>451</v>
      </c>
      <c r="G213" s="26" t="s">
        <v>451</v>
      </c>
      <c r="H213" s="200" t="s">
        <v>451</v>
      </c>
    </row>
    <row r="214" spans="1:8" ht="12.75">
      <c r="A214" s="32"/>
      <c r="B214" s="205" t="s">
        <v>433</v>
      </c>
      <c r="C214" s="45">
        <v>15445</v>
      </c>
      <c r="D214" s="45">
        <v>16222.472012789909</v>
      </c>
      <c r="E214" s="45">
        <v>16590.034003429286</v>
      </c>
      <c r="F214" s="45">
        <v>17375.854163445478</v>
      </c>
      <c r="G214" s="45">
        <v>18022.61643999385</v>
      </c>
      <c r="H214" s="202">
        <v>18358.822553062924</v>
      </c>
    </row>
    <row r="215" spans="1:8" ht="12.75">
      <c r="A215" s="32"/>
      <c r="B215" s="205" t="s">
        <v>448</v>
      </c>
      <c r="C215" s="45">
        <v>7475.2</v>
      </c>
      <c r="D215" s="45">
        <v>7777.511256640548</v>
      </c>
      <c r="E215" s="45">
        <v>7887.677472323034</v>
      </c>
      <c r="F215" s="45">
        <v>8376.515987911578</v>
      </c>
      <c r="G215" s="45">
        <v>8709.574492649837</v>
      </c>
      <c r="H215" s="202">
        <v>8890.908063934427</v>
      </c>
    </row>
    <row r="216" spans="1:8" ht="12.75">
      <c r="A216" s="32"/>
      <c r="B216" s="208" t="s">
        <v>81</v>
      </c>
      <c r="C216" s="45">
        <v>5143.3</v>
      </c>
      <c r="D216" s="45">
        <v>5368.858509856879</v>
      </c>
      <c r="E216" s="45">
        <v>5397.401587521503</v>
      </c>
      <c r="F216" s="45">
        <v>5727.107290452735</v>
      </c>
      <c r="G216" s="45">
        <v>6018.689833222205</v>
      </c>
      <c r="H216" s="202">
        <v>6168.084320358719</v>
      </c>
    </row>
    <row r="217" spans="1:8" ht="12.75">
      <c r="A217" s="32"/>
      <c r="B217" s="205" t="s">
        <v>449</v>
      </c>
      <c r="C217" s="45">
        <v>2419.5</v>
      </c>
      <c r="D217" s="45">
        <v>2433.203311577472</v>
      </c>
      <c r="E217" s="45">
        <v>2379.641446007864</v>
      </c>
      <c r="F217" s="45">
        <v>2401.431319344706</v>
      </c>
      <c r="G217" s="45">
        <v>3015.8388451397022</v>
      </c>
      <c r="H217" s="202">
        <v>2540.071267987502</v>
      </c>
    </row>
    <row r="218" spans="1:8" ht="12.75">
      <c r="A218" s="32"/>
      <c r="B218" s="10" t="s">
        <v>75</v>
      </c>
      <c r="C218" s="107"/>
      <c r="D218" s="107"/>
      <c r="E218" s="107"/>
      <c r="F218" s="107"/>
      <c r="G218" s="107"/>
      <c r="H218" s="376"/>
    </row>
    <row r="219" spans="1:8" ht="12.75">
      <c r="A219" s="32"/>
      <c r="B219" s="205" t="s">
        <v>429</v>
      </c>
      <c r="C219" s="26">
        <v>122</v>
      </c>
      <c r="D219" s="26">
        <v>137.83061009724366</v>
      </c>
      <c r="E219" s="26">
        <v>124.55635245617479</v>
      </c>
      <c r="F219" s="26">
        <v>124.4697450970792</v>
      </c>
      <c r="G219" s="26">
        <v>133.00775251401618</v>
      </c>
      <c r="H219" s="200">
        <v>131.91801063738524</v>
      </c>
    </row>
    <row r="220" spans="1:8" ht="12.75">
      <c r="A220" s="32"/>
      <c r="B220" s="205" t="s">
        <v>73</v>
      </c>
      <c r="C220" s="26">
        <v>8044</v>
      </c>
      <c r="D220" s="26">
        <v>8536</v>
      </c>
      <c r="E220" s="26">
        <v>7923</v>
      </c>
      <c r="F220" s="26" t="s">
        <v>451</v>
      </c>
      <c r="G220" s="26" t="s">
        <v>451</v>
      </c>
      <c r="H220" s="200" t="s">
        <v>451</v>
      </c>
    </row>
    <row r="221" spans="1:8" ht="12.75">
      <c r="A221" s="32"/>
      <c r="B221" s="205" t="s">
        <v>433</v>
      </c>
      <c r="C221" s="45">
        <v>1115.3</v>
      </c>
      <c r="D221" s="45">
        <v>1081.8281086101188</v>
      </c>
      <c r="E221" s="45">
        <v>1071.2934672106117</v>
      </c>
      <c r="F221" s="45">
        <v>1108.5899462444927</v>
      </c>
      <c r="G221" s="45">
        <v>1182.9413835962873</v>
      </c>
      <c r="H221" s="202">
        <v>1155.6221262572915</v>
      </c>
    </row>
    <row r="222" spans="1:8" ht="12.75">
      <c r="A222" s="32"/>
      <c r="B222" s="205" t="s">
        <v>448</v>
      </c>
      <c r="C222" s="45">
        <v>346.3</v>
      </c>
      <c r="D222" s="45">
        <v>347.3546429994403</v>
      </c>
      <c r="E222" s="45">
        <v>352.98687983698295</v>
      </c>
      <c r="F222" s="45">
        <v>367.10013425840833</v>
      </c>
      <c r="G222" s="45">
        <v>377.5671644301673</v>
      </c>
      <c r="H222" s="202">
        <v>375.75084770553445</v>
      </c>
    </row>
    <row r="223" spans="1:8" ht="12.75">
      <c r="A223" s="32"/>
      <c r="B223" s="208" t="s">
        <v>81</v>
      </c>
      <c r="C223" s="45">
        <v>247.3</v>
      </c>
      <c r="D223" s="45">
        <v>247.03562279311885</v>
      </c>
      <c r="E223" s="45">
        <v>248.3452170684849</v>
      </c>
      <c r="F223" s="45">
        <v>256.4733588672459</v>
      </c>
      <c r="G223" s="45">
        <v>262.63355114780444</v>
      </c>
      <c r="H223" s="202">
        <v>262.5561116512583</v>
      </c>
    </row>
    <row r="224" spans="1:8" ht="12.75">
      <c r="A224" s="32"/>
      <c r="B224" s="205" t="s">
        <v>449</v>
      </c>
      <c r="C224" s="45">
        <v>238.8</v>
      </c>
      <c r="D224" s="45">
        <v>181.07681120252255</v>
      </c>
      <c r="E224" s="45">
        <v>272.90469697212876</v>
      </c>
      <c r="F224" s="45">
        <v>242.30170110530835</v>
      </c>
      <c r="G224" s="45">
        <v>286.7875203803196</v>
      </c>
      <c r="H224" s="202">
        <v>251.88800795248497</v>
      </c>
    </row>
    <row r="225" spans="1:8" ht="12.75">
      <c r="A225" s="32"/>
      <c r="B225" s="10" t="s">
        <v>447</v>
      </c>
      <c r="C225" s="107"/>
      <c r="D225" s="107"/>
      <c r="E225" s="107"/>
      <c r="F225" s="107"/>
      <c r="G225" s="107"/>
      <c r="H225" s="376"/>
    </row>
    <row r="226" spans="1:8" ht="12.75">
      <c r="A226" s="32"/>
      <c r="B226" s="205" t="s">
        <v>429</v>
      </c>
      <c r="C226" s="26">
        <v>37112</v>
      </c>
      <c r="D226" s="26">
        <v>37689.31</v>
      </c>
      <c r="E226" s="26">
        <v>35121.16</v>
      </c>
      <c r="F226" s="26">
        <v>36131.17</v>
      </c>
      <c r="G226" s="26">
        <v>37881.62</v>
      </c>
      <c r="H226" s="200">
        <v>34816.76</v>
      </c>
    </row>
    <row r="227" spans="1:8" ht="12.75">
      <c r="A227" s="32"/>
      <c r="B227" s="205" t="s">
        <v>73</v>
      </c>
      <c r="C227" s="26">
        <v>287225</v>
      </c>
      <c r="D227" s="26">
        <v>304209</v>
      </c>
      <c r="E227" s="26">
        <v>314500</v>
      </c>
      <c r="F227" s="26" t="s">
        <v>451</v>
      </c>
      <c r="G227" s="26" t="s">
        <v>451</v>
      </c>
      <c r="H227" s="200" t="s">
        <v>451</v>
      </c>
    </row>
    <row r="228" spans="1:8" ht="12.75">
      <c r="A228" s="32"/>
      <c r="B228" s="205" t="s">
        <v>433</v>
      </c>
      <c r="C228" s="45">
        <v>39116</v>
      </c>
      <c r="D228" s="45">
        <v>43095.28446411036</v>
      </c>
      <c r="E228" s="45">
        <v>44307.39279757882</v>
      </c>
      <c r="F228" s="45">
        <v>42996.82094256942</v>
      </c>
      <c r="G228" s="45">
        <v>43517.030270780335</v>
      </c>
      <c r="H228" s="202">
        <v>43491.33391210947</v>
      </c>
    </row>
    <row r="229" spans="1:8" ht="12.75">
      <c r="A229" s="32"/>
      <c r="B229" s="205" t="s">
        <v>448</v>
      </c>
      <c r="C229" s="45">
        <v>12506.3</v>
      </c>
      <c r="D229" s="45">
        <v>13133.705803070017</v>
      </c>
      <c r="E229" s="45">
        <v>13309.404464859908</v>
      </c>
      <c r="F229" s="45">
        <v>13197.851304400023</v>
      </c>
      <c r="G229" s="45">
        <v>13222.467553760125</v>
      </c>
      <c r="H229" s="202">
        <v>13097.06438275006</v>
      </c>
    </row>
    <row r="230" spans="1:8" ht="12.75">
      <c r="A230" s="32"/>
      <c r="B230" s="208" t="s">
        <v>81</v>
      </c>
      <c r="C230" s="45">
        <v>9230</v>
      </c>
      <c r="D230" s="45">
        <v>9704.56042027999</v>
      </c>
      <c r="E230" s="45">
        <v>9885.435263069963</v>
      </c>
      <c r="F230" s="45">
        <v>9829.296232890089</v>
      </c>
      <c r="G230" s="45">
        <v>9948.621275740146</v>
      </c>
      <c r="H230" s="202">
        <v>9948.409547830044</v>
      </c>
    </row>
    <row r="231" spans="1:8" ht="12.75">
      <c r="A231" s="32"/>
      <c r="B231" s="205" t="s">
        <v>449</v>
      </c>
      <c r="C231" s="45">
        <v>1412.6</v>
      </c>
      <c r="D231" s="45">
        <v>1899.086619490004</v>
      </c>
      <c r="E231" s="45">
        <v>1691.0576459699946</v>
      </c>
      <c r="F231" s="45">
        <v>1565.76768510001</v>
      </c>
      <c r="G231" s="45">
        <v>1596.1911354199997</v>
      </c>
      <c r="H231" s="202">
        <v>1475.8572082800135</v>
      </c>
    </row>
    <row r="232" spans="1:8" ht="12.75">
      <c r="A232" s="32"/>
      <c r="B232" s="10" t="s">
        <v>76</v>
      </c>
      <c r="C232" s="107"/>
      <c r="D232" s="107"/>
      <c r="E232" s="107"/>
      <c r="F232" s="107"/>
      <c r="G232" s="107"/>
      <c r="H232" s="376"/>
    </row>
    <row r="233" spans="1:8" ht="12.75">
      <c r="A233" s="32"/>
      <c r="B233" s="205" t="s">
        <v>429</v>
      </c>
      <c r="C233" s="26">
        <v>28</v>
      </c>
      <c r="D233" s="26">
        <v>36.55</v>
      </c>
      <c r="E233" s="26">
        <v>86.97</v>
      </c>
      <c r="F233" s="26">
        <v>53</v>
      </c>
      <c r="G233" s="26">
        <v>78</v>
      </c>
      <c r="H233" s="200">
        <v>75</v>
      </c>
    </row>
    <row r="234" spans="1:8" ht="12.75">
      <c r="A234" s="32"/>
      <c r="B234" s="205" t="s">
        <v>73</v>
      </c>
      <c r="C234" s="26">
        <v>3940</v>
      </c>
      <c r="D234" s="26">
        <v>4130</v>
      </c>
      <c r="E234" s="26">
        <v>4441</v>
      </c>
      <c r="F234" s="26" t="s">
        <v>451</v>
      </c>
      <c r="G234" s="26" t="s">
        <v>451</v>
      </c>
      <c r="H234" s="200" t="s">
        <v>451</v>
      </c>
    </row>
    <row r="235" spans="1:8" ht="12.75">
      <c r="A235" s="32"/>
      <c r="B235" s="205" t="s">
        <v>433</v>
      </c>
      <c r="C235" s="45">
        <v>2118.9</v>
      </c>
      <c r="D235" s="45">
        <v>2303.41468987</v>
      </c>
      <c r="E235" s="45">
        <v>2257.60728005</v>
      </c>
      <c r="F235" s="45">
        <v>2301.86903069</v>
      </c>
      <c r="G235" s="45">
        <v>2456.90481182</v>
      </c>
      <c r="H235" s="202">
        <v>2639.1757689</v>
      </c>
    </row>
    <row r="236" spans="1:8" ht="12.75">
      <c r="A236" s="32"/>
      <c r="B236" s="205" t="s">
        <v>448</v>
      </c>
      <c r="C236" s="45">
        <v>309.7</v>
      </c>
      <c r="D236" s="45">
        <v>326.99757009000007</v>
      </c>
      <c r="E236" s="45">
        <v>361.00976891</v>
      </c>
      <c r="F236" s="45">
        <v>401.799156</v>
      </c>
      <c r="G236" s="45">
        <v>396.58879</v>
      </c>
      <c r="H236" s="202">
        <v>388.950267</v>
      </c>
    </row>
    <row r="237" spans="1:8" ht="12.75">
      <c r="A237" s="32"/>
      <c r="B237" s="208" t="s">
        <v>81</v>
      </c>
      <c r="C237" s="45">
        <v>203.4</v>
      </c>
      <c r="D237" s="45">
        <v>217.87049504000007</v>
      </c>
      <c r="E237" s="45">
        <v>235.342998</v>
      </c>
      <c r="F237" s="45">
        <v>245.63564899999997</v>
      </c>
      <c r="G237" s="45">
        <v>235.76465</v>
      </c>
      <c r="H237" s="202">
        <v>244.828169</v>
      </c>
    </row>
    <row r="238" spans="1:8" ht="12.75">
      <c r="A238" s="32"/>
      <c r="B238" s="205" t="s">
        <v>449</v>
      </c>
      <c r="C238" s="45">
        <v>1026.2</v>
      </c>
      <c r="D238" s="45">
        <v>1221.76566784</v>
      </c>
      <c r="E238" s="45">
        <v>1082.634701</v>
      </c>
      <c r="F238" s="45">
        <v>1206.5912919999998</v>
      </c>
      <c r="G238" s="45">
        <v>937.548768</v>
      </c>
      <c r="H238" s="202">
        <v>767.6814380000001</v>
      </c>
    </row>
    <row r="239" spans="1:8" ht="12.75">
      <c r="A239" s="32"/>
      <c r="B239" s="10" t="s">
        <v>435</v>
      </c>
      <c r="C239" s="107"/>
      <c r="D239" s="107"/>
      <c r="E239" s="107"/>
      <c r="F239" s="107"/>
      <c r="G239" s="107"/>
      <c r="H239" s="376"/>
    </row>
    <row r="240" spans="1:8" ht="12.75">
      <c r="A240" s="32"/>
      <c r="B240" s="205" t="s">
        <v>429</v>
      </c>
      <c r="C240" s="26">
        <v>481</v>
      </c>
      <c r="D240" s="26">
        <v>725.72</v>
      </c>
      <c r="E240" s="26">
        <v>711.29</v>
      </c>
      <c r="F240" s="26">
        <v>654.24</v>
      </c>
      <c r="G240" s="26">
        <v>779.29</v>
      </c>
      <c r="H240" s="200">
        <v>886</v>
      </c>
    </row>
    <row r="241" spans="1:8" ht="12.75">
      <c r="A241" s="32"/>
      <c r="B241" s="205" t="s">
        <v>73</v>
      </c>
      <c r="C241" s="26">
        <v>12956</v>
      </c>
      <c r="D241" s="26">
        <v>13006</v>
      </c>
      <c r="E241" s="26">
        <v>12867</v>
      </c>
      <c r="F241" s="26" t="s">
        <v>451</v>
      </c>
      <c r="G241" s="26" t="s">
        <v>451</v>
      </c>
      <c r="H241" s="200" t="s">
        <v>451</v>
      </c>
    </row>
    <row r="242" spans="1:8" ht="12.75">
      <c r="A242" s="32"/>
      <c r="B242" s="205" t="s">
        <v>433</v>
      </c>
      <c r="C242" s="45">
        <v>9903.1</v>
      </c>
      <c r="D242" s="45">
        <v>12653.706260279998</v>
      </c>
      <c r="E242" s="45">
        <v>12696.062687589998</v>
      </c>
      <c r="F242" s="45">
        <v>13940.365920479997</v>
      </c>
      <c r="G242" s="45">
        <v>13668.936284799998</v>
      </c>
      <c r="H242" s="202">
        <v>14168.361327340002</v>
      </c>
    </row>
    <row r="243" spans="1:8" ht="12.75">
      <c r="A243" s="32"/>
      <c r="B243" s="205" t="s">
        <v>448</v>
      </c>
      <c r="C243" s="45">
        <v>793.8</v>
      </c>
      <c r="D243" s="45">
        <v>810.06618176</v>
      </c>
      <c r="E243" s="45">
        <v>805.8117493400001</v>
      </c>
      <c r="F243" s="45">
        <v>792.8384774000001</v>
      </c>
      <c r="G243" s="45">
        <v>803.2579029999999</v>
      </c>
      <c r="H243" s="202">
        <v>843.0714385900001</v>
      </c>
    </row>
    <row r="244" spans="1:8" ht="12.75">
      <c r="A244" s="32"/>
      <c r="B244" s="208" t="s">
        <v>81</v>
      </c>
      <c r="C244" s="45">
        <v>631.1</v>
      </c>
      <c r="D244" s="45">
        <v>645.8586923799999</v>
      </c>
      <c r="E244" s="45">
        <v>638.6521399000001</v>
      </c>
      <c r="F244" s="45">
        <v>623.7681310100002</v>
      </c>
      <c r="G244" s="45">
        <v>623.8347650000001</v>
      </c>
      <c r="H244" s="202">
        <v>651.179024</v>
      </c>
    </row>
    <row r="245" spans="1:8" ht="12.75">
      <c r="A245" s="32"/>
      <c r="B245" s="205" t="s">
        <v>449</v>
      </c>
      <c r="C245" s="45">
        <v>1983.7</v>
      </c>
      <c r="D245" s="45">
        <v>1260.4310603899999</v>
      </c>
      <c r="E245" s="45">
        <v>1345.75511</v>
      </c>
      <c r="F245" s="45">
        <v>960.78086096</v>
      </c>
      <c r="G245" s="45">
        <v>751.896685</v>
      </c>
      <c r="H245" s="202">
        <v>1156.3411699999995</v>
      </c>
    </row>
    <row r="246" spans="1:8" ht="12.75">
      <c r="A246" s="32"/>
      <c r="B246" s="10" t="s">
        <v>436</v>
      </c>
      <c r="C246" s="107"/>
      <c r="D246" s="107"/>
      <c r="E246" s="107"/>
      <c r="F246" s="107"/>
      <c r="G246" s="107"/>
      <c r="H246" s="376"/>
    </row>
    <row r="247" spans="1:8" ht="12.75">
      <c r="A247" s="32"/>
      <c r="B247" s="205" t="s">
        <v>429</v>
      </c>
      <c r="C247" s="26">
        <v>1061</v>
      </c>
      <c r="D247" s="26">
        <v>1024.02</v>
      </c>
      <c r="E247" s="26">
        <v>1096.44</v>
      </c>
      <c r="F247" s="26">
        <v>1104.27</v>
      </c>
      <c r="G247" s="26">
        <v>1064</v>
      </c>
      <c r="H247" s="200">
        <v>1100</v>
      </c>
    </row>
    <row r="248" spans="1:8" ht="12.75">
      <c r="A248" s="32"/>
      <c r="B248" s="205" t="s">
        <v>73</v>
      </c>
      <c r="C248" s="26">
        <v>910</v>
      </c>
      <c r="D248" s="26">
        <v>3269</v>
      </c>
      <c r="E248" s="26">
        <v>3792</v>
      </c>
      <c r="F248" s="26" t="s">
        <v>451</v>
      </c>
      <c r="G248" s="26" t="s">
        <v>451</v>
      </c>
      <c r="H248" s="200" t="s">
        <v>451</v>
      </c>
    </row>
    <row r="249" spans="1:8" ht="12.75">
      <c r="A249" s="32"/>
      <c r="B249" s="205" t="s">
        <v>433</v>
      </c>
      <c r="C249" s="45">
        <v>653.2</v>
      </c>
      <c r="D249" s="45">
        <v>707.1564694900001</v>
      </c>
      <c r="E249" s="45">
        <v>772.0335739</v>
      </c>
      <c r="F249" s="45">
        <v>784.7862117200001</v>
      </c>
      <c r="G249" s="45">
        <v>764.2150294700002</v>
      </c>
      <c r="H249" s="202">
        <v>746.4839258299999</v>
      </c>
    </row>
    <row r="250" spans="1:8" ht="12.75">
      <c r="A250" s="32"/>
      <c r="B250" s="205" t="s">
        <v>448</v>
      </c>
      <c r="C250" s="45">
        <v>134.6</v>
      </c>
      <c r="D250" s="45">
        <v>141.10377081000001</v>
      </c>
      <c r="E250" s="45">
        <v>149.3952314</v>
      </c>
      <c r="F250" s="45">
        <v>154.43454484000006</v>
      </c>
      <c r="G250" s="45">
        <v>159.674537</v>
      </c>
      <c r="H250" s="202">
        <v>172.041152</v>
      </c>
    </row>
    <row r="251" spans="1:8" ht="12.75">
      <c r="A251" s="32"/>
      <c r="B251" s="208" t="s">
        <v>81</v>
      </c>
      <c r="C251" s="45">
        <v>92.3</v>
      </c>
      <c r="D251" s="45">
        <v>96.70997</v>
      </c>
      <c r="E251" s="45">
        <v>102.5963236</v>
      </c>
      <c r="F251" s="45">
        <v>106.68481835000003</v>
      </c>
      <c r="G251" s="45">
        <v>111.20713199999997</v>
      </c>
      <c r="H251" s="202">
        <v>121.469103</v>
      </c>
    </row>
    <row r="252" spans="1:8" ht="12.75">
      <c r="A252" s="32"/>
      <c r="B252" s="205" t="s">
        <v>449</v>
      </c>
      <c r="C252" s="45">
        <v>83.4</v>
      </c>
      <c r="D252" s="45">
        <v>43.974225269999984</v>
      </c>
      <c r="E252" s="45">
        <v>64.19489899999999</v>
      </c>
      <c r="F252" s="45">
        <v>184.15889510999986</v>
      </c>
      <c r="G252" s="45">
        <v>71.12554599999999</v>
      </c>
      <c r="H252" s="202">
        <v>59.056718999999994</v>
      </c>
    </row>
    <row r="253" spans="1:8" ht="12.75">
      <c r="A253" s="32"/>
      <c r="B253" s="10" t="s">
        <v>437</v>
      </c>
      <c r="C253" s="107"/>
      <c r="D253" s="107"/>
      <c r="E253" s="107"/>
      <c r="F253" s="107"/>
      <c r="G253" s="107"/>
      <c r="H253" s="376"/>
    </row>
    <row r="254" spans="1:8" ht="12.75">
      <c r="A254" s="32"/>
      <c r="B254" s="205" t="s">
        <v>429</v>
      </c>
      <c r="C254" s="26" t="s">
        <v>450</v>
      </c>
      <c r="D254" s="26">
        <v>405.13</v>
      </c>
      <c r="E254" s="26">
        <v>521.34</v>
      </c>
      <c r="F254" s="26">
        <v>510.81</v>
      </c>
      <c r="G254" s="26">
        <v>604</v>
      </c>
      <c r="H254" s="200">
        <v>687.21</v>
      </c>
    </row>
    <row r="255" spans="1:8" ht="12.75">
      <c r="A255" s="32"/>
      <c r="B255" s="205" t="s">
        <v>73</v>
      </c>
      <c r="C255" s="26" t="s">
        <v>450</v>
      </c>
      <c r="D255" s="26">
        <v>63829</v>
      </c>
      <c r="E255" s="26" t="s">
        <v>450</v>
      </c>
      <c r="F255" s="26" t="s">
        <v>451</v>
      </c>
      <c r="G255" s="26" t="s">
        <v>451</v>
      </c>
      <c r="H255" s="200" t="s">
        <v>451</v>
      </c>
    </row>
    <row r="256" spans="1:8" ht="12.75">
      <c r="A256" s="32"/>
      <c r="B256" s="205" t="s">
        <v>433</v>
      </c>
      <c r="C256" s="45" t="s">
        <v>450</v>
      </c>
      <c r="D256" s="45">
        <v>19226.940370940003</v>
      </c>
      <c r="E256" s="45">
        <v>20441.33180796</v>
      </c>
      <c r="F256" s="45">
        <v>21195.732478430004</v>
      </c>
      <c r="G256" s="45">
        <v>21115.412120679994</v>
      </c>
      <c r="H256" s="202">
        <v>20901.578546440003</v>
      </c>
    </row>
    <row r="257" spans="1:8" ht="12.75">
      <c r="A257" s="32"/>
      <c r="B257" s="205" t="s">
        <v>448</v>
      </c>
      <c r="C257" s="45" t="s">
        <v>450</v>
      </c>
      <c r="D257" s="45">
        <v>5410.11837242</v>
      </c>
      <c r="E257" s="45">
        <v>5570.684859210001</v>
      </c>
      <c r="F257" s="45">
        <v>5527.31764332</v>
      </c>
      <c r="G257" s="45">
        <v>5270.157737000001</v>
      </c>
      <c r="H257" s="202">
        <v>5110.211059020001</v>
      </c>
    </row>
    <row r="258" spans="1:8" ht="12.75">
      <c r="A258" s="32"/>
      <c r="B258" s="208" t="s">
        <v>81</v>
      </c>
      <c r="C258" s="45" t="s">
        <v>450</v>
      </c>
      <c r="D258" s="45">
        <v>3722.567795839999</v>
      </c>
      <c r="E258" s="45">
        <v>3802.4938930400003</v>
      </c>
      <c r="F258" s="45">
        <v>3792.74412351</v>
      </c>
      <c r="G258" s="45">
        <v>3655.353848000001</v>
      </c>
      <c r="H258" s="202">
        <v>3527.7995311199998</v>
      </c>
    </row>
    <row r="259" spans="1:8" ht="12.75">
      <c r="A259" s="32"/>
      <c r="B259" s="205" t="s">
        <v>449</v>
      </c>
      <c r="C259" s="45" t="s">
        <v>450</v>
      </c>
      <c r="D259" s="45">
        <v>1374.330745</v>
      </c>
      <c r="E259" s="45">
        <v>1999.5838423400005</v>
      </c>
      <c r="F259" s="45">
        <v>761.46437875</v>
      </c>
      <c r="G259" s="45">
        <v>961.0902950000001</v>
      </c>
      <c r="H259" s="202">
        <v>917.1562660000001</v>
      </c>
    </row>
    <row r="260" spans="1:8" ht="12.75">
      <c r="A260" s="32"/>
      <c r="B260" s="10" t="s">
        <v>82</v>
      </c>
      <c r="C260" s="107"/>
      <c r="D260" s="107"/>
      <c r="E260" s="107"/>
      <c r="F260" s="107"/>
      <c r="G260" s="107"/>
      <c r="H260" s="376"/>
    </row>
    <row r="261" spans="1:8" ht="12.75">
      <c r="A261" s="32"/>
      <c r="B261" s="205" t="s">
        <v>429</v>
      </c>
      <c r="C261" s="26">
        <v>1750</v>
      </c>
      <c r="D261" s="26">
        <v>1914.31</v>
      </c>
      <c r="E261" s="26">
        <v>2177.66</v>
      </c>
      <c r="F261" s="26">
        <v>2503.85</v>
      </c>
      <c r="G261" s="26">
        <v>2200.38</v>
      </c>
      <c r="H261" s="200">
        <v>1964.2</v>
      </c>
    </row>
    <row r="262" spans="1:8" ht="12.75">
      <c r="A262" s="32"/>
      <c r="B262" s="205" t="s">
        <v>73</v>
      </c>
      <c r="C262" s="26">
        <v>50346</v>
      </c>
      <c r="D262" s="26">
        <v>52663</v>
      </c>
      <c r="E262" s="26">
        <v>56211</v>
      </c>
      <c r="F262" s="26" t="s">
        <v>451</v>
      </c>
      <c r="G262" s="26" t="s">
        <v>451</v>
      </c>
      <c r="H262" s="200" t="s">
        <v>451</v>
      </c>
    </row>
    <row r="263" spans="1:8" ht="12.75">
      <c r="A263" s="32"/>
      <c r="B263" s="205" t="s">
        <v>433</v>
      </c>
      <c r="C263" s="45">
        <v>9313.5</v>
      </c>
      <c r="D263" s="45">
        <v>9688.878448180001</v>
      </c>
      <c r="E263" s="45">
        <v>10648.986277610002</v>
      </c>
      <c r="F263" s="45">
        <v>11432.02664759</v>
      </c>
      <c r="G263" s="45">
        <v>11106.289841239988</v>
      </c>
      <c r="H263" s="202">
        <v>11329.298052959994</v>
      </c>
    </row>
    <row r="264" spans="1:8" ht="12.75">
      <c r="A264" s="32"/>
      <c r="B264" s="205" t="s">
        <v>448</v>
      </c>
      <c r="C264" s="45">
        <v>2107.2</v>
      </c>
      <c r="D264" s="45">
        <v>2276.1965680400003</v>
      </c>
      <c r="E264" s="45">
        <v>2466.859213610001</v>
      </c>
      <c r="F264" s="45">
        <v>2606.768230489999</v>
      </c>
      <c r="G264" s="45">
        <v>2616.6961189099998</v>
      </c>
      <c r="H264" s="202">
        <v>2632.8565838600016</v>
      </c>
    </row>
    <row r="265" spans="1:8" ht="12.75">
      <c r="A265" s="32"/>
      <c r="B265" s="208" t="s">
        <v>81</v>
      </c>
      <c r="C265" s="45">
        <v>1488.1</v>
      </c>
      <c r="D265" s="45">
        <v>1602.2296595900004</v>
      </c>
      <c r="E265" s="45">
        <v>1728.165108400001</v>
      </c>
      <c r="F265" s="45">
        <v>1811.6992588499993</v>
      </c>
      <c r="G265" s="45">
        <v>1830.4707228499992</v>
      </c>
      <c r="H265" s="202">
        <v>1839.4616065000012</v>
      </c>
    </row>
    <row r="266" spans="1:8" ht="12.75">
      <c r="A266" s="32"/>
      <c r="B266" s="205" t="s">
        <v>449</v>
      </c>
      <c r="C266" s="45">
        <v>1066.7</v>
      </c>
      <c r="D266" s="45">
        <v>1043.2046270699998</v>
      </c>
      <c r="E266" s="45">
        <v>1261.40277958</v>
      </c>
      <c r="F266" s="45">
        <v>1010.1816468700001</v>
      </c>
      <c r="G266" s="45">
        <v>735.3400867600003</v>
      </c>
      <c r="H266" s="202">
        <v>704.7836432299999</v>
      </c>
    </row>
    <row r="267" spans="1:8" ht="12.75">
      <c r="A267" s="32"/>
      <c r="B267" s="10" t="s">
        <v>83</v>
      </c>
      <c r="C267" s="107"/>
      <c r="D267" s="107"/>
      <c r="E267" s="107"/>
      <c r="F267" s="107"/>
      <c r="G267" s="107"/>
      <c r="H267" s="376"/>
    </row>
    <row r="268" spans="1:8" ht="12.75">
      <c r="A268" s="32"/>
      <c r="B268" s="205" t="s">
        <v>429</v>
      </c>
      <c r="C268" s="26">
        <v>1552</v>
      </c>
      <c r="D268" s="26">
        <v>2281.494846874395</v>
      </c>
      <c r="E268" s="26">
        <v>2211.0286037892743</v>
      </c>
      <c r="F268" s="26">
        <v>2311.0601752124385</v>
      </c>
      <c r="G268" s="26">
        <v>2810.0602531645573</v>
      </c>
      <c r="H268" s="200">
        <v>3540.1203822314055</v>
      </c>
    </row>
    <row r="269" spans="1:8" ht="12.75">
      <c r="A269" s="32"/>
      <c r="B269" s="205" t="s">
        <v>73</v>
      </c>
      <c r="C269" s="26">
        <v>54041</v>
      </c>
      <c r="D269" s="26">
        <v>55296</v>
      </c>
      <c r="E269" s="26">
        <v>57422</v>
      </c>
      <c r="F269" s="26" t="s">
        <v>451</v>
      </c>
      <c r="G269" s="26" t="s">
        <v>451</v>
      </c>
      <c r="H269" s="200" t="s">
        <v>451</v>
      </c>
    </row>
    <row r="270" spans="1:8" ht="12.75">
      <c r="A270" s="32"/>
      <c r="B270" s="205" t="s">
        <v>433</v>
      </c>
      <c r="C270" s="45">
        <v>18613.8</v>
      </c>
      <c r="D270" s="45">
        <v>22150.831177011765</v>
      </c>
      <c r="E270" s="45">
        <v>22961.63118653258</v>
      </c>
      <c r="F270" s="45">
        <v>23974.136268661718</v>
      </c>
      <c r="G270" s="45">
        <v>26063.899913108373</v>
      </c>
      <c r="H270" s="202">
        <v>27806.5141791172</v>
      </c>
    </row>
    <row r="271" spans="1:8" ht="12.75">
      <c r="A271" s="32"/>
      <c r="B271" s="205" t="s">
        <v>448</v>
      </c>
      <c r="C271" s="45">
        <v>3001.5</v>
      </c>
      <c r="D271" s="45">
        <v>3197.2250481953665</v>
      </c>
      <c r="E271" s="45">
        <v>3317.413703013081</v>
      </c>
      <c r="F271" s="45">
        <v>3457.3135629496824</v>
      </c>
      <c r="G271" s="45">
        <v>3534.9726248719244</v>
      </c>
      <c r="H271" s="202">
        <v>3654.675930219814</v>
      </c>
    </row>
    <row r="272" spans="1:8" ht="12.75">
      <c r="A272" s="32"/>
      <c r="B272" s="208" t="s">
        <v>81</v>
      </c>
      <c r="C272" s="45">
        <v>2064.5</v>
      </c>
      <c r="D272" s="45">
        <v>2188.5220446346775</v>
      </c>
      <c r="E272" s="45">
        <v>2252.7291677309718</v>
      </c>
      <c r="F272" s="45">
        <v>2326.952962775018</v>
      </c>
      <c r="G272" s="45">
        <v>2394.301096071178</v>
      </c>
      <c r="H272" s="202">
        <v>2491.2836899910067</v>
      </c>
    </row>
    <row r="273" spans="1:8" ht="12.75">
      <c r="A273" s="32"/>
      <c r="B273" s="205" t="s">
        <v>449</v>
      </c>
      <c r="C273" s="45">
        <v>6964.1</v>
      </c>
      <c r="D273" s="45">
        <v>7856.458505341905</v>
      </c>
      <c r="E273" s="45">
        <v>9662.9379719272</v>
      </c>
      <c r="F273" s="45">
        <v>9431.783236746014</v>
      </c>
      <c r="G273" s="45">
        <v>10760.96052319165</v>
      </c>
      <c r="H273" s="202">
        <v>10041.962493360907</v>
      </c>
    </row>
    <row r="274" spans="1:8" ht="12.75">
      <c r="A274" s="32"/>
      <c r="B274" s="10" t="s">
        <v>84</v>
      </c>
      <c r="C274" s="107"/>
      <c r="D274" s="107"/>
      <c r="E274" s="107"/>
      <c r="F274" s="107"/>
      <c r="G274" s="107"/>
      <c r="H274" s="376"/>
    </row>
    <row r="275" spans="1:8" ht="12.75">
      <c r="A275" s="32"/>
      <c r="B275" s="205" t="s">
        <v>429</v>
      </c>
      <c r="C275" s="26">
        <v>539</v>
      </c>
      <c r="D275" s="26">
        <v>659.4012760494987</v>
      </c>
      <c r="E275" s="26">
        <v>985.4049118631674</v>
      </c>
      <c r="F275" s="26">
        <v>879.9711933542459</v>
      </c>
      <c r="G275" s="26">
        <v>1022.2381672312355</v>
      </c>
      <c r="H275" s="200">
        <v>1148.9006714876034</v>
      </c>
    </row>
    <row r="276" spans="1:8" ht="12.75">
      <c r="A276" s="32"/>
      <c r="B276" s="205" t="s">
        <v>73</v>
      </c>
      <c r="C276" s="26">
        <v>15097</v>
      </c>
      <c r="D276" s="26">
        <v>13671</v>
      </c>
      <c r="E276" s="26">
        <v>13928</v>
      </c>
      <c r="F276" s="26" t="s">
        <v>451</v>
      </c>
      <c r="G276" s="26" t="s">
        <v>451</v>
      </c>
      <c r="H276" s="200" t="s">
        <v>451</v>
      </c>
    </row>
    <row r="277" spans="1:8" ht="12.75">
      <c r="A277" s="32"/>
      <c r="B277" s="205" t="s">
        <v>433</v>
      </c>
      <c r="C277" s="45">
        <v>2352.2</v>
      </c>
      <c r="D277" s="45">
        <v>2502.1032799768914</v>
      </c>
      <c r="E277" s="45">
        <v>2603.1308138660584</v>
      </c>
      <c r="F277" s="45">
        <v>2870.3195043629744</v>
      </c>
      <c r="G277" s="45">
        <v>2764.1606130705773</v>
      </c>
      <c r="H277" s="202">
        <v>2832.927438327874</v>
      </c>
    </row>
    <row r="278" spans="1:8" ht="12.75">
      <c r="A278" s="32"/>
      <c r="B278" s="205" t="s">
        <v>448</v>
      </c>
      <c r="C278" s="45">
        <v>794.9</v>
      </c>
      <c r="D278" s="45">
        <v>794.1698117200591</v>
      </c>
      <c r="E278" s="45">
        <v>820.5715969158497</v>
      </c>
      <c r="F278" s="45">
        <v>913.9015181421646</v>
      </c>
      <c r="G278" s="45">
        <v>862.6408305215404</v>
      </c>
      <c r="H278" s="202">
        <v>852.2011483689712</v>
      </c>
    </row>
    <row r="279" spans="1:8" ht="12.75">
      <c r="A279" s="32"/>
      <c r="B279" s="208" t="s">
        <v>81</v>
      </c>
      <c r="C279" s="45">
        <v>546.8</v>
      </c>
      <c r="D279" s="45">
        <v>544.9231337148128</v>
      </c>
      <c r="E279" s="45">
        <v>558.6050717194806</v>
      </c>
      <c r="F279" s="45">
        <v>621.0360002438199</v>
      </c>
      <c r="G279" s="45">
        <v>584.7288412562287</v>
      </c>
      <c r="H279" s="202">
        <v>586.1708946417291</v>
      </c>
    </row>
    <row r="280" spans="1:8" ht="12.75">
      <c r="A280" s="32"/>
      <c r="B280" s="205" t="s">
        <v>449</v>
      </c>
      <c r="C280" s="45">
        <v>156.9</v>
      </c>
      <c r="D280" s="45">
        <v>98.01217431717956</v>
      </c>
      <c r="E280" s="45">
        <v>199.29217419086945</v>
      </c>
      <c r="F280" s="45">
        <v>75.94534236919296</v>
      </c>
      <c r="G280" s="45">
        <v>93.77426017925352</v>
      </c>
      <c r="H280" s="202">
        <v>80.65427795810102</v>
      </c>
    </row>
    <row r="281" spans="1:8" ht="12.75">
      <c r="A281" s="32"/>
      <c r="B281" s="10" t="s">
        <v>85</v>
      </c>
      <c r="C281" s="107"/>
      <c r="D281" s="107"/>
      <c r="E281" s="107"/>
      <c r="F281" s="107"/>
      <c r="G281" s="107"/>
      <c r="H281" s="376"/>
    </row>
    <row r="282" spans="1:8" ht="12.75">
      <c r="A282" s="32"/>
      <c r="B282" s="205" t="s">
        <v>429</v>
      </c>
      <c r="C282" s="26">
        <v>3938</v>
      </c>
      <c r="D282" s="26">
        <v>3823.723877076104</v>
      </c>
      <c r="E282" s="26">
        <v>4805.966484347558</v>
      </c>
      <c r="F282" s="26">
        <v>4532.888631433316</v>
      </c>
      <c r="G282" s="26">
        <v>4503.441579604208</v>
      </c>
      <c r="H282" s="200">
        <v>5595.838946280993</v>
      </c>
    </row>
    <row r="283" spans="1:8" ht="12.75">
      <c r="A283" s="32"/>
      <c r="B283" s="205" t="s">
        <v>73</v>
      </c>
      <c r="C283" s="26">
        <v>111354</v>
      </c>
      <c r="D283" s="26">
        <v>105380</v>
      </c>
      <c r="E283" s="26">
        <v>104635</v>
      </c>
      <c r="F283" s="26" t="s">
        <v>451</v>
      </c>
      <c r="G283" s="26" t="s">
        <v>451</v>
      </c>
      <c r="H283" s="200" t="s">
        <v>451</v>
      </c>
    </row>
    <row r="284" spans="1:8" ht="12.75">
      <c r="A284" s="32"/>
      <c r="B284" s="205" t="s">
        <v>433</v>
      </c>
      <c r="C284" s="45">
        <v>27823</v>
      </c>
      <c r="D284" s="45">
        <v>29975.671955171365</v>
      </c>
      <c r="E284" s="45">
        <v>31277.61966686135</v>
      </c>
      <c r="F284" s="45">
        <v>31690.91907682532</v>
      </c>
      <c r="G284" s="45">
        <v>30159.744073211074</v>
      </c>
      <c r="H284" s="202">
        <v>31142.631839314967</v>
      </c>
    </row>
    <row r="285" spans="1:8" ht="12.75">
      <c r="A285" s="32"/>
      <c r="B285" s="205" t="s">
        <v>448</v>
      </c>
      <c r="C285" s="45">
        <v>5160</v>
      </c>
      <c r="D285" s="45">
        <v>5176.788446214578</v>
      </c>
      <c r="E285" s="45">
        <v>5260.28144961107</v>
      </c>
      <c r="F285" s="45">
        <v>5564.292818338156</v>
      </c>
      <c r="G285" s="45">
        <v>5164.769903826534</v>
      </c>
      <c r="H285" s="202">
        <v>5085.495480151212</v>
      </c>
    </row>
    <row r="286" spans="1:8" ht="12.75">
      <c r="A286" s="32"/>
      <c r="B286" s="208" t="s">
        <v>81</v>
      </c>
      <c r="C286" s="45">
        <v>3648.7</v>
      </c>
      <c r="D286" s="45">
        <v>3636.4146632105126</v>
      </c>
      <c r="E286" s="45">
        <v>3671.929700879548</v>
      </c>
      <c r="F286" s="45">
        <v>3869.586616731166</v>
      </c>
      <c r="G286" s="45">
        <v>3628.083896492591</v>
      </c>
      <c r="H286" s="202">
        <v>3591.2950986272635</v>
      </c>
    </row>
    <row r="287" spans="1:8" ht="12.75">
      <c r="A287" s="32"/>
      <c r="B287" s="205" t="s">
        <v>449</v>
      </c>
      <c r="C287" s="209">
        <v>694.2</v>
      </c>
      <c r="D287" s="209">
        <v>421.51456008091185</v>
      </c>
      <c r="E287" s="209">
        <v>620.1482438419288</v>
      </c>
      <c r="F287" s="209">
        <v>445.5745294047905</v>
      </c>
      <c r="G287" s="209">
        <v>427.7004496990903</v>
      </c>
      <c r="H287" s="210">
        <v>709.7740064309916</v>
      </c>
    </row>
    <row r="288" spans="1:8" ht="18.75">
      <c r="A288" s="203">
        <v>1</v>
      </c>
      <c r="B288" s="206" t="s">
        <v>452</v>
      </c>
      <c r="C288" s="32"/>
      <c r="D288" s="32"/>
      <c r="E288" s="32"/>
      <c r="F288" s="32"/>
      <c r="G288" s="32"/>
      <c r="H288" s="32"/>
    </row>
    <row r="289" spans="1:8" ht="18.75">
      <c r="A289" s="203">
        <v>2</v>
      </c>
      <c r="B289" s="206" t="s">
        <v>453</v>
      </c>
      <c r="C289" s="32"/>
      <c r="D289" s="32"/>
      <c r="E289" s="32"/>
      <c r="F289" s="32"/>
      <c r="G289" s="32"/>
      <c r="H289" s="32"/>
    </row>
    <row r="290" spans="1:8" ht="15.75">
      <c r="A290" s="377"/>
      <c r="B290" s="206" t="s">
        <v>454</v>
      </c>
      <c r="C290" s="32"/>
      <c r="D290" s="32"/>
      <c r="E290" s="32"/>
      <c r="F290" s="32"/>
      <c r="G290" s="32"/>
      <c r="H290" s="32"/>
    </row>
    <row r="291" spans="1:8" ht="18.75">
      <c r="A291" s="203">
        <v>3</v>
      </c>
      <c r="B291" s="206" t="s">
        <v>455</v>
      </c>
      <c r="C291" s="32"/>
      <c r="D291" s="32"/>
      <c r="E291" s="32"/>
      <c r="F291" s="32"/>
      <c r="G291" s="32"/>
      <c r="H291" s="32"/>
    </row>
    <row r="292" spans="1:8" ht="15.75">
      <c r="A292" s="377"/>
      <c r="B292" s="206" t="s">
        <v>86</v>
      </c>
      <c r="C292" s="32"/>
      <c r="D292" s="32"/>
      <c r="E292" s="32"/>
      <c r="F292" s="32"/>
      <c r="G292" s="32"/>
      <c r="H292" s="32"/>
    </row>
    <row r="293" spans="1:8" ht="12.75">
      <c r="A293" s="32"/>
      <c r="B293" s="206" t="s">
        <v>456</v>
      </c>
      <c r="C293" s="32"/>
      <c r="D293" s="32"/>
      <c r="E293" s="32"/>
      <c r="F293" s="32"/>
      <c r="G293" s="32"/>
      <c r="H293" s="32"/>
    </row>
    <row r="294" spans="1:8" ht="18.75">
      <c r="A294" s="203">
        <v>4</v>
      </c>
      <c r="B294" s="206" t="s">
        <v>87</v>
      </c>
      <c r="C294" s="32"/>
      <c r="D294" s="32"/>
      <c r="E294" s="32"/>
      <c r="F294" s="32"/>
      <c r="G294" s="32"/>
      <c r="H294" s="32"/>
    </row>
    <row r="295" spans="1:8" ht="18.75">
      <c r="A295" s="203">
        <v>5</v>
      </c>
      <c r="B295" s="206" t="s">
        <v>88</v>
      </c>
      <c r="C295" s="32"/>
      <c r="D295" s="32"/>
      <c r="E295" s="32"/>
      <c r="F295" s="32"/>
      <c r="G295" s="32"/>
      <c r="H295" s="32"/>
    </row>
    <row r="296" spans="1:8" ht="18.75">
      <c r="A296" s="203">
        <v>6</v>
      </c>
      <c r="B296" s="206" t="s">
        <v>457</v>
      </c>
      <c r="C296" s="32"/>
      <c r="D296" s="32"/>
      <c r="E296" s="32"/>
      <c r="F296" s="32"/>
      <c r="G296" s="32"/>
      <c r="H296" s="32"/>
    </row>
    <row r="297" spans="1:8" ht="12.75">
      <c r="A297" s="211" t="s">
        <v>458</v>
      </c>
      <c r="B297" s="206" t="s">
        <v>89</v>
      </c>
      <c r="C297" s="32"/>
      <c r="D297" s="32"/>
      <c r="E297" s="32"/>
      <c r="F297" s="32"/>
      <c r="G297" s="32"/>
      <c r="H297" s="32"/>
    </row>
    <row r="298" spans="1:8" ht="12.75">
      <c r="A298" s="211" t="s">
        <v>459</v>
      </c>
      <c r="B298" s="212" t="s">
        <v>90</v>
      </c>
      <c r="C298" s="32"/>
      <c r="D298" s="32"/>
      <c r="E298" s="32"/>
      <c r="F298" s="32"/>
      <c r="G298" s="32"/>
      <c r="H298" s="3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Synthèse tous modes</dc:title>
  <dc:subject>Mémento de statistiques des transports 2015</dc:subject>
  <dc:creator>SDES</dc:creator>
  <cp:keywords/>
  <dc:description/>
  <cp:lastModifiedBy>MEDDE</cp:lastModifiedBy>
  <dcterms:created xsi:type="dcterms:W3CDTF">2017-10-19T15:13:23Z</dcterms:created>
  <dcterms:modified xsi:type="dcterms:W3CDTF">2017-11-28T14:39:33Z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