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00" activeTab="4"/>
  </bookViews>
  <sheets>
    <sheet name="2011_km_parcourus" sheetId="1" r:id="rId1"/>
    <sheet name="2012_km_parcourus" sheetId="2" r:id="rId2"/>
    <sheet name="2013_km_parcourus" sheetId="3" r:id="rId3"/>
    <sheet name="2014_km_parcourus" sheetId="4" r:id="rId4"/>
    <sheet name="2015_km_parcourus" sheetId="5" r:id="rId5"/>
  </sheets>
  <definedNames>
    <definedName name="IDX69" localSheetId="2">'2013_km_parcourus'!#REF!</definedName>
    <definedName name="IDX69" localSheetId="3">'2014_km_parcourus'!#REF!</definedName>
    <definedName name="IDX69" localSheetId="4">'2015_km_parcourus'!#REF!</definedName>
    <definedName name="IDX72" localSheetId="2">'2013_km_parcourus'!#REF!</definedName>
    <definedName name="IDX72" localSheetId="3">'2014_km_parcourus'!#REF!</definedName>
    <definedName name="IDX72" localSheetId="4">'2015_km_parcourus'!#REF!</definedName>
    <definedName name="IDX73" localSheetId="2">'2013_km_parcourus'!#REF!</definedName>
    <definedName name="IDX73" localSheetId="3">'2014_km_parcourus'!#REF!</definedName>
    <definedName name="IDX73" localSheetId="4">'2015_km_parcourus'!#REF!</definedName>
    <definedName name="IDX74" localSheetId="2">'2013_km_parcourus'!#REF!</definedName>
    <definedName name="IDX74" localSheetId="3">'2014_km_parcourus'!#REF!</definedName>
    <definedName name="IDX74" localSheetId="4">'2015_km_parcourus'!#REF!</definedName>
  </definedNames>
  <calcPr fullCalcOnLoad="1"/>
</workbook>
</file>

<file path=xl/sharedStrings.xml><?xml version="1.0" encoding="utf-8"?>
<sst xmlns="http://schemas.openxmlformats.org/spreadsheetml/2006/main" count="1046" uniqueCount="150">
  <si>
    <t>Champ : autobus et autocars d'au moins 9 places assises passagers immatriculés en France métropolitaine</t>
  </si>
  <si>
    <t>AUTOBUS</t>
  </si>
  <si>
    <t>Activité principale de l'entreprises (APE)</t>
  </si>
  <si>
    <t>Régions</t>
  </si>
  <si>
    <t>Transports routiers réguliers de voyageurs   (NAF 49.39A)</t>
  </si>
  <si>
    <t>Autres transports routiers de voyageurs    (NAF 49.39B)</t>
  </si>
  <si>
    <t>Transports urbains et suburbains de voyageurs       (NAF 49.31Z)</t>
  </si>
  <si>
    <t>autres activités</t>
  </si>
  <si>
    <t>Total</t>
  </si>
  <si>
    <t>Île-de-France (hors RATP)</t>
  </si>
  <si>
    <t>Île-de-France (RATP)</t>
  </si>
  <si>
    <t>Champagne-Ardenne</t>
  </si>
  <si>
    <t>Picardie</t>
  </si>
  <si>
    <t>Haute-Normandie</t>
  </si>
  <si>
    <t>Centre</t>
  </si>
  <si>
    <t>Basse-Normandie</t>
  </si>
  <si>
    <t>Bourgogne</t>
  </si>
  <si>
    <t>Nord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</si>
  <si>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</si>
  <si>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</si>
  <si>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</si>
  <si>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</si>
  <si>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</si>
  <si>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</si>
  <si>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</si>
  <si>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</si>
  <si>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</si>
  <si>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</si>
  <si>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</si>
  <si>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</si>
  <si>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</si>
  <si>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AUTOCARS</t>
  </si>
  <si>
    <t>Île-de-France</t>
  </si>
  <si>
    <t>ENSEMBLE  (1)</t>
  </si>
  <si>
    <r>
      <t>(1)</t>
    </r>
    <r>
      <rPr>
        <i/>
        <sz val="9"/>
        <rFont val="Arial"/>
        <family val="2"/>
      </rPr>
      <t xml:space="preserve">  y compris véhicules spécialisés</t>
    </r>
  </si>
  <si>
    <t>Activité principale de l'entreprise (APE)</t>
  </si>
  <si>
    <t>Provence-Alpes-Côte-d Azur</t>
  </si>
  <si>
    <t>Répartition par région des kilomètres totaux (en milliers) parcourus en 2011</t>
  </si>
  <si>
    <t>Répartition par région des kilomètres totaux (en milliers) parcourus en 2012</t>
  </si>
  <si>
    <t>Tableau 2</t>
  </si>
  <si>
    <t>Norme EURO *</t>
  </si>
  <si>
    <t>Autocars</t>
  </si>
  <si>
    <t>avant Norme et Norme 0</t>
  </si>
  <si>
    <t>Euro I</t>
  </si>
  <si>
    <t>Euro II</t>
  </si>
  <si>
    <t>Euro III</t>
  </si>
  <si>
    <t>Euro IV</t>
  </si>
  <si>
    <t>Euro V</t>
  </si>
  <si>
    <t>EEV</t>
  </si>
  <si>
    <t>véhicules électriques</t>
  </si>
  <si>
    <t xml:space="preserve">E0=avant oct 1993, EI=avant oct 1996, EII=avant oct 2001, EIII=avant oct 2006, EIV=avant oct 2009, EV=avant nov 2013, EVI=avant oct 2014, EEV=véhicules plus respectueux de l’environnement </t>
  </si>
  <si>
    <r>
      <t>Données manquantes estimées en fonction des dates de mise en circulation, du modèle et du type CNIT  (</t>
    </r>
    <r>
      <rPr>
        <i/>
        <sz val="8"/>
        <rFont val="Arial"/>
        <family val="2"/>
      </rPr>
      <t>méthodologie</t>
    </r>
    <r>
      <rPr>
        <sz val="8"/>
        <rFont val="Arial"/>
        <family val="2"/>
      </rPr>
      <t>)</t>
    </r>
  </si>
  <si>
    <t>(*) changement de méthode par rapport aux années précédentes</t>
  </si>
  <si>
    <t>10 à 19 places</t>
  </si>
  <si>
    <t>20 à 29 places</t>
  </si>
  <si>
    <t>30 à 39 places</t>
  </si>
  <si>
    <t>40 à 49 places</t>
  </si>
  <si>
    <t>50 à 59 places</t>
  </si>
  <si>
    <t>60 à 69 places</t>
  </si>
  <si>
    <t>70 places ou plus</t>
  </si>
  <si>
    <t>Total (hors RATP)</t>
  </si>
  <si>
    <t>Nombre de places assises 
(yc celle du conducteur)</t>
  </si>
  <si>
    <t>Ensemble 
(hors RATP)</t>
  </si>
  <si>
    <t>Autobus
 (hors RATP)</t>
  </si>
  <si>
    <t>Sources : SOeS d'après SOeS et UTAC</t>
  </si>
  <si>
    <t>Énergie</t>
  </si>
  <si>
    <t>Autobus 
(hors RATP)</t>
  </si>
  <si>
    <t>gaz naturel</t>
  </si>
  <si>
    <t xml:space="preserve">gazole </t>
  </si>
  <si>
    <t>autres énergies</t>
  </si>
  <si>
    <t>Note : la catégorie "gaz naturel" comporte aussi les autres hydrocarburants gazeux comprimés ainsi que la bicarburation essence + gaz naturel.
Autres énérgies : essence, électricité, gazogène, superéthanol, bicarburation superéthanol + gaz naturel ou GPL</t>
  </si>
  <si>
    <t>Sources : SOeS d'après SOeS, RATP et UTAC</t>
  </si>
  <si>
    <t>(*) non comparables aux publications précédentes</t>
  </si>
  <si>
    <t>Tableau 3
Répartition des kilomètres parcourus en 2012 selon le nombre de places assises (en milliers)</t>
  </si>
  <si>
    <t>Répartition des kilomètres parcourus en 2012 selon la norme EURO du véhicule (en milliers)*</t>
  </si>
  <si>
    <t>Tableau 4
Répartition des kilomètres parcourus en 2012 selon le type d'énergie utilisée*</t>
  </si>
  <si>
    <t>Classe d'âge</t>
  </si>
  <si>
    <t>moins de 5 ans</t>
  </si>
  <si>
    <t xml:space="preserve">de 5 à 9 ans </t>
  </si>
  <si>
    <t>de 10 à 14 ans</t>
  </si>
  <si>
    <t>de 15 à 19 ans</t>
  </si>
  <si>
    <t>20 ans et plus</t>
  </si>
  <si>
    <t xml:space="preserve">Km moyen </t>
  </si>
  <si>
    <t>Tableau 5
Le kilométrage moyen en 2012 par classe d'âge*</t>
  </si>
  <si>
    <t>Tableau 6
Le kilométrage moyen par zone géographique</t>
  </si>
  <si>
    <t>Autobus 
(y compris RATP)</t>
  </si>
  <si>
    <t xml:space="preserve">   dont Province</t>
  </si>
  <si>
    <t xml:space="preserve">   dont Île-de-France</t>
  </si>
  <si>
    <t>Tableau 5
Le kilométrage moyen en 2011 par classe d'âge*</t>
  </si>
  <si>
    <t>Autobus</t>
  </si>
  <si>
    <t>Province</t>
  </si>
  <si>
    <t>France métropolitaine</t>
  </si>
  <si>
    <t>km totaux
(en milliers)</t>
  </si>
  <si>
    <t>Transports urbains et suburbains de voyage (NAF 49.31Z)</t>
  </si>
  <si>
    <t xml:space="preserve">RATP (NAF 49.31Z) </t>
  </si>
  <si>
    <t>Transports routiers réguliers de voyageurs (NAF 49.39A)</t>
  </si>
  <si>
    <t>Autres transports routiers de voyageurs (NAF 49.39B)</t>
  </si>
  <si>
    <t xml:space="preserve">Administration publique (NAF 84.11Z &amp; 84.13Z) </t>
  </si>
  <si>
    <t>Autres secteurs</t>
  </si>
  <si>
    <t xml:space="preserve">Total </t>
  </si>
  <si>
    <t>RATP (NAF 49.31Z)</t>
  </si>
  <si>
    <t>Total (yc véhicules spécialisés)</t>
  </si>
  <si>
    <r>
      <t xml:space="preserve">Source : SOeS d’après SOeS, RATP, UTAC et Insee </t>
    </r>
    <r>
      <rPr>
        <i/>
        <sz val="8.5"/>
        <rFont val="Arial"/>
        <family val="2"/>
      </rPr>
      <t>SIRENE</t>
    </r>
    <r>
      <rPr>
        <sz val="8.5"/>
        <rFont val="Arial"/>
        <family val="2"/>
      </rPr>
      <t>.</t>
    </r>
  </si>
  <si>
    <t>Note : En 2012, la sirénisation des entreprises a conduit à répartir les établissements publics sans code APE les années précédentes  en « administration publique » et « autres ».</t>
  </si>
  <si>
    <r>
      <t xml:space="preserve">Le poste « Autres » regroupe l’ensemble des autres secteurs d’activité, autres que les transports </t>
    </r>
    <r>
      <rPr>
        <i/>
        <sz val="8.5"/>
        <rFont val="Arial"/>
        <family val="2"/>
      </rPr>
      <t>stricto sensu,</t>
    </r>
    <r>
      <rPr>
        <sz val="8.5"/>
        <rFont val="Arial"/>
        <family val="2"/>
      </rPr>
      <t>. Parmi les principaux contributeurs de ce sous-groupe, le secteur « </t>
    </r>
    <r>
      <rPr>
        <i/>
        <sz val="8.5"/>
        <rFont val="Arial"/>
        <family val="2"/>
      </rPr>
      <t>Commerce de voitures et de véhicules automobiles légers</t>
    </r>
    <r>
      <rPr>
        <sz val="8.5"/>
        <rFont val="Arial"/>
        <family val="2"/>
      </rPr>
      <t> » (NAF 4511Z) en représente 16%, les secteurs « </t>
    </r>
    <r>
      <rPr>
        <i/>
        <sz val="8.5"/>
        <rFont val="Arial"/>
        <family val="2"/>
      </rPr>
      <t>Activités des sociétés holding et des sièges sociaux</t>
    </r>
    <r>
      <rPr>
        <sz val="8.5"/>
        <rFont val="Arial"/>
        <family val="2"/>
      </rPr>
      <t> » (NAF 6420Z et 7010Z) 10%,  « Commerce d’autres véhicules automobiles » (NAF 4519Z) 6 % et, « Location et location bail de camions » (NAF 7712Z) 5%.</t>
    </r>
  </si>
  <si>
    <t>Ensemble</t>
  </si>
  <si>
    <t>Tableau 7
Kilométrages totaux de véhicules routiers de transport en commun en 2012 selon l'activité principale de l'entreprise</t>
  </si>
  <si>
    <t>Tableau 7
Kilométrages totaux de véhicules routiers de transport en commun en 2011 selon l'activité principale de l'entreprise</t>
  </si>
  <si>
    <t>Répartition des kilomètres parcourus en 2011 selon la norme EURO du véhicule (en milliers)*</t>
  </si>
  <si>
    <t>Tableau 3
Répartition des kilomètres parcourus en 2011 selon le nombre de places assises (en milliers)</t>
  </si>
  <si>
    <t>Tableau 4
Répartition des kilomètres parcourus en 2011 selon le type d'énergie utilisée*</t>
  </si>
  <si>
    <t>Répartition par région des kilomètres totaux (en milliers) parcourus en 2013</t>
  </si>
  <si>
    <t>Transports routiers réguliers de voyageurs   (NAF 49,39A)</t>
  </si>
  <si>
    <t>Autres transports routiers de voyageurs    (NAF 49,39B)</t>
  </si>
  <si>
    <t>Transports urbains et suburbains de voyageurs       (NAF 49,31Z)</t>
  </si>
  <si>
    <t>Note : la catégorie "gaz naturel" comporte aussi les autres hydrocarburants gazeux comprimés ainsi que la bicarburation essence + gaz naturel,
Autres énérgies : essence, électricité, gazogène, superéthanol, bicarburation superéthanol + gaz naturel ou GPL</t>
  </si>
  <si>
    <t>Transports urbains et suburbains de voyage (NAF 49,31Z)</t>
  </si>
  <si>
    <t xml:space="preserve">RATP (NAF 49,31Z) </t>
  </si>
  <si>
    <t>Transports routiers réguliers de voyageurs (NAF 49,39A)</t>
  </si>
  <si>
    <t>Autres transports routiers de voyageurs (NAF 49,39B)</t>
  </si>
  <si>
    <t xml:space="preserve">Administration publique (NAF 84,11Z &amp; 84,13Z) </t>
  </si>
  <si>
    <t>RATP (NAF 49,31Z)</t>
  </si>
  <si>
    <t>Source : SOeS d’après SOeS, RATP, UTAC et Insee SIRENE,</t>
  </si>
  <si>
    <t>Euro VI</t>
  </si>
  <si>
    <r>
      <t xml:space="preserve">* Avant norme = avant octobre 1990, E0=avant octobre 1993, Euro I=avant octobre 1996, Euro II=avant octobre 2001, Euro III=avant octobre 2006, Euro IV=avant octobre 2009, Euro V=avant novembre 2013, EEV=véhicules plus respectueux de l’environnement (Enhanced Environmentally Friendly Vehicle). </t>
    </r>
    <r>
      <rPr>
        <sz val="9"/>
        <rFont val="DaxOT-Light"/>
        <family val="0"/>
      </rPr>
      <t xml:space="preserve">À </t>
    </r>
    <r>
      <rPr>
        <sz val="8"/>
        <rFont val="Arial"/>
        <family val="2"/>
      </rPr>
      <t xml:space="preserve">compter du 31 décembre 2013, l’ensemble des véhicules neufs doit être conforme à la norme Euro VI. </t>
    </r>
  </si>
  <si>
    <t>Tableau 5
Le kilométrage moyen en 2014 par classe d'âge</t>
  </si>
  <si>
    <t>Répartition des kilomètres parcourus en 2014 selon la norme EURO du véhicule (en milliers)</t>
  </si>
  <si>
    <t>Tableau 3
Répartition des kilomètres parcourus en 2014 selon le nombre de places assises (en milliers)</t>
  </si>
  <si>
    <t>Tableau 4
Répartition des kilomètres parcourus en 2014 selon le type d'énergie utilisée</t>
  </si>
  <si>
    <t>Tableau 6
Le kilométrage moyen en 2014 par zone géographique</t>
  </si>
  <si>
    <t>Tableau 7
Kilométrages totaux de véhicules routiers de transport en commun en 2014 selon l'activité principale de l'entreprise</t>
  </si>
  <si>
    <t>Répartition par région des kilomètres totaux (en milliers) parcourus en 2014</t>
  </si>
  <si>
    <t>Répartition des kilomètres parcourus en 2013 selon la norme EURO du véhicule (en milliers)</t>
  </si>
  <si>
    <t>Tableau 3
Répartition des kilomètres parcourus en 2013 selon le nombre de places assises (en milliers)</t>
  </si>
  <si>
    <t>Tableau 4
Répartition des kilomètres parcourus en 2013 selon le type d'énergie utilisée</t>
  </si>
  <si>
    <t>Tableau 5
Le kilométrage moyen en 2013 par classe d'âge</t>
  </si>
  <si>
    <t>Tableau 7
Kilométrages totaux de véhicules routiers de transport en commun en 2013 selon l'activité principale de l'entreprise</t>
  </si>
  <si>
    <t>Note : Au global, la connaissance du poste « Autres secteurs » a été améliorée par rapport à l’année précédente. Ce poste « Autres secteurs » regroupe l’ensemble des autres secteurs d’activité, autres que les transports stricto sensu. Parmi les principaux contributeurs de ce sous-groupe, les secteurs « Activités des sociétés holding et des sièges sociaux » (NAF 64.20Z et 70.10Z) 13 %, le secteur « Commerce de voitures et de véhicules automobiles légers » (NAF 45.11Z) en représente 12 %, « Commerce d’autres véhicules automobiles » (NAF 45.19Z) 9 % et, « Location et location bail de camions » (NAF 77.12Z) 7 %.</t>
  </si>
  <si>
    <t>Le poste « Autres secteurs » regroupe l’ensemble des autres secteurs d’activité, autres que les transports stricto sensu. Parmi les principaux contributeurs de ce sous-groupe, les secteurs « Activités des sociétés holding et des sièges sociaux » (NAF 64.20Z et 70.10Z) 13 %, le secteur « Commerce de voitures et de véhicules automobiles légers » (NAF 45.11Z) en représente 15 %, « Commerce d’autres véhicules automobiles » (NAF 45.19Z) 9 % et, « Location et location bail de camions » (NAF 77.12Z) 7 %</t>
  </si>
  <si>
    <t>* Avant norme = avant octobre 1990, E0=avant octobre 1993, Euro I=avant octobre 1996, Euro II=avant octobre 2001, Euro III=avant octobre 2006, Euro IV=avant octobre 2009, Euro V=avant novembre 2013, EEV=véhicules plus respectueux de l’environnement (Enhan</t>
  </si>
  <si>
    <t>Autres secteurs (regroupé avec administration publique depuis 2016)</t>
  </si>
  <si>
    <t>Administration publique (NAF 84,11Z &amp; 84,13Z) / Autres secteurs</t>
  </si>
  <si>
    <t>Le poste « Autres secteurs » regroupe l’ensemble des autres secteurs d’activité, autres que les transports stricto sensu, Parmi les principaux contributeurs de ce sous-groupe, les secteurs « Activités des sociétés holding et des sièges sociaux » (NAF 64,2</t>
  </si>
  <si>
    <t>Répartition par région des kilomètres totaux (en milliers) parcourus en 2015</t>
  </si>
  <si>
    <t>Répartition des kilomètres parcourus en 2015 selon la norme EURO du véhicule (en milliers)</t>
  </si>
  <si>
    <t>Tableau 3
Répartition des kilomètres parcourus en 2015 selon le nombre de places assises (en milliers)</t>
  </si>
  <si>
    <t>Tableau 4
Répartition des kilomètres parcourus en 2015 selon le type d'énergie utilisée</t>
  </si>
  <si>
    <t>Tableau 5
Le kilométrage moyen en 2015 par classe d'âge</t>
  </si>
  <si>
    <t>Tableau 6
Le kilométrage moyen en 2015 par zone géographique</t>
  </si>
  <si>
    <t>Tableau 7
Kilométrages totaux de véhicules routiers de transport en commun en 2015 selon l'activité principale de l'entreprise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</si>
</sst>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Vrai&quot;;&quot;Vrai&quot;;&quot;Faux&quot;"/>
    <numFmt numFmtId="166" formatCode="&quot;Actif&quot;;&quot;Actif&quot;;&quot;Inactif&quot;"/>
    <numFmt numFmtId="167" formatCode="_-* #,##0.0\ _€_-;\-* #,##0.0\ _€_-;_-* &quot;-&quot;??\ _€_-;_-@_-"/>
    <numFmt numFmtId="168" formatCode="_-* #,##0.000\ _€_-;\-* #,##0.000\ _€_-;_-* &quot;-&quot;??\ _€_-;_-@_-"/>
    <numFmt numFmtId="169" formatCode="#,##0.000"/>
    <numFmt numFmtId="170" formatCode="#,##0.0000"/>
    <numFmt numFmtId="171" formatCode="_-* #,##0.0\ _€_-;\-* #,##0.0\ _€_-;_-* &quot;-&quot;?\ _€_-;_-@_-"/>
    <numFmt numFmtId="172" formatCode="mmmmm\-yy"/>
    <numFmt numFmtId="173" formatCode="0.0"/>
    <numFmt numFmtId="174" formatCode="#,##0.0"/>
    <numFmt numFmtId="175" formatCode="0.0000"/>
    <numFmt numFmtId="176" formatCode="0.000"/>
    <numFmt numFmtId="177" formatCode="0.0%"/>
    <numFmt numFmtId="178" formatCode="_-* #,##0\ _€_-;\-* #,##0\ _€_-;_-* &quot;-&quot;?\ _€_-;_-@_-"/>
  </numFmts>
  <fonts count="4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DaxOT-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0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vertical="top"/>
    </xf>
    <xf numFmtId="167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horizontal="left" vertical="top"/>
    </xf>
    <xf numFmtId="43" fontId="2" fillId="0" borderId="0" xfId="0" applyNumberFormat="1" applyFont="1" applyAlignment="1">
      <alignment/>
    </xf>
    <xf numFmtId="164" fontId="4" fillId="34" borderId="10" xfId="0" applyNumberFormat="1" applyFont="1" applyFill="1" applyBorder="1" applyAlignment="1">
      <alignment vertical="top"/>
    </xf>
    <xf numFmtId="43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 vertical="top"/>
    </xf>
    <xf numFmtId="167" fontId="0" fillId="0" borderId="0" xfId="0" applyNumberFormat="1" applyFill="1" applyAlignment="1">
      <alignment/>
    </xf>
    <xf numFmtId="164" fontId="2" fillId="0" borderId="0" xfId="0" applyNumberFormat="1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4" fontId="4" fillId="0" borderId="10" xfId="0" applyNumberFormat="1" applyFont="1" applyFill="1" applyBorder="1" applyAlignment="1">
      <alignment vertical="top"/>
    </xf>
    <xf numFmtId="0" fontId="2" fillId="34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72" fontId="2" fillId="34" borderId="10" xfId="52" applyNumberFormat="1" applyFont="1" applyFill="1" applyBorder="1" applyAlignment="1">
      <alignment horizontal="left" vertical="center" wrapText="1"/>
      <protection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2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2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left" wrapText="1"/>
    </xf>
    <xf numFmtId="3" fontId="4" fillId="34" borderId="10" xfId="0" applyNumberFormat="1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 horizontal="left" wrapText="1"/>
    </xf>
    <xf numFmtId="173" fontId="9" fillId="34" borderId="0" xfId="0" applyNumberFormat="1" applyFont="1" applyFill="1" applyBorder="1" applyAlignment="1">
      <alignment horizontal="right" wrapText="1"/>
    </xf>
    <xf numFmtId="1" fontId="9" fillId="34" borderId="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justify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>
      <alignment vertical="center"/>
    </xf>
    <xf numFmtId="172" fontId="4" fillId="34" borderId="10" xfId="52" applyNumberFormat="1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7" fontId="2" fillId="0" borderId="0" xfId="53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1" fillId="0" borderId="0" xfId="0" applyFont="1" applyAlignment="1">
      <alignment horizontal="left" wrapText="1"/>
    </xf>
    <xf numFmtId="0" fontId="2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2" fillId="34" borderId="14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 wrapText="1"/>
    </xf>
    <xf numFmtId="172" fontId="2" fillId="34" borderId="0" xfId="52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34" borderId="14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justify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Normes Euro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25.140625" style="0" customWidth="1"/>
    <col min="2" max="2" width="11.8515625" style="0" bestFit="1" customWidth="1"/>
    <col min="3" max="3" width="11.57421875" style="0" bestFit="1" customWidth="1"/>
    <col min="4" max="4" width="12.8515625" style="0" bestFit="1" customWidth="1"/>
    <col min="5" max="5" width="10.140625" style="0" customWidth="1"/>
    <col min="7" max="7" width="14.421875" style="0" bestFit="1" customWidth="1"/>
    <col min="8" max="8" width="11.8515625" style="0" bestFit="1" customWidth="1"/>
  </cols>
  <sheetData>
    <row r="1" spans="1:9" ht="14.25" customHeight="1">
      <c r="A1" s="1" t="s">
        <v>37</v>
      </c>
      <c r="B1" s="2"/>
      <c r="C1" s="2"/>
      <c r="D1" s="2"/>
      <c r="E1" s="2"/>
      <c r="F1" s="2"/>
      <c r="H1" s="24"/>
      <c r="I1" s="24"/>
    </row>
    <row r="2" spans="1:9" ht="14.25" customHeight="1">
      <c r="A2" s="3" t="s">
        <v>0</v>
      </c>
      <c r="B2" s="2"/>
      <c r="C2" s="2"/>
      <c r="D2" s="2"/>
      <c r="E2" s="2"/>
      <c r="F2" s="2"/>
      <c r="H2" s="24"/>
      <c r="I2" s="24"/>
    </row>
    <row r="3" spans="1:9" ht="12.75">
      <c r="A3" s="4"/>
      <c r="B3" s="2"/>
      <c r="C3" s="2"/>
      <c r="D3" s="2"/>
      <c r="E3" s="2"/>
      <c r="F3" s="2"/>
      <c r="H3" s="24"/>
      <c r="I3" s="24"/>
    </row>
    <row r="4" spans="1:9" ht="14.25" customHeight="1">
      <c r="A4" s="5" t="s">
        <v>1</v>
      </c>
      <c r="B4" s="111" t="s">
        <v>2</v>
      </c>
      <c r="C4" s="111"/>
      <c r="D4" s="111"/>
      <c r="E4" s="111"/>
      <c r="F4" s="111"/>
      <c r="H4" s="24"/>
      <c r="I4" s="24"/>
    </row>
    <row r="5" spans="1:9" ht="56.25">
      <c r="A5" s="7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8" t="s">
        <v>8</v>
      </c>
      <c r="G5" s="12"/>
      <c r="H5" s="25"/>
      <c r="I5" s="26"/>
    </row>
    <row r="6" spans="1:9" ht="14.25" customHeight="1">
      <c r="A6" s="7" t="s">
        <v>9</v>
      </c>
      <c r="B6" s="17">
        <v>91383.2</v>
      </c>
      <c r="C6" s="17">
        <v>3011.32</v>
      </c>
      <c r="D6" s="17">
        <v>23737.4</v>
      </c>
      <c r="E6" s="17">
        <v>26784.5</v>
      </c>
      <c r="F6" s="17">
        <v>144916</v>
      </c>
      <c r="G6" s="14"/>
      <c r="H6" s="30"/>
      <c r="I6" s="27"/>
    </row>
    <row r="7" spans="1:9" ht="14.25" customHeight="1">
      <c r="A7" s="7" t="s">
        <v>10</v>
      </c>
      <c r="B7" s="17">
        <v>0</v>
      </c>
      <c r="C7" s="17">
        <v>0</v>
      </c>
      <c r="D7" s="17">
        <v>168879</v>
      </c>
      <c r="E7" s="17">
        <v>0</v>
      </c>
      <c r="F7" s="17">
        <v>168879</v>
      </c>
      <c r="G7" s="14"/>
      <c r="H7" s="30"/>
      <c r="I7" s="28"/>
    </row>
    <row r="8" spans="1:9" ht="14.25" customHeight="1">
      <c r="A8" s="16" t="s">
        <v>11</v>
      </c>
      <c r="B8" s="17">
        <v>281.184</v>
      </c>
      <c r="C8" s="17">
        <v>0</v>
      </c>
      <c r="D8" s="17">
        <v>5198.53</v>
      </c>
      <c r="E8" s="17">
        <v>8388.14</v>
      </c>
      <c r="F8" s="17">
        <v>13867.8</v>
      </c>
      <c r="G8" s="14"/>
      <c r="H8" s="30"/>
      <c r="I8" s="24"/>
    </row>
    <row r="9" spans="1:9" ht="14.25" customHeight="1">
      <c r="A9" s="16" t="s">
        <v>12</v>
      </c>
      <c r="B9" s="17">
        <v>2353.01</v>
      </c>
      <c r="C9" s="17">
        <v>1383.02</v>
      </c>
      <c r="D9" s="17">
        <v>1720.26</v>
      </c>
      <c r="E9" s="17">
        <v>9969.84</v>
      </c>
      <c r="F9" s="17">
        <v>15426.1</v>
      </c>
      <c r="G9" s="14"/>
      <c r="H9" s="30"/>
      <c r="I9" s="24"/>
    </row>
    <row r="10" spans="1:9" ht="14.25" customHeight="1">
      <c r="A10" s="16" t="s">
        <v>13</v>
      </c>
      <c r="B10" s="17">
        <v>1750.35</v>
      </c>
      <c r="C10" s="17">
        <v>0</v>
      </c>
      <c r="D10" s="17">
        <v>2782.37</v>
      </c>
      <c r="E10" s="17">
        <v>20031.5</v>
      </c>
      <c r="F10" s="17">
        <v>24564.3</v>
      </c>
      <c r="G10" s="14"/>
      <c r="H10" s="30"/>
      <c r="I10" s="24"/>
    </row>
    <row r="11" spans="1:9" ht="14.25" customHeight="1">
      <c r="A11" s="16" t="s">
        <v>14</v>
      </c>
      <c r="B11" s="17">
        <v>1883.93</v>
      </c>
      <c r="C11" s="17">
        <v>70.3619</v>
      </c>
      <c r="D11" s="17">
        <v>13721.9</v>
      </c>
      <c r="E11" s="17">
        <v>13910.8</v>
      </c>
      <c r="F11" s="17">
        <v>29587.1</v>
      </c>
      <c r="G11" s="14"/>
      <c r="H11" s="30"/>
      <c r="I11" s="24"/>
    </row>
    <row r="12" spans="1:9" ht="14.25" customHeight="1">
      <c r="A12" s="16" t="s">
        <v>15</v>
      </c>
      <c r="B12" s="17">
        <v>273.196</v>
      </c>
      <c r="C12" s="17">
        <v>768.139</v>
      </c>
      <c r="D12" s="17">
        <v>2633.76</v>
      </c>
      <c r="E12" s="17">
        <v>9512.35</v>
      </c>
      <c r="F12" s="17">
        <v>13187.4</v>
      </c>
      <c r="G12" s="14"/>
      <c r="H12" s="30"/>
      <c r="I12" s="24"/>
    </row>
    <row r="13" spans="1:9" ht="14.25" customHeight="1">
      <c r="A13" s="16" t="s">
        <v>16</v>
      </c>
      <c r="B13" s="17">
        <v>2012.39</v>
      </c>
      <c r="C13" s="17">
        <v>108.399</v>
      </c>
      <c r="D13" s="17">
        <v>2611.44</v>
      </c>
      <c r="E13" s="17">
        <v>13462.7</v>
      </c>
      <c r="F13" s="17">
        <v>18195</v>
      </c>
      <c r="G13" s="14"/>
      <c r="H13" s="30"/>
      <c r="I13" s="24"/>
    </row>
    <row r="14" spans="1:9" ht="14.25" customHeight="1">
      <c r="A14" s="16" t="s">
        <v>17</v>
      </c>
      <c r="B14" s="17">
        <v>6726.97</v>
      </c>
      <c r="C14" s="17">
        <v>430.497</v>
      </c>
      <c r="D14" s="17">
        <v>2768.73</v>
      </c>
      <c r="E14" s="17">
        <v>46016.7</v>
      </c>
      <c r="F14" s="17">
        <v>55942.9</v>
      </c>
      <c r="G14" s="14"/>
      <c r="H14" s="30"/>
      <c r="I14" s="24"/>
    </row>
    <row r="15" spans="1:9" ht="14.25" customHeight="1">
      <c r="A15" s="16" t="s">
        <v>18</v>
      </c>
      <c r="B15" s="17">
        <v>2492.4</v>
      </c>
      <c r="C15" s="17">
        <v>0</v>
      </c>
      <c r="D15" s="17">
        <v>8805.93</v>
      </c>
      <c r="E15" s="17">
        <v>18941.6</v>
      </c>
      <c r="F15" s="17">
        <v>30239.9</v>
      </c>
      <c r="G15" s="14"/>
      <c r="H15" s="30"/>
      <c r="I15" s="24"/>
    </row>
    <row r="16" spans="1:9" ht="14.25" customHeight="1">
      <c r="A16" s="16" t="s">
        <v>19</v>
      </c>
      <c r="B16" s="17">
        <v>624.614</v>
      </c>
      <c r="C16" s="17">
        <v>490.463</v>
      </c>
      <c r="D16" s="17">
        <v>12977.3</v>
      </c>
      <c r="E16" s="17">
        <v>7291.82</v>
      </c>
      <c r="F16" s="17">
        <v>21384.2</v>
      </c>
      <c r="G16" s="14"/>
      <c r="H16" s="30"/>
      <c r="I16" s="24"/>
    </row>
    <row r="17" spans="1:9" ht="14.25" customHeight="1">
      <c r="A17" s="16" t="s">
        <v>20</v>
      </c>
      <c r="B17" s="17">
        <v>1443.82</v>
      </c>
      <c r="C17" s="17">
        <v>24.5657</v>
      </c>
      <c r="D17" s="17">
        <v>1495.63</v>
      </c>
      <c r="E17" s="17">
        <v>12431.1</v>
      </c>
      <c r="F17" s="17">
        <v>15395.1</v>
      </c>
      <c r="G17" s="14"/>
      <c r="H17" s="30"/>
      <c r="I17" s="24"/>
    </row>
    <row r="18" spans="1:9" ht="14.25" customHeight="1">
      <c r="A18" s="16" t="s">
        <v>21</v>
      </c>
      <c r="B18" s="17">
        <v>5525.35</v>
      </c>
      <c r="C18" s="17">
        <v>539.83</v>
      </c>
      <c r="D18" s="17">
        <v>12544.5</v>
      </c>
      <c r="E18" s="17">
        <v>21027.8</v>
      </c>
      <c r="F18" s="17">
        <v>39637.4</v>
      </c>
      <c r="G18" s="14"/>
      <c r="H18" s="30"/>
      <c r="I18" s="24"/>
    </row>
    <row r="19" spans="1:9" ht="14.25" customHeight="1">
      <c r="A19" s="16" t="s">
        <v>22</v>
      </c>
      <c r="B19" s="17">
        <v>5701.22</v>
      </c>
      <c r="C19" s="17">
        <v>1908.24</v>
      </c>
      <c r="D19" s="17">
        <v>6382.82</v>
      </c>
      <c r="E19" s="17">
        <v>28660.6</v>
      </c>
      <c r="F19" s="17">
        <v>42652.9</v>
      </c>
      <c r="G19" s="14"/>
      <c r="H19" s="30"/>
      <c r="I19" s="24"/>
    </row>
    <row r="20" spans="1:9" ht="14.25" customHeight="1">
      <c r="A20" s="16" t="s">
        <v>23</v>
      </c>
      <c r="B20" s="17">
        <v>904.506</v>
      </c>
      <c r="C20" s="17">
        <v>70.9812</v>
      </c>
      <c r="D20" s="17">
        <v>6416</v>
      </c>
      <c r="E20" s="17">
        <v>14131.2</v>
      </c>
      <c r="F20" s="17">
        <v>21522.6</v>
      </c>
      <c r="G20" s="14"/>
      <c r="H20" s="30"/>
      <c r="I20" s="24"/>
    </row>
    <row r="21" spans="1:9" ht="14.25" customHeight="1">
      <c r="A21" s="16" t="s">
        <v>24</v>
      </c>
      <c r="B21" s="17">
        <v>5887.52</v>
      </c>
      <c r="C21" s="17">
        <v>184.435</v>
      </c>
      <c r="D21" s="17">
        <v>8549.02</v>
      </c>
      <c r="E21" s="17">
        <v>26519.2</v>
      </c>
      <c r="F21" s="17">
        <v>41140.2</v>
      </c>
      <c r="G21" s="14"/>
      <c r="H21" s="30"/>
      <c r="I21" s="24"/>
    </row>
    <row r="22" spans="1:9" ht="14.25" customHeight="1">
      <c r="A22" s="16" t="s">
        <v>25</v>
      </c>
      <c r="B22" s="17">
        <v>2215.5</v>
      </c>
      <c r="C22" s="17">
        <v>452.242</v>
      </c>
      <c r="D22" s="17">
        <v>6505.01</v>
      </c>
      <c r="E22" s="17">
        <v>24637.1</v>
      </c>
      <c r="F22" s="17">
        <v>33809.8</v>
      </c>
      <c r="G22" s="14"/>
      <c r="H22" s="30"/>
      <c r="I22" s="24"/>
    </row>
    <row r="23" spans="1:9" ht="14.25" customHeight="1">
      <c r="A23" s="16" t="s">
        <v>26</v>
      </c>
      <c r="B23" s="17">
        <v>284.731</v>
      </c>
      <c r="C23" s="17">
        <v>63.9387</v>
      </c>
      <c r="D23" s="17">
        <v>105.791</v>
      </c>
      <c r="E23" s="17">
        <v>5621.02</v>
      </c>
      <c r="F23" s="17">
        <v>6075.48</v>
      </c>
      <c r="G23" s="14"/>
      <c r="H23" s="30"/>
      <c r="I23" s="24"/>
    </row>
    <row r="24" spans="1:9" ht="14.25" customHeight="1">
      <c r="A24" s="16" t="s">
        <v>27</v>
      </c>
      <c r="B24" s="17">
        <v>9980.37</v>
      </c>
      <c r="C24" s="17">
        <v>1050.54</v>
      </c>
      <c r="D24" s="17">
        <v>16581.6</v>
      </c>
      <c r="E24" s="17">
        <v>70673.2</v>
      </c>
      <c r="F24" s="17">
        <v>98285.7</v>
      </c>
      <c r="G24" s="14"/>
      <c r="H24" s="30"/>
      <c r="I24" s="24"/>
    </row>
    <row r="25" spans="1:9" ht="14.25" customHeight="1">
      <c r="A25" s="16" t="s">
        <v>28</v>
      </c>
      <c r="B25" s="17">
        <v>431.702</v>
      </c>
      <c r="C25" s="17">
        <v>312.76</v>
      </c>
      <c r="D25" s="17">
        <v>2340.63</v>
      </c>
      <c r="E25" s="17">
        <v>7725.28</v>
      </c>
      <c r="F25" s="17">
        <v>10810.4</v>
      </c>
      <c r="G25" s="14"/>
      <c r="H25" s="30"/>
      <c r="I25" s="24"/>
    </row>
    <row r="26" spans="1:9" ht="14.25" customHeight="1">
      <c r="A26" s="16" t="s">
        <v>29</v>
      </c>
      <c r="B26" s="17">
        <v>3424.49</v>
      </c>
      <c r="C26" s="17">
        <v>112.297</v>
      </c>
      <c r="D26" s="17">
        <v>9437.12</v>
      </c>
      <c r="E26" s="17">
        <v>13405.5</v>
      </c>
      <c r="F26" s="17">
        <v>26379.4</v>
      </c>
      <c r="G26" s="14"/>
      <c r="H26" s="30"/>
      <c r="I26" s="24"/>
    </row>
    <row r="27" spans="1:9" ht="14.25" customHeight="1">
      <c r="A27" s="16" t="s">
        <v>36</v>
      </c>
      <c r="B27" s="17">
        <v>10634.4</v>
      </c>
      <c r="C27" s="17">
        <v>4404.18</v>
      </c>
      <c r="D27" s="17">
        <v>45231.4</v>
      </c>
      <c r="E27" s="17">
        <v>30524.9</v>
      </c>
      <c r="F27" s="17">
        <v>90794.9</v>
      </c>
      <c r="G27" s="14"/>
      <c r="H27" s="30"/>
      <c r="I27" s="24"/>
    </row>
    <row r="28" spans="1:9" ht="14.25" customHeight="1">
      <c r="A28" s="16" t="s">
        <v>30</v>
      </c>
      <c r="B28" s="17">
        <v>216.721</v>
      </c>
      <c r="C28" s="17">
        <v>0</v>
      </c>
      <c r="D28" s="17">
        <v>143.557</v>
      </c>
      <c r="E28" s="17">
        <v>1351.43</v>
      </c>
      <c r="F28" s="17">
        <v>1711.71</v>
      </c>
      <c r="G28" s="14"/>
      <c r="H28" s="30"/>
      <c r="I28" s="24"/>
    </row>
    <row r="29" spans="1:9" ht="14.25" customHeight="1">
      <c r="A29" s="18" t="s">
        <v>8</v>
      </c>
      <c r="B29" s="32">
        <v>156432</v>
      </c>
      <c r="C29" s="32">
        <v>15386.2</v>
      </c>
      <c r="D29" s="32">
        <f>SUM(D6:D28)</f>
        <v>361569.69800000003</v>
      </c>
      <c r="E29" s="32">
        <v>431018</v>
      </c>
      <c r="F29" s="34">
        <f>SUM(F6:F28)</f>
        <v>964405.2899999999</v>
      </c>
      <c r="G29" s="15"/>
      <c r="H29" s="30"/>
      <c r="I29" s="24"/>
    </row>
    <row r="30" spans="2:9" ht="12.75">
      <c r="B30" s="31"/>
      <c r="C30" s="31"/>
      <c r="D30" s="31"/>
      <c r="E30" s="31"/>
      <c r="F30" s="31"/>
      <c r="H30" s="30"/>
      <c r="I30" s="24"/>
    </row>
    <row r="31" ht="12.75">
      <c r="F31" s="19"/>
    </row>
    <row r="32" spans="1:6" ht="14.25" customHeight="1">
      <c r="A32" s="5" t="s">
        <v>31</v>
      </c>
      <c r="B32" s="111" t="s">
        <v>2</v>
      </c>
      <c r="C32" s="111"/>
      <c r="D32" s="111"/>
      <c r="E32" s="111"/>
      <c r="F32" s="111"/>
    </row>
    <row r="33" spans="1:8" ht="56.25">
      <c r="A33" s="7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8" t="s">
        <v>8</v>
      </c>
      <c r="G33" s="12"/>
      <c r="H33" s="25"/>
    </row>
    <row r="34" spans="1:8" ht="14.25" customHeight="1">
      <c r="A34" s="16" t="s">
        <v>32</v>
      </c>
      <c r="B34" s="13">
        <v>133976</v>
      </c>
      <c r="C34" s="13">
        <v>51451.7</v>
      </c>
      <c r="D34" s="13">
        <v>2538.22</v>
      </c>
      <c r="E34" s="13">
        <v>105391</v>
      </c>
      <c r="F34" s="17">
        <v>293357</v>
      </c>
      <c r="G34" s="14"/>
      <c r="H34" s="33"/>
    </row>
    <row r="35" spans="1:8" ht="14.25" customHeight="1">
      <c r="A35" s="16" t="s">
        <v>11</v>
      </c>
      <c r="B35" s="13">
        <v>23801.7</v>
      </c>
      <c r="C35" s="13">
        <v>6828.15</v>
      </c>
      <c r="D35" s="13">
        <v>89.3996</v>
      </c>
      <c r="E35" s="13">
        <v>5704.26</v>
      </c>
      <c r="F35" s="17">
        <v>36423.5</v>
      </c>
      <c r="G35" s="14"/>
      <c r="H35" s="33"/>
    </row>
    <row r="36" spans="1:8" ht="14.25" customHeight="1">
      <c r="A36" s="16" t="s">
        <v>12</v>
      </c>
      <c r="B36" s="13">
        <v>51393.6</v>
      </c>
      <c r="C36" s="13">
        <v>8954.67</v>
      </c>
      <c r="D36" s="13">
        <v>136.697</v>
      </c>
      <c r="E36" s="13">
        <v>8549.76</v>
      </c>
      <c r="F36" s="17">
        <v>69034.7</v>
      </c>
      <c r="G36" s="14"/>
      <c r="H36" s="33"/>
    </row>
    <row r="37" spans="1:8" ht="14.25" customHeight="1">
      <c r="A37" s="16" t="s">
        <v>13</v>
      </c>
      <c r="B37" s="13">
        <v>46189.9</v>
      </c>
      <c r="C37" s="13">
        <v>2098.95</v>
      </c>
      <c r="D37" s="13">
        <v>781.682</v>
      </c>
      <c r="E37" s="13">
        <v>11479.7</v>
      </c>
      <c r="F37" s="17">
        <v>60550.2</v>
      </c>
      <c r="G37" s="14"/>
      <c r="H37" s="33"/>
    </row>
    <row r="38" spans="1:8" ht="14.25" customHeight="1">
      <c r="A38" s="16" t="s">
        <v>14</v>
      </c>
      <c r="B38" s="13">
        <v>50742.6</v>
      </c>
      <c r="C38" s="13">
        <v>16660.3</v>
      </c>
      <c r="D38" s="13">
        <v>454.965</v>
      </c>
      <c r="E38" s="13">
        <v>20091.3</v>
      </c>
      <c r="F38" s="17">
        <v>87949.2</v>
      </c>
      <c r="G38" s="14"/>
      <c r="H38" s="33"/>
    </row>
    <row r="39" spans="1:8" ht="14.25" customHeight="1">
      <c r="A39" s="16" t="s">
        <v>15</v>
      </c>
      <c r="B39" s="13">
        <v>21184.8</v>
      </c>
      <c r="C39" s="13">
        <v>13025.7</v>
      </c>
      <c r="D39" s="13">
        <v>695.164</v>
      </c>
      <c r="E39" s="13">
        <v>14001.8</v>
      </c>
      <c r="F39" s="17">
        <v>48907.5</v>
      </c>
      <c r="G39" s="14"/>
      <c r="H39" s="33"/>
    </row>
    <row r="40" spans="1:8" ht="14.25" customHeight="1">
      <c r="A40" s="16" t="s">
        <v>16</v>
      </c>
      <c r="B40" s="13">
        <v>43463.4</v>
      </c>
      <c r="C40" s="13">
        <v>11767.4</v>
      </c>
      <c r="D40" s="13">
        <v>168.777</v>
      </c>
      <c r="E40" s="13">
        <v>13320.9</v>
      </c>
      <c r="F40" s="17">
        <v>68720.5</v>
      </c>
      <c r="G40" s="14"/>
      <c r="H40" s="33"/>
    </row>
    <row r="41" spans="1:8" ht="14.25" customHeight="1">
      <c r="A41" s="16" t="s">
        <v>17</v>
      </c>
      <c r="B41" s="13">
        <v>62167</v>
      </c>
      <c r="C41" s="13">
        <v>21823.2</v>
      </c>
      <c r="D41" s="13">
        <v>616.584</v>
      </c>
      <c r="E41" s="13">
        <v>26763.7</v>
      </c>
      <c r="F41" s="17">
        <v>111371</v>
      </c>
      <c r="G41" s="14"/>
      <c r="H41" s="33"/>
    </row>
    <row r="42" spans="1:8" ht="14.25" customHeight="1">
      <c r="A42" s="16" t="s">
        <v>18</v>
      </c>
      <c r="B42" s="13">
        <v>64207.3</v>
      </c>
      <c r="C42" s="13">
        <v>10820</v>
      </c>
      <c r="D42" s="13">
        <v>1468.54</v>
      </c>
      <c r="E42" s="13">
        <v>5751.76</v>
      </c>
      <c r="F42" s="17">
        <v>82247.6</v>
      </c>
      <c r="G42" s="14"/>
      <c r="H42" s="33"/>
    </row>
    <row r="43" spans="1:8" ht="14.25" customHeight="1">
      <c r="A43" s="16" t="s">
        <v>19</v>
      </c>
      <c r="B43" s="13">
        <v>34278.4</v>
      </c>
      <c r="C43" s="13">
        <v>21064.6</v>
      </c>
      <c r="D43" s="13">
        <v>1671.61</v>
      </c>
      <c r="E43" s="13">
        <v>16145.8</v>
      </c>
      <c r="F43" s="17">
        <v>73160.4</v>
      </c>
      <c r="G43" s="14"/>
      <c r="H43" s="33"/>
    </row>
    <row r="44" spans="1:8" ht="14.25" customHeight="1">
      <c r="A44" s="16" t="s">
        <v>20</v>
      </c>
      <c r="B44" s="13">
        <v>32115.4</v>
      </c>
      <c r="C44" s="13">
        <v>3530.61</v>
      </c>
      <c r="D44" s="13">
        <v>0</v>
      </c>
      <c r="E44" s="13">
        <v>8618.62</v>
      </c>
      <c r="F44" s="17">
        <v>44264.6</v>
      </c>
      <c r="G44" s="14"/>
      <c r="H44" s="33"/>
    </row>
    <row r="45" spans="1:8" ht="14.25" customHeight="1">
      <c r="A45" s="16" t="s">
        <v>21</v>
      </c>
      <c r="B45" s="13">
        <v>83891</v>
      </c>
      <c r="C45" s="13">
        <v>20472.7</v>
      </c>
      <c r="D45" s="13">
        <v>1640.58</v>
      </c>
      <c r="E45" s="13">
        <v>16928.9</v>
      </c>
      <c r="F45" s="17">
        <v>122933</v>
      </c>
      <c r="G45" s="14"/>
      <c r="H45" s="33"/>
    </row>
    <row r="46" spans="1:8" ht="14.25" customHeight="1">
      <c r="A46" s="16" t="s">
        <v>22</v>
      </c>
      <c r="B46" s="13">
        <v>59429.4</v>
      </c>
      <c r="C46" s="13">
        <v>25551</v>
      </c>
      <c r="D46" s="13">
        <v>9330.17</v>
      </c>
      <c r="E46" s="13">
        <v>14872</v>
      </c>
      <c r="F46" s="17">
        <v>109183</v>
      </c>
      <c r="G46" s="14"/>
      <c r="H46" s="33"/>
    </row>
    <row r="47" spans="1:8" ht="14.25" customHeight="1">
      <c r="A47" s="16" t="s">
        <v>23</v>
      </c>
      <c r="B47" s="13">
        <v>32508.2</v>
      </c>
      <c r="C47" s="13">
        <v>6911.29</v>
      </c>
      <c r="D47" s="13">
        <v>5707.34</v>
      </c>
      <c r="E47" s="13">
        <v>7016.48</v>
      </c>
      <c r="F47" s="17">
        <v>52143.3</v>
      </c>
      <c r="G47" s="14"/>
      <c r="H47" s="33"/>
    </row>
    <row r="48" spans="1:8" ht="14.25" customHeight="1">
      <c r="A48" s="16" t="s">
        <v>24</v>
      </c>
      <c r="B48" s="13">
        <v>56105.4</v>
      </c>
      <c r="C48" s="13">
        <v>20387.8</v>
      </c>
      <c r="D48" s="13">
        <v>152.371</v>
      </c>
      <c r="E48" s="13">
        <v>21593.4</v>
      </c>
      <c r="F48" s="17">
        <v>98239</v>
      </c>
      <c r="G48" s="14"/>
      <c r="H48" s="33"/>
    </row>
    <row r="49" spans="1:8" ht="14.25" customHeight="1">
      <c r="A49" s="16" t="s">
        <v>25</v>
      </c>
      <c r="B49" s="13">
        <v>58817.2</v>
      </c>
      <c r="C49" s="13">
        <v>33805.3</v>
      </c>
      <c r="D49" s="13">
        <v>3071.84</v>
      </c>
      <c r="E49" s="13">
        <v>17451</v>
      </c>
      <c r="F49" s="17">
        <v>113145</v>
      </c>
      <c r="G49" s="14"/>
      <c r="H49" s="33"/>
    </row>
    <row r="50" spans="1:8" ht="14.25" customHeight="1">
      <c r="A50" s="16" t="s">
        <v>26</v>
      </c>
      <c r="B50" s="13">
        <v>23712.9</v>
      </c>
      <c r="C50" s="13">
        <v>3193.42</v>
      </c>
      <c r="D50" s="13">
        <v>0</v>
      </c>
      <c r="E50" s="13">
        <v>8020.21</v>
      </c>
      <c r="F50" s="17">
        <v>34926.5</v>
      </c>
      <c r="G50" s="14"/>
      <c r="H50" s="33"/>
    </row>
    <row r="51" spans="1:8" ht="14.25" customHeight="1">
      <c r="A51" s="16" t="s">
        <v>27</v>
      </c>
      <c r="B51" s="13">
        <v>118006</v>
      </c>
      <c r="C51" s="13">
        <v>37175.1</v>
      </c>
      <c r="D51" s="13">
        <v>1307.56</v>
      </c>
      <c r="E51" s="13">
        <v>67270</v>
      </c>
      <c r="F51" s="17">
        <v>223758</v>
      </c>
      <c r="G51" s="14"/>
      <c r="H51" s="33"/>
    </row>
    <row r="52" spans="1:8" ht="14.25" customHeight="1">
      <c r="A52" s="16" t="s">
        <v>28</v>
      </c>
      <c r="B52" s="13">
        <v>27905.9</v>
      </c>
      <c r="C52" s="13">
        <v>14203</v>
      </c>
      <c r="D52" s="13">
        <v>789.379</v>
      </c>
      <c r="E52" s="13">
        <v>4641.9</v>
      </c>
      <c r="F52" s="17">
        <v>47540.2</v>
      </c>
      <c r="G52" s="14"/>
      <c r="H52" s="33"/>
    </row>
    <row r="53" spans="1:8" ht="14.25" customHeight="1">
      <c r="A53" s="16" t="s">
        <v>29</v>
      </c>
      <c r="B53" s="13">
        <v>61103.7</v>
      </c>
      <c r="C53" s="13">
        <v>8447.71</v>
      </c>
      <c r="D53" s="13">
        <v>957.366</v>
      </c>
      <c r="E53" s="13">
        <v>14003.2</v>
      </c>
      <c r="F53" s="17">
        <v>84511.9</v>
      </c>
      <c r="G53" s="14"/>
      <c r="H53" s="33"/>
    </row>
    <row r="54" spans="1:8" ht="14.25" customHeight="1">
      <c r="A54" s="16" t="s">
        <v>36</v>
      </c>
      <c r="B54" s="13">
        <v>88361.5</v>
      </c>
      <c r="C54" s="13">
        <v>33211.9</v>
      </c>
      <c r="D54" s="13">
        <v>8775.11</v>
      </c>
      <c r="E54" s="13">
        <v>15154.3</v>
      </c>
      <c r="F54" s="17">
        <v>145503</v>
      </c>
      <c r="G54" s="14"/>
      <c r="H54" s="33"/>
    </row>
    <row r="55" spans="1:8" ht="14.25" customHeight="1">
      <c r="A55" s="16" t="s">
        <v>30</v>
      </c>
      <c r="B55" s="13">
        <v>6521.68</v>
      </c>
      <c r="C55" s="13">
        <v>2904.84</v>
      </c>
      <c r="D55" s="13">
        <v>67.2575</v>
      </c>
      <c r="E55" s="13">
        <v>1853.63</v>
      </c>
      <c r="F55" s="17">
        <v>11347.4</v>
      </c>
      <c r="G55" s="14"/>
      <c r="H55" s="33"/>
    </row>
    <row r="56" spans="1:8" ht="14.25" customHeight="1">
      <c r="A56" s="18" t="s">
        <v>8</v>
      </c>
      <c r="B56" s="20">
        <v>1179882</v>
      </c>
      <c r="C56" s="20">
        <v>374289</v>
      </c>
      <c r="D56" s="20">
        <v>40420.6</v>
      </c>
      <c r="E56" s="20">
        <v>424624</v>
      </c>
      <c r="F56" s="20">
        <v>2019216</v>
      </c>
      <c r="G56" s="21"/>
      <c r="H56" s="33"/>
    </row>
    <row r="57" spans="2:8" ht="12.75">
      <c r="B57" s="23"/>
      <c r="C57" s="23"/>
      <c r="D57" s="23"/>
      <c r="E57" s="23"/>
      <c r="F57" s="19"/>
      <c r="H57" s="26"/>
    </row>
    <row r="59" spans="1:6" ht="14.25" customHeight="1">
      <c r="A59" s="5" t="s">
        <v>33</v>
      </c>
      <c r="B59" s="111" t="s">
        <v>2</v>
      </c>
      <c r="C59" s="111"/>
      <c r="D59" s="111"/>
      <c r="E59" s="111"/>
      <c r="F59" s="111"/>
    </row>
    <row r="60" spans="1:7" ht="56.25">
      <c r="A60" s="7" t="s">
        <v>3</v>
      </c>
      <c r="B60" s="6" t="s">
        <v>4</v>
      </c>
      <c r="C60" s="6" t="s">
        <v>5</v>
      </c>
      <c r="D60" s="6" t="s">
        <v>6</v>
      </c>
      <c r="E60" s="6" t="s">
        <v>7</v>
      </c>
      <c r="F60" s="8" t="s">
        <v>8</v>
      </c>
      <c r="G60" s="12"/>
    </row>
    <row r="61" spans="1:8" ht="14.25" customHeight="1">
      <c r="A61" s="7" t="s">
        <v>9</v>
      </c>
      <c r="B61" s="13">
        <v>225359</v>
      </c>
      <c r="C61" s="13">
        <v>54463</v>
      </c>
      <c r="D61" s="13">
        <v>26275.7</v>
      </c>
      <c r="E61" s="13">
        <v>132243</v>
      </c>
      <c r="F61" s="17">
        <v>438340</v>
      </c>
      <c r="G61" s="14"/>
      <c r="H61" s="91"/>
    </row>
    <row r="62" spans="1:8" ht="14.25" customHeight="1">
      <c r="A62" s="7" t="s">
        <v>10</v>
      </c>
      <c r="B62" s="13">
        <v>0</v>
      </c>
      <c r="C62" s="13">
        <v>0</v>
      </c>
      <c r="D62" s="13">
        <v>168879</v>
      </c>
      <c r="E62" s="13">
        <v>0</v>
      </c>
      <c r="F62" s="17">
        <v>168879</v>
      </c>
      <c r="G62" s="14"/>
      <c r="H62" s="91"/>
    </row>
    <row r="63" spans="1:8" ht="14.25" customHeight="1">
      <c r="A63" s="16" t="s">
        <v>11</v>
      </c>
      <c r="B63" s="13">
        <v>24082.9</v>
      </c>
      <c r="C63" s="13">
        <v>6841.84</v>
      </c>
      <c r="D63" s="13">
        <v>5287.93</v>
      </c>
      <c r="E63" s="13">
        <v>14094.7</v>
      </c>
      <c r="F63" s="17">
        <v>50307.3</v>
      </c>
      <c r="G63" s="14"/>
      <c r="H63" s="91"/>
    </row>
    <row r="64" spans="1:8" ht="14.25" customHeight="1">
      <c r="A64" s="16" t="s">
        <v>12</v>
      </c>
      <c r="B64" s="13">
        <v>53746.6</v>
      </c>
      <c r="C64" s="13">
        <v>10337.7</v>
      </c>
      <c r="D64" s="13">
        <v>1979.91</v>
      </c>
      <c r="E64" s="13">
        <v>18519.6</v>
      </c>
      <c r="F64" s="17">
        <v>84583.8</v>
      </c>
      <c r="G64" s="14"/>
      <c r="H64" s="91"/>
    </row>
    <row r="65" spans="1:8" ht="14.25" customHeight="1">
      <c r="A65" s="16" t="s">
        <v>13</v>
      </c>
      <c r="B65" s="13">
        <v>47940.2</v>
      </c>
      <c r="C65" s="13">
        <v>2098.95</v>
      </c>
      <c r="D65" s="13">
        <v>3564.05</v>
      </c>
      <c r="E65" s="13">
        <v>31511.2</v>
      </c>
      <c r="F65" s="17">
        <v>85114.4</v>
      </c>
      <c r="G65" s="14"/>
      <c r="H65" s="91"/>
    </row>
    <row r="66" spans="1:8" ht="14.25" customHeight="1">
      <c r="A66" s="16" t="s">
        <v>14</v>
      </c>
      <c r="B66" s="13">
        <v>52657.2</v>
      </c>
      <c r="C66" s="13">
        <v>16730.7</v>
      </c>
      <c r="D66" s="13">
        <v>14176.9</v>
      </c>
      <c r="E66" s="13">
        <v>34002.1</v>
      </c>
      <c r="F66" s="17">
        <v>117567</v>
      </c>
      <c r="G66" s="14"/>
      <c r="H66" s="91"/>
    </row>
    <row r="67" spans="1:8" ht="14.25" customHeight="1">
      <c r="A67" s="16" t="s">
        <v>15</v>
      </c>
      <c r="B67" s="13">
        <v>21458</v>
      </c>
      <c r="C67" s="13">
        <v>13793.8</v>
      </c>
      <c r="D67" s="13">
        <v>3328.92</v>
      </c>
      <c r="E67" s="13">
        <v>23514.2</v>
      </c>
      <c r="F67" s="17">
        <v>62094.9</v>
      </c>
      <c r="G67" s="14"/>
      <c r="H67" s="91"/>
    </row>
    <row r="68" spans="1:8" ht="14.25" customHeight="1">
      <c r="A68" s="16" t="s">
        <v>16</v>
      </c>
      <c r="B68" s="13">
        <v>45475.8</v>
      </c>
      <c r="C68" s="13">
        <v>11875.8</v>
      </c>
      <c r="D68" s="13">
        <v>2780.22</v>
      </c>
      <c r="E68" s="13">
        <v>26786.5</v>
      </c>
      <c r="F68" s="17">
        <v>86918.3</v>
      </c>
      <c r="G68" s="14"/>
      <c r="H68" s="91"/>
    </row>
    <row r="69" spans="1:8" ht="14.25" customHeight="1">
      <c r="A69" s="16" t="s">
        <v>17</v>
      </c>
      <c r="B69" s="13">
        <v>68894</v>
      </c>
      <c r="C69" s="13">
        <v>22253.7</v>
      </c>
      <c r="D69" s="13">
        <v>3385.31</v>
      </c>
      <c r="E69" s="13">
        <v>72825.8</v>
      </c>
      <c r="F69" s="17">
        <v>167359</v>
      </c>
      <c r="G69" s="14"/>
      <c r="H69" s="91"/>
    </row>
    <row r="70" spans="1:8" ht="14.25" customHeight="1">
      <c r="A70" s="16" t="s">
        <v>18</v>
      </c>
      <c r="B70" s="13">
        <v>66699.7</v>
      </c>
      <c r="C70" s="13">
        <v>10820</v>
      </c>
      <c r="D70" s="13">
        <v>10274.5</v>
      </c>
      <c r="E70" s="13">
        <v>24693.3</v>
      </c>
      <c r="F70" s="17">
        <v>112487</v>
      </c>
      <c r="G70" s="14"/>
      <c r="H70" s="91"/>
    </row>
    <row r="71" spans="1:8" ht="14.25" customHeight="1">
      <c r="A71" s="16" t="s">
        <v>19</v>
      </c>
      <c r="B71" s="13">
        <v>34903</v>
      </c>
      <c r="C71" s="13">
        <v>21555.1</v>
      </c>
      <c r="D71" s="13">
        <v>14707.8</v>
      </c>
      <c r="E71" s="13">
        <v>23449.2</v>
      </c>
      <c r="F71" s="17">
        <v>94615.1</v>
      </c>
      <c r="G71" s="14"/>
      <c r="H71" s="91"/>
    </row>
    <row r="72" spans="1:8" ht="14.25" customHeight="1">
      <c r="A72" s="16" t="s">
        <v>20</v>
      </c>
      <c r="B72" s="13">
        <v>33559.2</v>
      </c>
      <c r="C72" s="13">
        <v>3555.18</v>
      </c>
      <c r="D72" s="13">
        <v>1495.63</v>
      </c>
      <c r="E72" s="13">
        <v>21049.7</v>
      </c>
      <c r="F72" s="17">
        <v>59659.7</v>
      </c>
      <c r="G72" s="14"/>
      <c r="H72" s="91"/>
    </row>
    <row r="73" spans="1:8" ht="14.25" customHeight="1">
      <c r="A73" s="16" t="s">
        <v>21</v>
      </c>
      <c r="B73" s="13">
        <v>89416.4</v>
      </c>
      <c r="C73" s="13">
        <v>21055.9</v>
      </c>
      <c r="D73" s="13">
        <v>14185.1</v>
      </c>
      <c r="E73" s="13">
        <v>37963.4</v>
      </c>
      <c r="F73" s="17">
        <v>162621</v>
      </c>
      <c r="G73" s="14"/>
      <c r="H73" s="91"/>
    </row>
    <row r="74" spans="1:8" ht="14.25" customHeight="1">
      <c r="A74" s="16" t="s">
        <v>22</v>
      </c>
      <c r="B74" s="13">
        <v>65130.6</v>
      </c>
      <c r="C74" s="13">
        <v>27459.2</v>
      </c>
      <c r="D74" s="13">
        <v>15713</v>
      </c>
      <c r="E74" s="13">
        <v>43532.6</v>
      </c>
      <c r="F74" s="17">
        <v>151835</v>
      </c>
      <c r="G74" s="14"/>
      <c r="H74" s="91"/>
    </row>
    <row r="75" spans="1:8" ht="14.25" customHeight="1">
      <c r="A75" s="16" t="s">
        <v>23</v>
      </c>
      <c r="B75" s="13">
        <v>33412.7</v>
      </c>
      <c r="C75" s="13">
        <v>6982.27</v>
      </c>
      <c r="D75" s="13">
        <v>12123.3</v>
      </c>
      <c r="E75" s="13">
        <v>21163.9</v>
      </c>
      <c r="F75" s="17">
        <v>73682.2</v>
      </c>
      <c r="G75" s="14"/>
      <c r="H75" s="91"/>
    </row>
    <row r="76" spans="1:8" ht="14.25" customHeight="1">
      <c r="A76" s="16" t="s">
        <v>24</v>
      </c>
      <c r="B76" s="13">
        <v>61992.9</v>
      </c>
      <c r="C76" s="13">
        <v>20572.3</v>
      </c>
      <c r="D76" s="13">
        <v>8701.39</v>
      </c>
      <c r="E76" s="13">
        <v>48122.7</v>
      </c>
      <c r="F76" s="17">
        <v>139389</v>
      </c>
      <c r="G76" s="14"/>
      <c r="H76" s="91"/>
    </row>
    <row r="77" spans="1:8" ht="14.25" customHeight="1">
      <c r="A77" s="16" t="s">
        <v>25</v>
      </c>
      <c r="B77" s="13">
        <v>61032.7</v>
      </c>
      <c r="C77" s="13">
        <v>34257.6</v>
      </c>
      <c r="D77" s="13">
        <v>9576.85</v>
      </c>
      <c r="E77" s="13">
        <v>42116.7</v>
      </c>
      <c r="F77" s="17">
        <v>146984</v>
      </c>
      <c r="G77" s="14"/>
      <c r="H77" s="91"/>
    </row>
    <row r="78" spans="1:8" ht="14.25" customHeight="1">
      <c r="A78" s="16" t="s">
        <v>26</v>
      </c>
      <c r="B78" s="13">
        <v>23997.6</v>
      </c>
      <c r="C78" s="13">
        <v>3257.36</v>
      </c>
      <c r="D78" s="13">
        <v>105.791</v>
      </c>
      <c r="E78" s="13">
        <v>13641.2</v>
      </c>
      <c r="F78" s="17">
        <v>41002</v>
      </c>
      <c r="G78" s="14"/>
      <c r="H78" s="91"/>
    </row>
    <row r="79" spans="1:8" ht="14.25" customHeight="1">
      <c r="A79" s="16" t="s">
        <v>27</v>
      </c>
      <c r="B79" s="13">
        <v>127986</v>
      </c>
      <c r="C79" s="13">
        <v>38225.7</v>
      </c>
      <c r="D79" s="13">
        <v>17889.1</v>
      </c>
      <c r="E79" s="13">
        <v>137943</v>
      </c>
      <c r="F79" s="17">
        <v>322044</v>
      </c>
      <c r="G79" s="14"/>
      <c r="H79" s="91"/>
    </row>
    <row r="80" spans="1:8" ht="14.25" customHeight="1">
      <c r="A80" s="16" t="s">
        <v>28</v>
      </c>
      <c r="B80" s="13">
        <v>28337.6</v>
      </c>
      <c r="C80" s="13">
        <v>14515.8</v>
      </c>
      <c r="D80" s="13">
        <v>3130.01</v>
      </c>
      <c r="E80" s="13">
        <v>12367.2</v>
      </c>
      <c r="F80" s="17">
        <v>58350.6</v>
      </c>
      <c r="G80" s="14"/>
      <c r="H80" s="91"/>
    </row>
    <row r="81" spans="1:8" ht="14.25" customHeight="1">
      <c r="A81" s="16" t="s">
        <v>29</v>
      </c>
      <c r="B81" s="13">
        <v>64528.2</v>
      </c>
      <c r="C81" s="13">
        <v>8560.01</v>
      </c>
      <c r="D81" s="13">
        <v>10394.5</v>
      </c>
      <c r="E81" s="13">
        <v>27429.3</v>
      </c>
      <c r="F81" s="17">
        <v>110912</v>
      </c>
      <c r="G81" s="14"/>
      <c r="H81" s="91"/>
    </row>
    <row r="82" spans="1:8" ht="14.25" customHeight="1">
      <c r="A82" s="16" t="s">
        <v>36</v>
      </c>
      <c r="B82" s="13">
        <v>98996</v>
      </c>
      <c r="C82" s="13">
        <v>37616.1</v>
      </c>
      <c r="D82" s="13">
        <v>54006.5</v>
      </c>
      <c r="E82" s="13">
        <v>45681.9</v>
      </c>
      <c r="F82" s="17">
        <v>236300</v>
      </c>
      <c r="G82" s="14"/>
      <c r="H82" s="91"/>
    </row>
    <row r="83" spans="1:8" ht="14.25" customHeight="1">
      <c r="A83" s="16" t="s">
        <v>30</v>
      </c>
      <c r="B83" s="13">
        <v>6738.4</v>
      </c>
      <c r="C83" s="13">
        <v>2904.84</v>
      </c>
      <c r="D83" s="13">
        <v>210.815</v>
      </c>
      <c r="E83" s="13">
        <v>3205.06</v>
      </c>
      <c r="F83" s="17">
        <v>13059.1</v>
      </c>
      <c r="G83" s="14"/>
      <c r="H83" s="91"/>
    </row>
    <row r="84" spans="1:8" ht="14.25" customHeight="1">
      <c r="A84" s="18" t="s">
        <v>8</v>
      </c>
      <c r="B84" s="20">
        <v>1336344</v>
      </c>
      <c r="C84" s="20">
        <v>389733</v>
      </c>
      <c r="D84" s="20">
        <f>SUM(D61:D83)</f>
        <v>402172.22599999997</v>
      </c>
      <c r="E84" s="20">
        <v>855856</v>
      </c>
      <c r="F84" s="34">
        <f>SUM(F61:F83)</f>
        <v>2984104.4000000004</v>
      </c>
      <c r="G84" s="14"/>
      <c r="H84" s="91"/>
    </row>
    <row r="85" spans="1:6" ht="14.25" customHeight="1">
      <c r="A85" s="9" t="s">
        <v>34</v>
      </c>
      <c r="B85" s="92"/>
      <c r="C85" s="92"/>
      <c r="D85" s="92"/>
      <c r="E85" s="92"/>
      <c r="F85" s="92"/>
    </row>
    <row r="86" ht="12.75">
      <c r="D86" s="14"/>
    </row>
    <row r="88" spans="2:5" ht="12.75">
      <c r="B88" s="23"/>
      <c r="C88" s="23"/>
      <c r="D88" s="23"/>
      <c r="E88" s="23"/>
    </row>
    <row r="89" ht="12.75">
      <c r="A89" s="62" t="s">
        <v>39</v>
      </c>
    </row>
    <row r="90" ht="12.75">
      <c r="A90" s="62" t="s">
        <v>108</v>
      </c>
    </row>
    <row r="92" spans="1:4" ht="22.5">
      <c r="A92" s="35" t="s">
        <v>40</v>
      </c>
      <c r="B92" s="37" t="s">
        <v>63</v>
      </c>
      <c r="C92" s="38" t="s">
        <v>41</v>
      </c>
      <c r="D92" s="36" t="s">
        <v>62</v>
      </c>
    </row>
    <row r="93" spans="1:4" ht="12.75">
      <c r="A93" s="39" t="s">
        <v>42</v>
      </c>
      <c r="B93" s="40">
        <v>14340</v>
      </c>
      <c r="C93" s="40">
        <v>47839</v>
      </c>
      <c r="D93" s="40">
        <v>62266</v>
      </c>
    </row>
    <row r="94" spans="1:4" ht="12.75">
      <c r="A94" s="41" t="s">
        <v>43</v>
      </c>
      <c r="B94" s="42">
        <v>41927</v>
      </c>
      <c r="C94" s="42">
        <v>84594</v>
      </c>
      <c r="D94" s="42">
        <v>126554</v>
      </c>
    </row>
    <row r="95" spans="1:4" ht="12.75">
      <c r="A95" s="41" t="s">
        <v>44</v>
      </c>
      <c r="B95" s="42">
        <v>147874</v>
      </c>
      <c r="C95" s="42">
        <v>310342</v>
      </c>
      <c r="D95" s="42">
        <v>458288</v>
      </c>
    </row>
    <row r="96" spans="1:4" ht="12.75">
      <c r="A96" s="41" t="s">
        <v>45</v>
      </c>
      <c r="B96" s="42">
        <v>235954</v>
      </c>
      <c r="C96" s="42">
        <v>642001</v>
      </c>
      <c r="D96" s="42">
        <v>878079</v>
      </c>
    </row>
    <row r="97" spans="1:4" ht="12.75">
      <c r="A97" s="41" t="s">
        <v>46</v>
      </c>
      <c r="B97" s="42">
        <v>146300</v>
      </c>
      <c r="C97" s="42">
        <v>472543</v>
      </c>
      <c r="D97" s="42">
        <v>619011</v>
      </c>
    </row>
    <row r="98" spans="1:4" ht="12.75">
      <c r="A98" s="41" t="s">
        <v>47</v>
      </c>
      <c r="B98" s="42">
        <v>87021</v>
      </c>
      <c r="C98" s="42">
        <v>361526</v>
      </c>
      <c r="D98" s="42">
        <v>448547</v>
      </c>
    </row>
    <row r="99" spans="1:4" ht="12.75">
      <c r="A99" s="41" t="s">
        <v>48</v>
      </c>
      <c r="B99" s="42">
        <v>117213</v>
      </c>
      <c r="C99" s="42">
        <v>100371</v>
      </c>
      <c r="D99" s="42">
        <v>217584</v>
      </c>
    </row>
    <row r="100" spans="1:4" ht="12.75">
      <c r="A100" s="41" t="s">
        <v>49</v>
      </c>
      <c r="B100" s="42">
        <v>4898</v>
      </c>
      <c r="C100" s="42">
        <v>0</v>
      </c>
      <c r="D100" s="42">
        <v>4898</v>
      </c>
    </row>
    <row r="101" spans="1:4" ht="12.75">
      <c r="A101" s="43" t="s">
        <v>8</v>
      </c>
      <c r="B101" s="42">
        <f>SUM(B93:B100)</f>
        <v>795527</v>
      </c>
      <c r="C101" s="42">
        <f>SUM(C93:C100)</f>
        <v>2019216</v>
      </c>
      <c r="D101" s="42">
        <f>SUM(D93:D100)</f>
        <v>2815227</v>
      </c>
    </row>
    <row r="102" spans="1:5" ht="12.75">
      <c r="A102" s="44" t="s">
        <v>50</v>
      </c>
      <c r="B102" s="45"/>
      <c r="C102" s="45"/>
      <c r="D102" s="45"/>
      <c r="E102" s="46"/>
    </row>
    <row r="103" spans="1:5" ht="12.75">
      <c r="A103" s="47" t="s">
        <v>51</v>
      </c>
      <c r="B103" s="47"/>
      <c r="C103" s="47"/>
      <c r="D103" s="47"/>
      <c r="E103" s="47"/>
    </row>
    <row r="104" spans="1:5" ht="12.75">
      <c r="A104" s="48" t="s">
        <v>64</v>
      </c>
      <c r="B104" s="49"/>
      <c r="C104" s="50"/>
      <c r="D104" s="50"/>
      <c r="E104" s="50"/>
    </row>
    <row r="105" ht="12.75">
      <c r="A105" s="51" t="s">
        <v>52</v>
      </c>
    </row>
    <row r="108" spans="1:7" ht="29.25" customHeight="1">
      <c r="A108" s="109" t="s">
        <v>109</v>
      </c>
      <c r="B108" s="112"/>
      <c r="C108" s="112"/>
      <c r="D108" s="112"/>
      <c r="E108" s="112"/>
      <c r="F108" s="112"/>
      <c r="G108" s="112"/>
    </row>
    <row r="109" spans="1:7" ht="22.5">
      <c r="A109" s="53" t="s">
        <v>61</v>
      </c>
      <c r="B109" s="37" t="s">
        <v>63</v>
      </c>
      <c r="C109" s="38" t="s">
        <v>41</v>
      </c>
      <c r="D109" s="36" t="s">
        <v>62</v>
      </c>
      <c r="E109" s="52"/>
      <c r="F109" s="52"/>
      <c r="G109" s="52"/>
    </row>
    <row r="110" spans="1:12" ht="12.75">
      <c r="A110" s="41" t="s">
        <v>53</v>
      </c>
      <c r="B110" s="42">
        <v>52030</v>
      </c>
      <c r="C110" s="42">
        <v>88445</v>
      </c>
      <c r="D110" s="42">
        <v>140912</v>
      </c>
      <c r="F110" s="67"/>
      <c r="G110" s="67"/>
      <c r="H110" s="67"/>
      <c r="I110" s="26"/>
      <c r="J110" s="68"/>
      <c r="K110" s="69"/>
      <c r="L110" s="68"/>
    </row>
    <row r="111" spans="1:12" ht="12.75">
      <c r="A111" s="41" t="s">
        <v>54</v>
      </c>
      <c r="B111" s="42">
        <v>204515</v>
      </c>
      <c r="C111" s="42">
        <v>163511</v>
      </c>
      <c r="D111" s="42">
        <v>368646</v>
      </c>
      <c r="F111" s="67"/>
      <c r="G111" s="67"/>
      <c r="H111" s="67"/>
      <c r="I111" s="26"/>
      <c r="J111" s="68"/>
      <c r="K111" s="69"/>
      <c r="L111" s="68"/>
    </row>
    <row r="112" spans="1:12" ht="12.75">
      <c r="A112" s="41" t="s">
        <v>55</v>
      </c>
      <c r="B112" s="42">
        <v>169093</v>
      </c>
      <c r="C112" s="42">
        <v>72585</v>
      </c>
      <c r="D112" s="42">
        <v>242227</v>
      </c>
      <c r="F112" s="67"/>
      <c r="G112" s="67"/>
      <c r="H112" s="67"/>
      <c r="I112" s="26"/>
      <c r="J112" s="68"/>
      <c r="K112" s="69"/>
      <c r="L112" s="68"/>
    </row>
    <row r="113" spans="1:12" ht="12.75">
      <c r="A113" s="41" t="s">
        <v>56</v>
      </c>
      <c r="B113" s="42">
        <v>271573</v>
      </c>
      <c r="C113" s="42">
        <v>57819</v>
      </c>
      <c r="D113" s="42">
        <v>330366</v>
      </c>
      <c r="F113" s="67"/>
      <c r="G113" s="67"/>
      <c r="H113" s="67"/>
      <c r="I113" s="26"/>
      <c r="J113" s="68"/>
      <c r="K113" s="69"/>
      <c r="L113" s="68"/>
    </row>
    <row r="114" spans="1:12" ht="12.75">
      <c r="A114" s="41" t="s">
        <v>57</v>
      </c>
      <c r="B114" s="42">
        <v>55976</v>
      </c>
      <c r="C114" s="42">
        <v>557014</v>
      </c>
      <c r="D114" s="42">
        <v>612359</v>
      </c>
      <c r="F114" s="67"/>
      <c r="G114" s="67"/>
      <c r="H114" s="67"/>
      <c r="I114" s="26"/>
      <c r="J114" s="68"/>
      <c r="K114" s="69"/>
      <c r="L114" s="68"/>
    </row>
    <row r="115" spans="1:12" ht="12.75">
      <c r="A115" s="41" t="s">
        <v>58</v>
      </c>
      <c r="B115" s="42">
        <v>32280</v>
      </c>
      <c r="C115" s="42">
        <v>1018892</v>
      </c>
      <c r="D115" s="42">
        <v>1049763</v>
      </c>
      <c r="F115" s="67"/>
      <c r="G115" s="67"/>
      <c r="H115" s="67"/>
      <c r="I115" s="26"/>
      <c r="J115" s="68"/>
      <c r="K115" s="69"/>
      <c r="L115" s="68"/>
    </row>
    <row r="116" spans="1:12" ht="12.75">
      <c r="A116" s="41" t="s">
        <v>59</v>
      </c>
      <c r="B116" s="42">
        <v>10060</v>
      </c>
      <c r="C116" s="42">
        <v>60950</v>
      </c>
      <c r="D116" s="42">
        <v>70954</v>
      </c>
      <c r="F116" s="67"/>
      <c r="G116" s="67"/>
      <c r="H116" s="67"/>
      <c r="I116" s="26"/>
      <c r="J116" s="68"/>
      <c r="K116" s="69"/>
      <c r="L116" s="68"/>
    </row>
    <row r="117" spans="1:4" ht="12.75">
      <c r="A117" s="41" t="s">
        <v>60</v>
      </c>
      <c r="B117" s="42">
        <f>SUM(B110:B116)</f>
        <v>795527</v>
      </c>
      <c r="C117" s="42">
        <f>SUM(C110:C116)</f>
        <v>2019216</v>
      </c>
      <c r="D117" s="42">
        <f>SUM(D110:D116)</f>
        <v>2815227</v>
      </c>
    </row>
    <row r="118" spans="1:4" ht="12.75">
      <c r="A118" s="105" t="s">
        <v>64</v>
      </c>
      <c r="B118" s="105"/>
      <c r="C118" s="105"/>
      <c r="D118" s="105"/>
    </row>
    <row r="121" spans="1:8" ht="34.5" customHeight="1">
      <c r="A121" s="109" t="s">
        <v>110</v>
      </c>
      <c r="B121" s="109"/>
      <c r="C121" s="109"/>
      <c r="D121" s="109"/>
      <c r="E121" s="109"/>
      <c r="F121" s="109"/>
      <c r="G121" s="55"/>
      <c r="H121" s="55"/>
    </row>
    <row r="122" spans="1:6" ht="22.5">
      <c r="A122" s="56" t="s">
        <v>65</v>
      </c>
      <c r="B122" s="37" t="s">
        <v>66</v>
      </c>
      <c r="C122" s="38" t="s">
        <v>41</v>
      </c>
      <c r="D122" s="37" t="s">
        <v>62</v>
      </c>
      <c r="E122" s="57"/>
      <c r="F122" s="58"/>
    </row>
    <row r="123" spans="1:8" ht="12.75">
      <c r="A123" s="39" t="s">
        <v>67</v>
      </c>
      <c r="B123" s="42">
        <v>108418</v>
      </c>
      <c r="C123" s="42">
        <v>2721.35</v>
      </c>
      <c r="D123" s="59">
        <v>111139</v>
      </c>
      <c r="E123" s="57"/>
      <c r="F123" s="11"/>
      <c r="G123" s="11"/>
      <c r="H123" s="11"/>
    </row>
    <row r="124" spans="1:8" ht="12.75">
      <c r="A124" s="39" t="s">
        <v>68</v>
      </c>
      <c r="B124" s="42">
        <v>673405</v>
      </c>
      <c r="C124" s="42">
        <v>2012323</v>
      </c>
      <c r="D124" s="42">
        <v>2686212</v>
      </c>
      <c r="E124" s="57"/>
      <c r="F124" s="11"/>
      <c r="G124" s="11"/>
      <c r="H124" s="11"/>
    </row>
    <row r="125" spans="1:8" ht="12.75">
      <c r="A125" s="39" t="s">
        <v>69</v>
      </c>
      <c r="B125" s="40">
        <v>13704</v>
      </c>
      <c r="C125" s="40">
        <v>4171.99</v>
      </c>
      <c r="D125" s="59">
        <v>17876</v>
      </c>
      <c r="E125" s="57"/>
      <c r="F125" s="11"/>
      <c r="G125" s="11"/>
      <c r="H125" s="11"/>
    </row>
    <row r="126" spans="1:7" ht="12.75">
      <c r="A126" s="43" t="s">
        <v>60</v>
      </c>
      <c r="B126" s="42">
        <f>SUM(B123:B125)</f>
        <v>795527</v>
      </c>
      <c r="C126" s="42">
        <f>SUM(C123:C125)</f>
        <v>2019216.34</v>
      </c>
      <c r="D126" s="42">
        <f>SUM(D123:D125)</f>
        <v>2815227</v>
      </c>
      <c r="E126" s="57"/>
      <c r="F126" s="58"/>
      <c r="G126" s="52"/>
    </row>
    <row r="127" spans="1:8" ht="28.5" customHeight="1">
      <c r="A127" s="110" t="s">
        <v>70</v>
      </c>
      <c r="B127" s="110"/>
      <c r="C127" s="110"/>
      <c r="D127" s="110"/>
      <c r="E127" s="110"/>
      <c r="F127" s="110"/>
      <c r="G127" s="110"/>
      <c r="H127" s="110"/>
    </row>
    <row r="128" spans="1:8" ht="12.75">
      <c r="A128" s="48" t="s">
        <v>64</v>
      </c>
      <c r="B128" s="48"/>
      <c r="C128" s="48"/>
      <c r="D128" s="48"/>
      <c r="E128" s="48"/>
      <c r="F128" s="48"/>
      <c r="G128" s="48"/>
      <c r="H128" s="60"/>
    </row>
    <row r="129" ht="12.75">
      <c r="A129" s="61" t="s">
        <v>72</v>
      </c>
    </row>
    <row r="132" spans="1:3" ht="12.75">
      <c r="A132" s="106" t="s">
        <v>88</v>
      </c>
      <c r="B132" s="107"/>
      <c r="C132" s="107"/>
    </row>
    <row r="133" spans="1:3" ht="12.75">
      <c r="A133" s="108"/>
      <c r="B133" s="108"/>
      <c r="C133" s="108"/>
    </row>
    <row r="134" spans="1:3" ht="22.5">
      <c r="A134" s="36" t="s">
        <v>76</v>
      </c>
      <c r="B134" s="36" t="s">
        <v>66</v>
      </c>
      <c r="C134" s="36" t="s">
        <v>41</v>
      </c>
    </row>
    <row r="135" spans="1:3" ht="12.75">
      <c r="A135" s="63" t="s">
        <v>77</v>
      </c>
      <c r="B135" s="64">
        <v>47160</v>
      </c>
      <c r="C135" s="64">
        <v>39640</v>
      </c>
    </row>
    <row r="136" spans="1:3" ht="12.75">
      <c r="A136" s="63" t="s">
        <v>78</v>
      </c>
      <c r="B136" s="64">
        <v>41870</v>
      </c>
      <c r="C136" s="64">
        <v>32780</v>
      </c>
    </row>
    <row r="137" spans="1:3" ht="12.75">
      <c r="A137" s="63" t="s">
        <v>79</v>
      </c>
      <c r="B137" s="64">
        <v>32730</v>
      </c>
      <c r="C137" s="64">
        <v>23560</v>
      </c>
    </row>
    <row r="138" spans="1:3" ht="12.75">
      <c r="A138" s="63" t="s">
        <v>80</v>
      </c>
      <c r="B138" s="64">
        <v>22410</v>
      </c>
      <c r="C138" s="64">
        <v>16700</v>
      </c>
    </row>
    <row r="139" spans="1:3" ht="12.75">
      <c r="A139" s="63" t="s">
        <v>81</v>
      </c>
      <c r="B139" s="64">
        <v>14820</v>
      </c>
      <c r="C139" s="64">
        <v>9890</v>
      </c>
    </row>
    <row r="140" spans="1:3" ht="12.75">
      <c r="A140" s="63" t="s">
        <v>82</v>
      </c>
      <c r="B140" s="64">
        <v>38680</v>
      </c>
      <c r="C140" s="64">
        <v>30880</v>
      </c>
    </row>
    <row r="141" spans="1:3" ht="12.75">
      <c r="A141" s="105" t="s">
        <v>64</v>
      </c>
      <c r="B141" s="105"/>
      <c r="C141" s="105"/>
    </row>
    <row r="142" ht="12.75">
      <c r="A142" s="61" t="s">
        <v>72</v>
      </c>
    </row>
    <row r="145" spans="1:3" ht="12.75">
      <c r="A145" s="106" t="s">
        <v>84</v>
      </c>
      <c r="B145" s="107"/>
      <c r="C145" s="107"/>
    </row>
    <row r="146" spans="1:3" ht="12.75">
      <c r="A146" s="108"/>
      <c r="B146" s="108"/>
      <c r="C146" s="108"/>
    </row>
    <row r="147" spans="1:3" ht="33.75">
      <c r="A147" s="36"/>
      <c r="B147" s="36" t="s">
        <v>85</v>
      </c>
      <c r="C147" s="36" t="s">
        <v>41</v>
      </c>
    </row>
    <row r="148" spans="1:3" ht="12.75">
      <c r="A148" s="66" t="s">
        <v>82</v>
      </c>
      <c r="B148" s="65">
        <f>B140</f>
        <v>38680</v>
      </c>
      <c r="C148" s="65">
        <f>C140</f>
        <v>30880</v>
      </c>
    </row>
    <row r="149" spans="1:3" ht="12.75">
      <c r="A149" s="63" t="s">
        <v>86</v>
      </c>
      <c r="B149" s="64">
        <v>38610</v>
      </c>
      <c r="C149" s="64">
        <v>30060</v>
      </c>
    </row>
    <row r="150" spans="1:3" ht="12.75">
      <c r="A150" s="63" t="s">
        <v>87</v>
      </c>
      <c r="B150" s="64">
        <v>39020</v>
      </c>
      <c r="C150" s="64">
        <v>36850</v>
      </c>
    </row>
    <row r="151" spans="1:3" ht="12.75">
      <c r="A151" s="105" t="s">
        <v>71</v>
      </c>
      <c r="B151" s="105"/>
      <c r="C151" s="105"/>
    </row>
    <row r="152" ht="12.75">
      <c r="A152" s="51" t="s">
        <v>52</v>
      </c>
    </row>
    <row r="155" spans="1:7" ht="36" customHeight="1">
      <c r="A155" s="101" t="s">
        <v>107</v>
      </c>
      <c r="B155" s="102"/>
      <c r="C155" s="102"/>
      <c r="D155" s="102"/>
      <c r="E155" s="103"/>
      <c r="F155" s="103"/>
      <c r="G155" s="103"/>
    </row>
    <row r="156" spans="1:7" ht="22.5">
      <c r="A156" s="71" t="s">
        <v>89</v>
      </c>
      <c r="B156" s="90" t="s">
        <v>32</v>
      </c>
      <c r="C156" s="90" t="s">
        <v>90</v>
      </c>
      <c r="D156" s="64" t="s">
        <v>91</v>
      </c>
      <c r="E156" s="52"/>
      <c r="F156" s="52"/>
      <c r="G156" s="52"/>
    </row>
    <row r="157" spans="1:4" ht="22.5">
      <c r="A157" s="65" t="s">
        <v>35</v>
      </c>
      <c r="B157" s="72" t="s">
        <v>92</v>
      </c>
      <c r="C157" s="72" t="s">
        <v>92</v>
      </c>
      <c r="D157" s="72" t="s">
        <v>92</v>
      </c>
    </row>
    <row r="158" spans="1:4" ht="22.5">
      <c r="A158" s="73" t="s">
        <v>93</v>
      </c>
      <c r="B158" s="74">
        <v>23737</v>
      </c>
      <c r="C158" s="74">
        <v>168953</v>
      </c>
      <c r="D158" s="75">
        <f aca="true" t="shared" si="0" ref="D158:D163">C158+B158</f>
        <v>192690</v>
      </c>
    </row>
    <row r="159" spans="1:4" ht="12.75">
      <c r="A159" s="76" t="s">
        <v>94</v>
      </c>
      <c r="B159" s="70">
        <v>168879</v>
      </c>
      <c r="C159" s="77">
        <v>0</v>
      </c>
      <c r="D159" s="75">
        <f t="shared" si="0"/>
        <v>168879</v>
      </c>
    </row>
    <row r="160" spans="1:4" ht="22.5">
      <c r="A160" s="73" t="s">
        <v>95</v>
      </c>
      <c r="B160" s="74">
        <v>91383</v>
      </c>
      <c r="C160" s="74">
        <v>65049</v>
      </c>
      <c r="D160" s="75">
        <f t="shared" si="0"/>
        <v>156432</v>
      </c>
    </row>
    <row r="161" spans="1:4" ht="22.5">
      <c r="A161" s="73" t="s">
        <v>96</v>
      </c>
      <c r="B161" s="74">
        <v>3011</v>
      </c>
      <c r="C161" s="74">
        <v>12375</v>
      </c>
      <c r="D161" s="75">
        <f t="shared" si="0"/>
        <v>15386</v>
      </c>
    </row>
    <row r="162" spans="1:4" ht="22.5">
      <c r="A162" s="73" t="s">
        <v>97</v>
      </c>
      <c r="B162" s="74">
        <v>504</v>
      </c>
      <c r="C162" s="74">
        <v>309497</v>
      </c>
      <c r="D162" s="75">
        <f t="shared" si="0"/>
        <v>310001</v>
      </c>
    </row>
    <row r="163" spans="1:4" ht="12.75">
      <c r="A163" s="73" t="s">
        <v>98</v>
      </c>
      <c r="B163" s="74">
        <v>26281</v>
      </c>
      <c r="C163" s="74">
        <v>94737</v>
      </c>
      <c r="D163" s="75">
        <f t="shared" si="0"/>
        <v>121018</v>
      </c>
    </row>
    <row r="164" spans="1:4" ht="12.75">
      <c r="A164" s="78" t="s">
        <v>99</v>
      </c>
      <c r="B164" s="79">
        <f>SUM(B158:B163)</f>
        <v>313795</v>
      </c>
      <c r="C164" s="79">
        <f>SUM(C158:C163)</f>
        <v>650611</v>
      </c>
      <c r="D164" s="79">
        <f>SUM(D158:D163)</f>
        <v>964406</v>
      </c>
    </row>
    <row r="165" spans="1:4" ht="12.75">
      <c r="A165" s="80"/>
      <c r="B165" s="82"/>
      <c r="C165" s="82"/>
      <c r="D165" s="82"/>
    </row>
    <row r="166" spans="1:4" ht="22.5">
      <c r="A166" s="71" t="s">
        <v>41</v>
      </c>
      <c r="B166" s="88" t="s">
        <v>32</v>
      </c>
      <c r="C166" s="88" t="s">
        <v>90</v>
      </c>
      <c r="D166" s="89" t="s">
        <v>91</v>
      </c>
    </row>
    <row r="167" spans="1:4" ht="22.5">
      <c r="A167" s="65" t="s">
        <v>35</v>
      </c>
      <c r="B167" s="83" t="s">
        <v>92</v>
      </c>
      <c r="C167" s="83" t="s">
        <v>92</v>
      </c>
      <c r="D167" s="83" t="s">
        <v>92</v>
      </c>
    </row>
    <row r="168" spans="1:8" ht="22.5">
      <c r="A168" s="73" t="s">
        <v>93</v>
      </c>
      <c r="B168" s="74">
        <v>2538</v>
      </c>
      <c r="C168" s="74">
        <v>37882</v>
      </c>
      <c r="D168" s="75">
        <f aca="true" t="shared" si="1" ref="D168:D173">C168+B168</f>
        <v>40420</v>
      </c>
      <c r="F168" s="54"/>
      <c r="G168" s="54"/>
      <c r="H168" s="54"/>
    </row>
    <row r="169" spans="1:8" ht="12.75">
      <c r="A169" s="76" t="s">
        <v>94</v>
      </c>
      <c r="B169" s="70">
        <v>0</v>
      </c>
      <c r="C169" s="70">
        <v>0</v>
      </c>
      <c r="D169" s="75">
        <f t="shared" si="1"/>
        <v>0</v>
      </c>
      <c r="F169" s="54"/>
      <c r="G169" s="54"/>
      <c r="H169" s="54"/>
    </row>
    <row r="170" spans="1:8" ht="22.5">
      <c r="A170" s="73" t="s">
        <v>95</v>
      </c>
      <c r="B170" s="74">
        <v>133976</v>
      </c>
      <c r="C170" s="74">
        <v>1045906</v>
      </c>
      <c r="D170" s="75">
        <f t="shared" si="1"/>
        <v>1179882</v>
      </c>
      <c r="F170" s="54"/>
      <c r="G170" s="54"/>
      <c r="H170" s="54"/>
    </row>
    <row r="171" spans="1:8" ht="22.5">
      <c r="A171" s="73" t="s">
        <v>96</v>
      </c>
      <c r="B171" s="74">
        <v>51451</v>
      </c>
      <c r="C171" s="74">
        <v>322838</v>
      </c>
      <c r="D171" s="75">
        <f t="shared" si="1"/>
        <v>374289</v>
      </c>
      <c r="F171" s="54"/>
      <c r="G171" s="54"/>
      <c r="H171" s="54"/>
    </row>
    <row r="172" spans="1:8" ht="22.5">
      <c r="A172" s="73" t="s">
        <v>97</v>
      </c>
      <c r="B172" s="74">
        <v>5384</v>
      </c>
      <c r="C172" s="74">
        <v>42670</v>
      </c>
      <c r="D172" s="75">
        <f t="shared" si="1"/>
        <v>48054</v>
      </c>
      <c r="F172" s="54"/>
      <c r="G172" s="54"/>
      <c r="H172" s="54"/>
    </row>
    <row r="173" spans="1:8" ht="12.75">
      <c r="A173" s="73" t="s">
        <v>98</v>
      </c>
      <c r="B173" s="74">
        <v>100008</v>
      </c>
      <c r="C173" s="74">
        <v>276563</v>
      </c>
      <c r="D173" s="75">
        <f t="shared" si="1"/>
        <v>376571</v>
      </c>
      <c r="F173" s="54"/>
      <c r="G173" s="54"/>
      <c r="H173" s="54"/>
    </row>
    <row r="174" spans="1:4" ht="12.75">
      <c r="A174" s="78" t="s">
        <v>99</v>
      </c>
      <c r="B174" s="79">
        <f>SUM(B168:B173)</f>
        <v>293357</v>
      </c>
      <c r="C174" s="79">
        <f>SUM(C168:C173)</f>
        <v>1725859</v>
      </c>
      <c r="D174" s="79">
        <f>SUM(D168:D173)</f>
        <v>2019216</v>
      </c>
    </row>
    <row r="175" spans="1:4" ht="12.75">
      <c r="A175" s="84"/>
      <c r="B175" s="81"/>
      <c r="C175" s="81"/>
      <c r="D175" s="81"/>
    </row>
    <row r="176" spans="1:4" ht="22.5">
      <c r="A176" s="71" t="s">
        <v>105</v>
      </c>
      <c r="B176" s="88" t="s">
        <v>32</v>
      </c>
      <c r="C176" s="88" t="s">
        <v>90</v>
      </c>
      <c r="D176" s="89" t="s">
        <v>91</v>
      </c>
    </row>
    <row r="177" spans="1:4" ht="22.5">
      <c r="A177" s="65" t="s">
        <v>35</v>
      </c>
      <c r="B177" s="83" t="s">
        <v>92</v>
      </c>
      <c r="C177" s="83" t="s">
        <v>92</v>
      </c>
      <c r="D177" s="83" t="s">
        <v>92</v>
      </c>
    </row>
    <row r="178" spans="1:4" ht="22.5">
      <c r="A178" s="73" t="s">
        <v>93</v>
      </c>
      <c r="B178" s="74">
        <v>26276</v>
      </c>
      <c r="C178" s="74">
        <v>207017</v>
      </c>
      <c r="D178" s="85">
        <f aca="true" t="shared" si="2" ref="D178:D183">C178+B178</f>
        <v>233293</v>
      </c>
    </row>
    <row r="179" spans="1:4" ht="12.75">
      <c r="A179" s="76" t="s">
        <v>100</v>
      </c>
      <c r="B179" s="70">
        <v>168879</v>
      </c>
      <c r="C179" s="70">
        <v>0</v>
      </c>
      <c r="D179" s="85">
        <f t="shared" si="2"/>
        <v>168879</v>
      </c>
    </row>
    <row r="180" spans="1:4" ht="22.5">
      <c r="A180" s="73" t="s">
        <v>95</v>
      </c>
      <c r="B180" s="74">
        <v>225358</v>
      </c>
      <c r="C180" s="74">
        <v>1110986</v>
      </c>
      <c r="D180" s="85">
        <f t="shared" si="2"/>
        <v>1336344</v>
      </c>
    </row>
    <row r="181" spans="1:4" ht="22.5">
      <c r="A181" s="73" t="s">
        <v>96</v>
      </c>
      <c r="B181" s="74">
        <v>54463</v>
      </c>
      <c r="C181" s="74">
        <v>335270</v>
      </c>
      <c r="D181" s="85">
        <f t="shared" si="2"/>
        <v>389733</v>
      </c>
    </row>
    <row r="182" spans="1:4" ht="22.5">
      <c r="A182" s="73" t="s">
        <v>97</v>
      </c>
      <c r="B182" s="74">
        <v>5906</v>
      </c>
      <c r="C182" s="74">
        <v>352167</v>
      </c>
      <c r="D182" s="85">
        <f t="shared" si="2"/>
        <v>358073</v>
      </c>
    </row>
    <row r="183" spans="1:4" ht="12.75">
      <c r="A183" s="73" t="s">
        <v>98</v>
      </c>
      <c r="B183" s="74">
        <v>126337</v>
      </c>
      <c r="C183" s="74">
        <v>371446</v>
      </c>
      <c r="D183" s="85">
        <f t="shared" si="2"/>
        <v>497783</v>
      </c>
    </row>
    <row r="184" spans="1:4" ht="12.75">
      <c r="A184" s="86" t="s">
        <v>101</v>
      </c>
      <c r="B184" s="79">
        <f>SUM(B178:B183)</f>
        <v>607219</v>
      </c>
      <c r="C184" s="79">
        <f>SUM(C178:C183)</f>
        <v>2376886</v>
      </c>
      <c r="D184" s="79">
        <f>SUM(D178:D183)</f>
        <v>2984105</v>
      </c>
    </row>
    <row r="185" spans="2:4" ht="12.75">
      <c r="B185" s="54"/>
      <c r="D185" s="54"/>
    </row>
    <row r="186" ht="22.5">
      <c r="A186" s="87" t="s">
        <v>102</v>
      </c>
    </row>
    <row r="187" ht="12.75">
      <c r="A187" s="87"/>
    </row>
    <row r="188" spans="1:4" ht="38.25" customHeight="1">
      <c r="A188" s="104" t="s">
        <v>103</v>
      </c>
      <c r="B188" s="104"/>
      <c r="C188" s="104"/>
      <c r="D188" s="104"/>
    </row>
    <row r="189" spans="1:4" ht="75.75" customHeight="1">
      <c r="A189" s="104" t="s">
        <v>104</v>
      </c>
      <c r="B189" s="104"/>
      <c r="C189" s="104"/>
      <c r="D189" s="104"/>
    </row>
  </sheetData>
  <sheetProtection/>
  <mergeCells count="14">
    <mergeCell ref="A118:D118"/>
    <mergeCell ref="A121:F121"/>
    <mergeCell ref="A127:H127"/>
    <mergeCell ref="A132:C133"/>
    <mergeCell ref="B4:F4"/>
    <mergeCell ref="B32:F32"/>
    <mergeCell ref="B59:F59"/>
    <mergeCell ref="A108:G108"/>
    <mergeCell ref="A155:G155"/>
    <mergeCell ref="A188:D188"/>
    <mergeCell ref="A189:D189"/>
    <mergeCell ref="A141:C141"/>
    <mergeCell ref="A145:C146"/>
    <mergeCell ref="A151:C1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showGridLines="0" zoomScalePageLayoutView="0" workbookViewId="0" topLeftCell="A88">
      <selection activeCell="G120" sqref="G120"/>
    </sheetView>
  </sheetViews>
  <sheetFormatPr defaultColWidth="11.421875" defaultRowHeight="12.75"/>
  <cols>
    <col min="1" max="1" width="24.140625" style="0" customWidth="1"/>
    <col min="2" max="2" width="13.421875" style="0" customWidth="1"/>
    <col min="3" max="3" width="13.140625" style="0" customWidth="1"/>
    <col min="4" max="4" width="12.8515625" style="0" bestFit="1" customWidth="1"/>
    <col min="5" max="5" width="10.140625" style="0" customWidth="1"/>
    <col min="7" max="7" width="14.421875" style="0" bestFit="1" customWidth="1"/>
    <col min="8" max="8" width="11.8515625" style="0" bestFit="1" customWidth="1"/>
  </cols>
  <sheetData>
    <row r="1" spans="1:9" ht="14.25" customHeight="1">
      <c r="A1" s="1" t="s">
        <v>38</v>
      </c>
      <c r="B1" s="2"/>
      <c r="C1" s="2"/>
      <c r="D1" s="2"/>
      <c r="E1" s="2"/>
      <c r="F1" s="2"/>
      <c r="H1" s="24"/>
      <c r="I1" s="24"/>
    </row>
    <row r="2" spans="1:9" ht="14.25" customHeight="1">
      <c r="A2" s="3" t="s">
        <v>0</v>
      </c>
      <c r="B2" s="2"/>
      <c r="C2" s="2"/>
      <c r="D2" s="2"/>
      <c r="E2" s="2"/>
      <c r="F2" s="2"/>
      <c r="H2" s="24"/>
      <c r="I2" s="24"/>
    </row>
    <row r="3" spans="1:9" ht="12.75">
      <c r="A3" s="4"/>
      <c r="B3" s="2"/>
      <c r="C3" s="2"/>
      <c r="D3" s="2"/>
      <c r="E3" s="2"/>
      <c r="F3" s="2"/>
      <c r="H3" s="24"/>
      <c r="I3" s="24"/>
    </row>
    <row r="4" spans="1:9" ht="14.25" customHeight="1">
      <c r="A4" s="5" t="s">
        <v>1</v>
      </c>
      <c r="B4" s="111" t="s">
        <v>2</v>
      </c>
      <c r="C4" s="111"/>
      <c r="D4" s="111"/>
      <c r="E4" s="111"/>
      <c r="F4" s="111"/>
      <c r="H4" s="24"/>
      <c r="I4" s="24"/>
    </row>
    <row r="5" spans="1:9" ht="56.25">
      <c r="A5" s="7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8" t="s">
        <v>8</v>
      </c>
      <c r="G5" s="12"/>
      <c r="H5" s="25"/>
      <c r="I5" s="26"/>
    </row>
    <row r="6" spans="1:9" ht="14.25" customHeight="1">
      <c r="A6" s="7" t="s">
        <v>9</v>
      </c>
      <c r="B6" s="17">
        <v>91856.8</v>
      </c>
      <c r="C6" s="17">
        <v>1966.43</v>
      </c>
      <c r="D6" s="17">
        <v>24573.4</v>
      </c>
      <c r="E6" s="17">
        <v>36365.2</v>
      </c>
      <c r="F6" s="17">
        <v>154761.83</v>
      </c>
      <c r="G6" s="14"/>
      <c r="H6" s="24"/>
      <c r="I6" s="27"/>
    </row>
    <row r="7" spans="1:9" ht="14.25" customHeight="1">
      <c r="A7" s="7" t="s">
        <v>10</v>
      </c>
      <c r="B7" s="17">
        <v>0</v>
      </c>
      <c r="C7" s="17">
        <v>0</v>
      </c>
      <c r="D7" s="17">
        <v>170466.523</v>
      </c>
      <c r="E7" s="17">
        <v>0</v>
      </c>
      <c r="F7" s="17">
        <v>170466.523</v>
      </c>
      <c r="G7" s="14"/>
      <c r="H7" s="24"/>
      <c r="I7" s="28"/>
    </row>
    <row r="8" spans="1:9" ht="14.25" customHeight="1">
      <c r="A8" s="16" t="s">
        <v>11</v>
      </c>
      <c r="B8" s="17">
        <v>156.616</v>
      </c>
      <c r="C8" s="17">
        <v>166.017</v>
      </c>
      <c r="D8" s="17">
        <v>5248.76</v>
      </c>
      <c r="E8" s="17">
        <v>9436.02</v>
      </c>
      <c r="F8" s="17">
        <v>15007.413</v>
      </c>
      <c r="G8" s="14"/>
      <c r="H8" s="24"/>
      <c r="I8" s="24"/>
    </row>
    <row r="9" spans="1:9" ht="14.25" customHeight="1">
      <c r="A9" s="16" t="s">
        <v>12</v>
      </c>
      <c r="B9" s="17">
        <v>2351.75</v>
      </c>
      <c r="C9" s="17">
        <v>0</v>
      </c>
      <c r="D9" s="17">
        <v>3084.05</v>
      </c>
      <c r="E9" s="17">
        <v>10206.5</v>
      </c>
      <c r="F9" s="17">
        <v>15642.3</v>
      </c>
      <c r="G9" s="14"/>
      <c r="H9" s="24"/>
      <c r="I9" s="24"/>
    </row>
    <row r="10" spans="1:9" ht="14.25" customHeight="1">
      <c r="A10" s="16" t="s">
        <v>13</v>
      </c>
      <c r="B10" s="17">
        <v>1399.42</v>
      </c>
      <c r="C10" s="17">
        <v>0</v>
      </c>
      <c r="D10" s="17">
        <v>1483.98</v>
      </c>
      <c r="E10" s="17">
        <v>22467.1</v>
      </c>
      <c r="F10" s="17">
        <v>25350.5</v>
      </c>
      <c r="G10" s="14"/>
      <c r="H10" s="24"/>
      <c r="I10" s="24"/>
    </row>
    <row r="11" spans="1:9" ht="14.25" customHeight="1">
      <c r="A11" s="16" t="s">
        <v>14</v>
      </c>
      <c r="B11" s="17">
        <v>2219.35</v>
      </c>
      <c r="C11" s="17">
        <v>8581.21</v>
      </c>
      <c r="D11" s="17">
        <v>4687.99</v>
      </c>
      <c r="E11" s="17">
        <v>15047.5</v>
      </c>
      <c r="F11" s="17">
        <v>30536.05</v>
      </c>
      <c r="G11" s="14"/>
      <c r="H11" s="24"/>
      <c r="I11" s="24"/>
    </row>
    <row r="12" spans="1:9" ht="14.25" customHeight="1">
      <c r="A12" s="16" t="s">
        <v>15</v>
      </c>
      <c r="B12" s="17">
        <v>2135.28</v>
      </c>
      <c r="C12" s="17">
        <v>0</v>
      </c>
      <c r="D12" s="17">
        <v>2901.63</v>
      </c>
      <c r="E12" s="17">
        <v>9594.73</v>
      </c>
      <c r="F12" s="17">
        <v>14631.64</v>
      </c>
      <c r="G12" s="14"/>
      <c r="H12" s="24"/>
      <c r="I12" s="24"/>
    </row>
    <row r="13" spans="1:9" ht="14.25" customHeight="1">
      <c r="A13" s="16" t="s">
        <v>16</v>
      </c>
      <c r="B13" s="17">
        <v>1559.28</v>
      </c>
      <c r="C13" s="17">
        <v>152.107</v>
      </c>
      <c r="D13" s="17">
        <v>2462.84</v>
      </c>
      <c r="E13" s="17">
        <v>14064.7</v>
      </c>
      <c r="F13" s="17">
        <v>18238.927</v>
      </c>
      <c r="G13" s="14"/>
      <c r="H13" s="24"/>
      <c r="I13" s="24"/>
    </row>
    <row r="14" spans="1:9" ht="14.25" customHeight="1">
      <c r="A14" s="16" t="s">
        <v>17</v>
      </c>
      <c r="B14" s="17">
        <v>7570.26</v>
      </c>
      <c r="C14" s="17">
        <v>404.639</v>
      </c>
      <c r="D14" s="17">
        <v>2167.19</v>
      </c>
      <c r="E14" s="17">
        <v>50979.3</v>
      </c>
      <c r="F14" s="17">
        <v>61121.389</v>
      </c>
      <c r="G14" s="14"/>
      <c r="H14" s="24"/>
      <c r="I14" s="24"/>
    </row>
    <row r="15" spans="1:9" ht="14.25" customHeight="1">
      <c r="A15" s="16" t="s">
        <v>18</v>
      </c>
      <c r="B15" s="17">
        <v>2013.38</v>
      </c>
      <c r="C15" s="17">
        <v>229.371</v>
      </c>
      <c r="D15" s="17">
        <v>9278.26</v>
      </c>
      <c r="E15" s="17">
        <v>18903</v>
      </c>
      <c r="F15" s="17">
        <v>30424.011</v>
      </c>
      <c r="G15" s="14"/>
      <c r="H15" s="24"/>
      <c r="I15" s="24"/>
    </row>
    <row r="16" spans="1:9" ht="14.25" customHeight="1">
      <c r="A16" s="16" t="s">
        <v>19</v>
      </c>
      <c r="B16" s="17">
        <v>184.622</v>
      </c>
      <c r="C16" s="17">
        <v>1361.11</v>
      </c>
      <c r="D16" s="17">
        <v>9017.05</v>
      </c>
      <c r="E16" s="17">
        <v>10647.5</v>
      </c>
      <c r="F16" s="17">
        <v>21210.282</v>
      </c>
      <c r="G16" s="14"/>
      <c r="H16" s="24"/>
      <c r="I16" s="24"/>
    </row>
    <row r="17" spans="1:9" ht="14.25" customHeight="1">
      <c r="A17" s="16" t="s">
        <v>20</v>
      </c>
      <c r="B17" s="17">
        <v>1321.59</v>
      </c>
      <c r="C17" s="17">
        <v>0</v>
      </c>
      <c r="D17" s="17">
        <v>1799.96</v>
      </c>
      <c r="E17" s="17">
        <v>12731.8</v>
      </c>
      <c r="F17" s="17">
        <v>15853.35</v>
      </c>
      <c r="G17" s="14"/>
      <c r="H17" s="24"/>
      <c r="I17" s="24"/>
    </row>
    <row r="18" spans="1:9" ht="14.25" customHeight="1">
      <c r="A18" s="16" t="s">
        <v>21</v>
      </c>
      <c r="B18" s="17">
        <v>5502.35</v>
      </c>
      <c r="C18" s="17">
        <v>588.529</v>
      </c>
      <c r="D18" s="17">
        <v>12608.3</v>
      </c>
      <c r="E18" s="17">
        <v>21484</v>
      </c>
      <c r="F18" s="17">
        <v>40183.179000000004</v>
      </c>
      <c r="G18" s="14"/>
      <c r="H18" s="24"/>
      <c r="I18" s="24"/>
    </row>
    <row r="19" spans="1:9" ht="14.25" customHeight="1">
      <c r="A19" s="16" t="s">
        <v>22</v>
      </c>
      <c r="B19" s="17">
        <v>5833.14</v>
      </c>
      <c r="C19" s="17">
        <v>1704.22</v>
      </c>
      <c r="D19" s="17">
        <v>6127.18</v>
      </c>
      <c r="E19" s="17">
        <v>29875.9</v>
      </c>
      <c r="F19" s="17">
        <v>43540.44</v>
      </c>
      <c r="G19" s="14"/>
      <c r="H19" s="24"/>
      <c r="I19" s="24"/>
    </row>
    <row r="20" spans="1:9" ht="14.25" customHeight="1">
      <c r="A20" s="16" t="s">
        <v>23</v>
      </c>
      <c r="B20" s="17">
        <v>906.433</v>
      </c>
      <c r="C20" s="17">
        <v>33.0466</v>
      </c>
      <c r="D20" s="17">
        <v>5880.43</v>
      </c>
      <c r="E20" s="17">
        <v>14974.4</v>
      </c>
      <c r="F20" s="17">
        <v>21794.3096</v>
      </c>
      <c r="G20" s="14"/>
      <c r="H20" s="24"/>
      <c r="I20" s="24"/>
    </row>
    <row r="21" spans="1:9" ht="14.25" customHeight="1">
      <c r="A21" s="16" t="s">
        <v>24</v>
      </c>
      <c r="B21" s="17">
        <v>5969.28</v>
      </c>
      <c r="C21" s="17">
        <v>213.093</v>
      </c>
      <c r="D21" s="17">
        <v>7439.43</v>
      </c>
      <c r="E21" s="17">
        <v>29183.6</v>
      </c>
      <c r="F21" s="17">
        <v>42805.403</v>
      </c>
      <c r="G21" s="14"/>
      <c r="H21" s="24"/>
      <c r="I21" s="24"/>
    </row>
    <row r="22" spans="1:9" ht="14.25" customHeight="1">
      <c r="A22" s="16" t="s">
        <v>25</v>
      </c>
      <c r="B22" s="17">
        <v>2109.87</v>
      </c>
      <c r="C22" s="17">
        <v>443.918</v>
      </c>
      <c r="D22" s="17">
        <v>6509.37</v>
      </c>
      <c r="E22" s="17">
        <v>25893.3</v>
      </c>
      <c r="F22" s="17">
        <v>34956.458</v>
      </c>
      <c r="G22" s="14"/>
      <c r="H22" s="24"/>
      <c r="I22" s="24"/>
    </row>
    <row r="23" spans="1:9" ht="14.25" customHeight="1">
      <c r="A23" s="16" t="s">
        <v>26</v>
      </c>
      <c r="B23" s="17">
        <v>297.06</v>
      </c>
      <c r="C23" s="17">
        <v>43.317</v>
      </c>
      <c r="D23" s="17">
        <v>123.293</v>
      </c>
      <c r="E23" s="17">
        <v>5664.82</v>
      </c>
      <c r="F23" s="17">
        <v>6128.49</v>
      </c>
      <c r="G23" s="14"/>
      <c r="H23" s="24"/>
      <c r="I23" s="24"/>
    </row>
    <row r="24" spans="1:9" ht="14.25" customHeight="1">
      <c r="A24" s="16" t="s">
        <v>27</v>
      </c>
      <c r="B24" s="17">
        <v>10827.6</v>
      </c>
      <c r="C24" s="17">
        <v>1387.44</v>
      </c>
      <c r="D24" s="17">
        <v>17286.7</v>
      </c>
      <c r="E24" s="17">
        <v>77800.4</v>
      </c>
      <c r="F24" s="17">
        <v>107302.14</v>
      </c>
      <c r="G24" s="14"/>
      <c r="H24" s="24"/>
      <c r="I24" s="24"/>
    </row>
    <row r="25" spans="1:9" ht="14.25" customHeight="1">
      <c r="A25" s="16" t="s">
        <v>28</v>
      </c>
      <c r="B25" s="17">
        <v>773.95</v>
      </c>
      <c r="C25" s="17">
        <v>273.237</v>
      </c>
      <c r="D25" s="17">
        <v>2044.69</v>
      </c>
      <c r="E25" s="17">
        <v>9680.11</v>
      </c>
      <c r="F25" s="17">
        <v>12771.987000000001</v>
      </c>
      <c r="G25" s="14"/>
      <c r="H25" s="24"/>
      <c r="I25" s="24"/>
    </row>
    <row r="26" spans="1:9" ht="14.25" customHeight="1">
      <c r="A26" s="16" t="s">
        <v>29</v>
      </c>
      <c r="B26" s="17">
        <v>3134.25</v>
      </c>
      <c r="C26" s="17">
        <v>262.16</v>
      </c>
      <c r="D26" s="17">
        <v>8665.39</v>
      </c>
      <c r="E26" s="17">
        <v>13684.5</v>
      </c>
      <c r="F26" s="17">
        <v>25746.3</v>
      </c>
      <c r="G26" s="14"/>
      <c r="H26" s="24"/>
      <c r="I26" s="24"/>
    </row>
    <row r="27" spans="1:9" ht="14.25" customHeight="1">
      <c r="A27" s="16" t="s">
        <v>36</v>
      </c>
      <c r="B27" s="17">
        <v>9993.21</v>
      </c>
      <c r="C27" s="17">
        <v>1469.04</v>
      </c>
      <c r="D27" s="17">
        <v>49138.8</v>
      </c>
      <c r="E27" s="17">
        <v>32025</v>
      </c>
      <c r="F27" s="17">
        <v>92626.05</v>
      </c>
      <c r="G27" s="14"/>
      <c r="H27" s="24"/>
      <c r="I27" s="24"/>
    </row>
    <row r="28" spans="1:9" ht="14.25" customHeight="1">
      <c r="A28" s="16" t="s">
        <v>30</v>
      </c>
      <c r="B28" s="17">
        <v>201.38</v>
      </c>
      <c r="C28" s="17">
        <v>0</v>
      </c>
      <c r="D28" s="17">
        <v>64.7278</v>
      </c>
      <c r="E28" s="17">
        <v>1558.79</v>
      </c>
      <c r="F28" s="17">
        <v>1824.8978</v>
      </c>
      <c r="G28" s="14"/>
      <c r="H28" s="24"/>
      <c r="I28" s="24"/>
    </row>
    <row r="29" spans="1:9" ht="14.25" customHeight="1">
      <c r="A29" s="18" t="s">
        <v>8</v>
      </c>
      <c r="B29" s="32">
        <v>158316.871</v>
      </c>
      <c r="C29" s="32">
        <v>19278.884599999998</v>
      </c>
      <c r="D29" s="32">
        <v>353059.94379999995</v>
      </c>
      <c r="E29" s="32">
        <v>472268.17</v>
      </c>
      <c r="F29" s="34">
        <v>1002923.8694000002</v>
      </c>
      <c r="G29" s="15"/>
      <c r="H29" s="29"/>
      <c r="I29" s="24"/>
    </row>
    <row r="30" spans="2:9" ht="12.75">
      <c r="B30" s="31"/>
      <c r="C30" s="31"/>
      <c r="D30" s="31"/>
      <c r="E30" s="31"/>
      <c r="F30" s="91"/>
      <c r="H30" s="30"/>
      <c r="I30" s="24"/>
    </row>
    <row r="31" ht="12.75">
      <c r="F31" s="19"/>
    </row>
    <row r="32" spans="1:6" ht="14.25" customHeight="1">
      <c r="A32" s="5" t="s">
        <v>31</v>
      </c>
      <c r="B32" s="111" t="s">
        <v>2</v>
      </c>
      <c r="C32" s="111"/>
      <c r="D32" s="111"/>
      <c r="E32" s="111"/>
      <c r="F32" s="111"/>
    </row>
    <row r="33" spans="1:8" ht="56.25">
      <c r="A33" s="7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8" t="s">
        <v>8</v>
      </c>
      <c r="G33" s="12"/>
      <c r="H33" s="25"/>
    </row>
    <row r="34" spans="1:8" ht="14.25" customHeight="1">
      <c r="A34" s="16" t="s">
        <v>32</v>
      </c>
      <c r="B34" s="13">
        <v>124843</v>
      </c>
      <c r="C34" s="13">
        <v>47339.9</v>
      </c>
      <c r="D34" s="13">
        <v>8743.83</v>
      </c>
      <c r="E34" s="13">
        <v>132034</v>
      </c>
      <c r="F34" s="17">
        <v>312960.73</v>
      </c>
      <c r="G34" s="14"/>
      <c r="H34" s="33"/>
    </row>
    <row r="35" spans="1:8" ht="14.25" customHeight="1">
      <c r="A35" s="16" t="s">
        <v>11</v>
      </c>
      <c r="B35" s="13">
        <v>20965.4</v>
      </c>
      <c r="C35" s="13">
        <v>8576.49</v>
      </c>
      <c r="D35" s="13">
        <v>87.5774</v>
      </c>
      <c r="E35" s="13">
        <v>6033.03</v>
      </c>
      <c r="F35" s="17">
        <v>35662.4974</v>
      </c>
      <c r="G35" s="14"/>
      <c r="H35" s="33"/>
    </row>
    <row r="36" spans="1:8" ht="14.25" customHeight="1">
      <c r="A36" s="16" t="s">
        <v>12</v>
      </c>
      <c r="B36" s="13">
        <v>45716.6</v>
      </c>
      <c r="C36" s="13">
        <v>6988.61</v>
      </c>
      <c r="D36" s="13">
        <v>120.604</v>
      </c>
      <c r="E36" s="13">
        <v>14010.5</v>
      </c>
      <c r="F36" s="17">
        <v>66836.314</v>
      </c>
      <c r="G36" s="14"/>
      <c r="H36" s="33"/>
    </row>
    <row r="37" spans="1:8" ht="14.25" customHeight="1">
      <c r="A37" s="16" t="s">
        <v>13</v>
      </c>
      <c r="B37" s="13">
        <v>48858.7</v>
      </c>
      <c r="C37" s="13">
        <v>1917.05</v>
      </c>
      <c r="D37" s="13">
        <v>342.585</v>
      </c>
      <c r="E37" s="13">
        <v>5930.04</v>
      </c>
      <c r="F37" s="17">
        <v>57048.375</v>
      </c>
      <c r="G37" s="14"/>
      <c r="H37" s="33"/>
    </row>
    <row r="38" spans="1:8" ht="14.25" customHeight="1">
      <c r="A38" s="16" t="s">
        <v>14</v>
      </c>
      <c r="B38" s="13">
        <v>45694.7</v>
      </c>
      <c r="C38" s="13">
        <v>16455.4</v>
      </c>
      <c r="D38" s="13">
        <v>282.894</v>
      </c>
      <c r="E38" s="13">
        <v>21246.5</v>
      </c>
      <c r="F38" s="17">
        <v>83679.494</v>
      </c>
      <c r="G38" s="14"/>
      <c r="H38" s="33"/>
    </row>
    <row r="39" spans="1:8" ht="14.25" customHeight="1">
      <c r="A39" s="16" t="s">
        <v>15</v>
      </c>
      <c r="B39" s="13">
        <v>24753</v>
      </c>
      <c r="C39" s="13">
        <v>8528.5</v>
      </c>
      <c r="D39" s="13">
        <v>80.9942</v>
      </c>
      <c r="E39" s="13">
        <v>14958.2</v>
      </c>
      <c r="F39" s="17">
        <v>48320.6942</v>
      </c>
      <c r="G39" s="14"/>
      <c r="H39" s="33"/>
    </row>
    <row r="40" spans="1:8" ht="14.25" customHeight="1">
      <c r="A40" s="16" t="s">
        <v>16</v>
      </c>
      <c r="B40" s="13">
        <v>41478.6</v>
      </c>
      <c r="C40" s="13">
        <v>11960</v>
      </c>
      <c r="D40" s="13">
        <v>124.076</v>
      </c>
      <c r="E40" s="13">
        <v>13836.9</v>
      </c>
      <c r="F40" s="17">
        <v>67399.576</v>
      </c>
      <c r="G40" s="14"/>
      <c r="H40" s="33"/>
    </row>
    <row r="41" spans="1:8" ht="14.25" customHeight="1">
      <c r="A41" s="16" t="s">
        <v>17</v>
      </c>
      <c r="B41" s="13">
        <v>57945.1</v>
      </c>
      <c r="C41" s="13">
        <v>22458.4</v>
      </c>
      <c r="D41" s="13">
        <v>96.0652</v>
      </c>
      <c r="E41" s="13">
        <v>27098.5</v>
      </c>
      <c r="F41" s="17">
        <v>107598.0652</v>
      </c>
      <c r="G41" s="14"/>
      <c r="H41" s="33"/>
    </row>
    <row r="42" spans="1:8" ht="14.25" customHeight="1">
      <c r="A42" s="16" t="s">
        <v>18</v>
      </c>
      <c r="B42" s="13">
        <v>61010.3</v>
      </c>
      <c r="C42" s="13">
        <v>12349.7</v>
      </c>
      <c r="D42" s="13">
        <v>1898.39</v>
      </c>
      <c r="E42" s="13">
        <v>5677.47</v>
      </c>
      <c r="F42" s="17">
        <v>80935.86</v>
      </c>
      <c r="G42" s="14"/>
      <c r="H42" s="33"/>
    </row>
    <row r="43" spans="1:8" ht="14.25" customHeight="1">
      <c r="A43" s="16" t="s">
        <v>19</v>
      </c>
      <c r="B43" s="13">
        <v>31138.7</v>
      </c>
      <c r="C43" s="13">
        <v>20184.5</v>
      </c>
      <c r="D43" s="13">
        <v>1263.08</v>
      </c>
      <c r="E43" s="13">
        <v>15973.7</v>
      </c>
      <c r="F43" s="17">
        <v>68559.98</v>
      </c>
      <c r="G43" s="14"/>
      <c r="H43" s="33"/>
    </row>
    <row r="44" spans="1:8" ht="14.25" customHeight="1">
      <c r="A44" s="16" t="s">
        <v>20</v>
      </c>
      <c r="B44" s="13">
        <v>32262.7</v>
      </c>
      <c r="C44" s="13">
        <v>2952.28</v>
      </c>
      <c r="D44" s="13">
        <v>0</v>
      </c>
      <c r="E44" s="13">
        <v>10288.3</v>
      </c>
      <c r="F44" s="17">
        <v>45503.28</v>
      </c>
      <c r="G44" s="14"/>
      <c r="H44" s="33"/>
    </row>
    <row r="45" spans="1:8" ht="14.25" customHeight="1">
      <c r="A45" s="16" t="s">
        <v>21</v>
      </c>
      <c r="B45" s="13">
        <v>80157.2</v>
      </c>
      <c r="C45" s="13">
        <v>18425.8</v>
      </c>
      <c r="D45" s="13">
        <v>999.322</v>
      </c>
      <c r="E45" s="13">
        <v>19795.6</v>
      </c>
      <c r="F45" s="17">
        <v>119377.92199999999</v>
      </c>
      <c r="G45" s="14"/>
      <c r="H45" s="33"/>
    </row>
    <row r="46" spans="1:8" ht="14.25" customHeight="1">
      <c r="A46" s="16" t="s">
        <v>22</v>
      </c>
      <c r="B46" s="13">
        <v>55986.7</v>
      </c>
      <c r="C46" s="13">
        <v>25070.3</v>
      </c>
      <c r="D46" s="13">
        <v>9705.17</v>
      </c>
      <c r="E46" s="13">
        <v>15775.8</v>
      </c>
      <c r="F46" s="17">
        <v>106537.97</v>
      </c>
      <c r="G46" s="14"/>
      <c r="H46" s="33"/>
    </row>
    <row r="47" spans="1:8" ht="14.25" customHeight="1">
      <c r="A47" s="16" t="s">
        <v>23</v>
      </c>
      <c r="B47" s="13">
        <v>28557.1</v>
      </c>
      <c r="C47" s="13">
        <v>8129.03</v>
      </c>
      <c r="D47" s="13">
        <v>5851.51</v>
      </c>
      <c r="E47" s="13">
        <v>6370.37</v>
      </c>
      <c r="F47" s="17">
        <v>48908.01</v>
      </c>
      <c r="G47" s="14"/>
      <c r="H47" s="33"/>
    </row>
    <row r="48" spans="1:8" ht="14.25" customHeight="1">
      <c r="A48" s="16" t="s">
        <v>24</v>
      </c>
      <c r="B48" s="13">
        <v>55382.5</v>
      </c>
      <c r="C48" s="13">
        <v>23067.9</v>
      </c>
      <c r="D48" s="13">
        <v>133.119</v>
      </c>
      <c r="E48" s="13">
        <v>23597.5</v>
      </c>
      <c r="F48" s="17">
        <v>102181.019</v>
      </c>
      <c r="G48" s="14"/>
      <c r="H48" s="33"/>
    </row>
    <row r="49" spans="1:8" ht="14.25" customHeight="1">
      <c r="A49" s="16" t="s">
        <v>25</v>
      </c>
      <c r="B49" s="13">
        <v>64898.8</v>
      </c>
      <c r="C49" s="13">
        <v>27498.8</v>
      </c>
      <c r="D49" s="13">
        <v>3839.72</v>
      </c>
      <c r="E49" s="13">
        <v>19070.6</v>
      </c>
      <c r="F49" s="17">
        <v>115307.92</v>
      </c>
      <c r="G49" s="14"/>
      <c r="H49" s="33"/>
    </row>
    <row r="50" spans="1:8" ht="14.25" customHeight="1">
      <c r="A50" s="16" t="s">
        <v>26</v>
      </c>
      <c r="B50" s="13">
        <v>24252</v>
      </c>
      <c r="C50" s="13">
        <v>3137.74</v>
      </c>
      <c r="D50" s="13">
        <v>0</v>
      </c>
      <c r="E50" s="13">
        <v>6538.22</v>
      </c>
      <c r="F50" s="17">
        <v>33927.96</v>
      </c>
      <c r="G50" s="14"/>
      <c r="H50" s="33"/>
    </row>
    <row r="51" spans="1:8" ht="14.25" customHeight="1">
      <c r="A51" s="16" t="s">
        <v>27</v>
      </c>
      <c r="B51" s="13">
        <v>109126</v>
      </c>
      <c r="C51" s="13">
        <v>40270.9</v>
      </c>
      <c r="D51" s="13">
        <v>623.772</v>
      </c>
      <c r="E51" s="13">
        <v>72493.9</v>
      </c>
      <c r="F51" s="17">
        <v>222514.572</v>
      </c>
      <c r="G51" s="14"/>
      <c r="H51" s="33"/>
    </row>
    <row r="52" spans="1:8" ht="14.25" customHeight="1">
      <c r="A52" s="16" t="s">
        <v>28</v>
      </c>
      <c r="B52" s="13">
        <v>27153.7</v>
      </c>
      <c r="C52" s="13">
        <v>14421.8</v>
      </c>
      <c r="D52" s="13">
        <v>289.612</v>
      </c>
      <c r="E52" s="13">
        <v>4932.01</v>
      </c>
      <c r="F52" s="17">
        <v>46797.122</v>
      </c>
      <c r="G52" s="14"/>
      <c r="H52" s="33"/>
    </row>
    <row r="53" spans="1:8" ht="14.25" customHeight="1">
      <c r="A53" s="16" t="s">
        <v>29</v>
      </c>
      <c r="B53" s="13">
        <v>57730</v>
      </c>
      <c r="C53" s="13">
        <v>9302.45</v>
      </c>
      <c r="D53" s="13">
        <v>610.569</v>
      </c>
      <c r="E53" s="13">
        <v>14790.6</v>
      </c>
      <c r="F53" s="17">
        <v>82433.619</v>
      </c>
      <c r="G53" s="14"/>
      <c r="H53" s="33"/>
    </row>
    <row r="54" spans="1:8" ht="14.25" customHeight="1">
      <c r="A54" s="16" t="s">
        <v>36</v>
      </c>
      <c r="B54" s="13">
        <v>95298.6</v>
      </c>
      <c r="C54" s="13">
        <v>33200.2</v>
      </c>
      <c r="D54" s="13">
        <v>4702.39</v>
      </c>
      <c r="E54" s="13">
        <v>15223.4</v>
      </c>
      <c r="F54" s="17">
        <v>148424.59</v>
      </c>
      <c r="G54" s="14"/>
      <c r="H54" s="33"/>
    </row>
    <row r="55" spans="1:8" ht="14.25" customHeight="1">
      <c r="A55" s="16" t="s">
        <v>30</v>
      </c>
      <c r="B55" s="13">
        <v>5646.01</v>
      </c>
      <c r="C55" s="13">
        <v>2480.74</v>
      </c>
      <c r="D55" s="13">
        <v>82.6472</v>
      </c>
      <c r="E55" s="13">
        <v>2007.33</v>
      </c>
      <c r="F55" s="17">
        <v>10216.7272</v>
      </c>
      <c r="G55" s="14"/>
      <c r="H55" s="33"/>
    </row>
    <row r="56" spans="1:8" ht="14.25" customHeight="1">
      <c r="A56" s="18" t="s">
        <v>8</v>
      </c>
      <c r="B56" s="20">
        <v>1138855.41</v>
      </c>
      <c r="C56" s="20">
        <v>364716.49</v>
      </c>
      <c r="D56" s="20">
        <v>39877.926999999996</v>
      </c>
      <c r="E56" s="20">
        <v>467682.47</v>
      </c>
      <c r="F56" s="20">
        <v>2011132.2969999998</v>
      </c>
      <c r="G56" s="21"/>
      <c r="H56" s="29"/>
    </row>
    <row r="57" spans="2:8" ht="12.75">
      <c r="B57" s="22"/>
      <c r="C57" s="22"/>
      <c r="D57" s="22"/>
      <c r="E57" s="22"/>
      <c r="F57" s="19"/>
      <c r="H57" s="26"/>
    </row>
    <row r="59" spans="1:6" ht="14.25" customHeight="1">
      <c r="A59" s="5" t="s">
        <v>33</v>
      </c>
      <c r="B59" s="111" t="s">
        <v>2</v>
      </c>
      <c r="C59" s="111"/>
      <c r="D59" s="111"/>
      <c r="E59" s="111"/>
      <c r="F59" s="111"/>
    </row>
    <row r="60" spans="1:7" ht="56.25">
      <c r="A60" s="7" t="s">
        <v>3</v>
      </c>
      <c r="B60" s="6" t="s">
        <v>4</v>
      </c>
      <c r="C60" s="6" t="s">
        <v>5</v>
      </c>
      <c r="D60" s="6" t="s">
        <v>6</v>
      </c>
      <c r="E60" s="6" t="s">
        <v>7</v>
      </c>
      <c r="F60" s="8" t="s">
        <v>8</v>
      </c>
      <c r="G60" s="12"/>
    </row>
    <row r="61" spans="1:7" ht="14.25" customHeight="1">
      <c r="A61" s="7" t="s">
        <v>9</v>
      </c>
      <c r="B61" s="13">
        <v>216700</v>
      </c>
      <c r="C61" s="13">
        <v>49306.3</v>
      </c>
      <c r="D61" s="13">
        <v>33317.2</v>
      </c>
      <c r="E61" s="13">
        <v>168429</v>
      </c>
      <c r="F61" s="17">
        <v>467752.5</v>
      </c>
      <c r="G61" s="14"/>
    </row>
    <row r="62" spans="1:7" ht="14.25" customHeight="1">
      <c r="A62" s="7" t="s">
        <v>10</v>
      </c>
      <c r="B62" s="13">
        <v>0</v>
      </c>
      <c r="C62" s="13">
        <v>0</v>
      </c>
      <c r="D62" s="13">
        <v>170466.523</v>
      </c>
      <c r="E62" s="13">
        <v>0</v>
      </c>
      <c r="F62" s="17">
        <v>170466.523</v>
      </c>
      <c r="G62" s="14"/>
    </row>
    <row r="63" spans="1:7" ht="14.25" customHeight="1">
      <c r="A63" s="16" t="s">
        <v>11</v>
      </c>
      <c r="B63" s="13">
        <v>21122</v>
      </c>
      <c r="C63" s="13">
        <v>8754.5</v>
      </c>
      <c r="D63" s="13">
        <v>5336.34</v>
      </c>
      <c r="E63" s="13">
        <v>15471.1</v>
      </c>
      <c r="F63" s="17">
        <v>50683.94</v>
      </c>
      <c r="G63" s="14"/>
    </row>
    <row r="64" spans="1:7" ht="14.25" customHeight="1">
      <c r="A64" s="16" t="s">
        <v>12</v>
      </c>
      <c r="B64" s="13">
        <v>48068.3</v>
      </c>
      <c r="C64" s="13">
        <v>6988.61</v>
      </c>
      <c r="D64" s="13">
        <v>3282.09</v>
      </c>
      <c r="E64" s="13">
        <v>24248.4</v>
      </c>
      <c r="F64" s="17">
        <v>82587.4</v>
      </c>
      <c r="G64" s="14"/>
    </row>
    <row r="65" spans="1:7" ht="14.25" customHeight="1">
      <c r="A65" s="16" t="s">
        <v>13</v>
      </c>
      <c r="B65" s="13">
        <v>50258.1</v>
      </c>
      <c r="C65" s="13">
        <v>1917.05</v>
      </c>
      <c r="D65" s="13">
        <v>1826.56</v>
      </c>
      <c r="E65" s="13">
        <v>28397.2</v>
      </c>
      <c r="F65" s="17">
        <v>82398.91</v>
      </c>
      <c r="G65" s="14"/>
    </row>
    <row r="66" spans="1:7" ht="14.25" customHeight="1">
      <c r="A66" s="16" t="s">
        <v>14</v>
      </c>
      <c r="B66" s="13">
        <v>47938.8</v>
      </c>
      <c r="C66" s="13">
        <v>25036.6</v>
      </c>
      <c r="D66" s="13">
        <v>4970.89</v>
      </c>
      <c r="E66" s="13">
        <v>36294</v>
      </c>
      <c r="F66" s="17">
        <v>114240.29</v>
      </c>
      <c r="G66" s="14"/>
    </row>
    <row r="67" spans="1:7" ht="14.25" customHeight="1">
      <c r="A67" s="16" t="s">
        <v>15</v>
      </c>
      <c r="B67" s="13">
        <v>26888.3</v>
      </c>
      <c r="C67" s="13">
        <v>8528.5</v>
      </c>
      <c r="D67" s="13">
        <v>2982.62</v>
      </c>
      <c r="E67" s="13">
        <v>24553</v>
      </c>
      <c r="F67" s="17">
        <v>62952.42</v>
      </c>
      <c r="G67" s="14"/>
    </row>
    <row r="68" spans="1:7" ht="14.25" customHeight="1">
      <c r="A68" s="16" t="s">
        <v>16</v>
      </c>
      <c r="B68" s="13">
        <v>43037.9</v>
      </c>
      <c r="C68" s="13">
        <v>12112.1</v>
      </c>
      <c r="D68" s="13">
        <v>2586.92</v>
      </c>
      <c r="E68" s="13">
        <v>27901.6</v>
      </c>
      <c r="F68" s="17">
        <v>85638.52</v>
      </c>
      <c r="G68" s="14"/>
    </row>
    <row r="69" spans="1:7" ht="14.25" customHeight="1">
      <c r="A69" s="16" t="s">
        <v>17</v>
      </c>
      <c r="B69" s="13">
        <v>65515.4</v>
      </c>
      <c r="C69" s="13">
        <v>22863.1</v>
      </c>
      <c r="D69" s="13">
        <v>2263.26</v>
      </c>
      <c r="E69" s="13">
        <v>78124.2</v>
      </c>
      <c r="F69" s="17">
        <v>168765.96</v>
      </c>
      <c r="G69" s="14"/>
    </row>
    <row r="70" spans="1:7" ht="14.25" customHeight="1">
      <c r="A70" s="16" t="s">
        <v>18</v>
      </c>
      <c r="B70" s="13">
        <v>63023.7</v>
      </c>
      <c r="C70" s="13">
        <v>12579</v>
      </c>
      <c r="D70" s="13">
        <v>11176.6</v>
      </c>
      <c r="E70" s="13">
        <v>24580.5</v>
      </c>
      <c r="F70" s="17">
        <v>111359.8</v>
      </c>
      <c r="G70" s="14"/>
    </row>
    <row r="71" spans="1:7" ht="14.25" customHeight="1">
      <c r="A71" s="16" t="s">
        <v>19</v>
      </c>
      <c r="B71" s="13">
        <v>31323.4</v>
      </c>
      <c r="C71" s="13">
        <v>21545.6</v>
      </c>
      <c r="D71" s="13">
        <v>10319.7</v>
      </c>
      <c r="E71" s="13">
        <v>26653.3</v>
      </c>
      <c r="F71" s="17">
        <v>89842</v>
      </c>
      <c r="G71" s="14"/>
    </row>
    <row r="72" spans="1:7" ht="14.25" customHeight="1">
      <c r="A72" s="16" t="s">
        <v>20</v>
      </c>
      <c r="B72" s="13">
        <v>33584.3</v>
      </c>
      <c r="C72" s="13">
        <v>2952.28</v>
      </c>
      <c r="D72" s="13">
        <v>1799.96</v>
      </c>
      <c r="E72" s="13">
        <v>23020</v>
      </c>
      <c r="F72" s="17">
        <v>61356.54</v>
      </c>
      <c r="G72" s="14"/>
    </row>
    <row r="73" spans="1:7" ht="14.25" customHeight="1">
      <c r="A73" s="16" t="s">
        <v>21</v>
      </c>
      <c r="B73" s="13">
        <v>85659.6</v>
      </c>
      <c r="C73" s="13">
        <v>19014.3</v>
      </c>
      <c r="D73" s="13">
        <v>13607.6</v>
      </c>
      <c r="E73" s="13">
        <v>41329.6</v>
      </c>
      <c r="F73" s="17">
        <v>159611.1</v>
      </c>
      <c r="G73" s="14"/>
    </row>
    <row r="74" spans="1:7" ht="14.25" customHeight="1">
      <c r="A74" s="16" t="s">
        <v>22</v>
      </c>
      <c r="B74" s="13">
        <v>61819.8</v>
      </c>
      <c r="C74" s="13">
        <v>26774.5</v>
      </c>
      <c r="D74" s="13">
        <v>15832.3</v>
      </c>
      <c r="E74" s="13">
        <v>45651.6</v>
      </c>
      <c r="F74" s="17">
        <v>150078.2</v>
      </c>
      <c r="G74" s="14"/>
    </row>
    <row r="75" spans="1:7" ht="14.25" customHeight="1">
      <c r="A75" s="16" t="s">
        <v>23</v>
      </c>
      <c r="B75" s="13">
        <v>29463.5</v>
      </c>
      <c r="C75" s="13">
        <v>8162.07</v>
      </c>
      <c r="D75" s="13">
        <v>11731.9</v>
      </c>
      <c r="E75" s="13">
        <v>21344.8</v>
      </c>
      <c r="F75" s="17">
        <v>70702.27</v>
      </c>
      <c r="G75" s="14"/>
    </row>
    <row r="76" spans="1:7" ht="14.25" customHeight="1">
      <c r="A76" s="16" t="s">
        <v>24</v>
      </c>
      <c r="B76" s="13">
        <v>61351.8</v>
      </c>
      <c r="C76" s="13">
        <v>23281</v>
      </c>
      <c r="D76" s="13">
        <v>7572.55</v>
      </c>
      <c r="E76" s="13">
        <v>52790.1</v>
      </c>
      <c r="F76" s="17">
        <v>144995.45</v>
      </c>
      <c r="G76" s="14"/>
    </row>
    <row r="77" spans="1:7" ht="14.25" customHeight="1">
      <c r="A77" s="16" t="s">
        <v>25</v>
      </c>
      <c r="B77" s="13">
        <v>67008.7</v>
      </c>
      <c r="C77" s="13">
        <v>27942.7</v>
      </c>
      <c r="D77" s="13">
        <v>10349.1</v>
      </c>
      <c r="E77" s="13">
        <v>44979.1</v>
      </c>
      <c r="F77" s="17">
        <v>150279.6</v>
      </c>
      <c r="G77" s="14"/>
    </row>
    <row r="78" spans="1:7" ht="14.25" customHeight="1">
      <c r="A78" s="16" t="s">
        <v>26</v>
      </c>
      <c r="B78" s="13">
        <v>24549.1</v>
      </c>
      <c r="C78" s="13">
        <v>3181.06</v>
      </c>
      <c r="D78" s="13">
        <v>123.293</v>
      </c>
      <c r="E78" s="13">
        <v>12203</v>
      </c>
      <c r="F78" s="17">
        <v>40056.453</v>
      </c>
      <c r="G78" s="14"/>
    </row>
    <row r="79" spans="1:7" ht="14.25" customHeight="1">
      <c r="A79" s="16" t="s">
        <v>27</v>
      </c>
      <c r="B79" s="13">
        <v>119953</v>
      </c>
      <c r="C79" s="13">
        <v>41658.4</v>
      </c>
      <c r="D79" s="13">
        <v>17910.5</v>
      </c>
      <c r="E79" s="13">
        <v>150294</v>
      </c>
      <c r="F79" s="17">
        <v>329815.9</v>
      </c>
      <c r="G79" s="14"/>
    </row>
    <row r="80" spans="1:7" ht="14.25" customHeight="1">
      <c r="A80" s="16" t="s">
        <v>28</v>
      </c>
      <c r="B80" s="13">
        <v>27927.6</v>
      </c>
      <c r="C80" s="13">
        <v>14695</v>
      </c>
      <c r="D80" s="13">
        <v>2334.3</v>
      </c>
      <c r="E80" s="13">
        <v>14684.5</v>
      </c>
      <c r="F80" s="17">
        <v>59641.4</v>
      </c>
      <c r="G80" s="14"/>
    </row>
    <row r="81" spans="1:7" ht="14.25" customHeight="1">
      <c r="A81" s="16" t="s">
        <v>29</v>
      </c>
      <c r="B81" s="13">
        <v>60864.3</v>
      </c>
      <c r="C81" s="13">
        <v>9564.61</v>
      </c>
      <c r="D81" s="13">
        <v>9275.96</v>
      </c>
      <c r="E81" s="13">
        <v>28492.7</v>
      </c>
      <c r="F81" s="17">
        <v>108197.57</v>
      </c>
      <c r="G81" s="14"/>
    </row>
    <row r="82" spans="1:7" ht="14.25" customHeight="1">
      <c r="A82" s="16" t="s">
        <v>36</v>
      </c>
      <c r="B82" s="13">
        <v>105292</v>
      </c>
      <c r="C82" s="13">
        <v>34669.3</v>
      </c>
      <c r="D82" s="13">
        <v>53841.2</v>
      </c>
      <c r="E82" s="13">
        <v>47249.6</v>
      </c>
      <c r="F82" s="17">
        <v>241052.1</v>
      </c>
      <c r="G82" s="14"/>
    </row>
    <row r="83" spans="1:7" ht="14.25" customHeight="1">
      <c r="A83" s="16" t="s">
        <v>30</v>
      </c>
      <c r="B83" s="13">
        <v>5847.39</v>
      </c>
      <c r="C83" s="13">
        <v>2480.74</v>
      </c>
      <c r="D83" s="13">
        <v>147.375</v>
      </c>
      <c r="E83" s="13">
        <v>3566.12</v>
      </c>
      <c r="F83" s="17">
        <v>12041.625</v>
      </c>
      <c r="G83" s="14"/>
    </row>
    <row r="84" spans="1:8" ht="14.25" customHeight="1">
      <c r="A84" s="18" t="s">
        <v>8</v>
      </c>
      <c r="B84" s="20">
        <v>1297196.99</v>
      </c>
      <c r="C84" s="20">
        <v>384007.32</v>
      </c>
      <c r="D84" s="20">
        <v>393054.74100000004</v>
      </c>
      <c r="E84" s="20">
        <v>940257.42</v>
      </c>
      <c r="F84" s="34">
        <v>3014516.471</v>
      </c>
      <c r="G84" s="14"/>
      <c r="H84" s="27"/>
    </row>
    <row r="85" spans="1:6" ht="14.25" customHeight="1">
      <c r="A85" s="9" t="s">
        <v>34</v>
      </c>
      <c r="B85" s="10"/>
      <c r="C85" s="22"/>
      <c r="D85" s="22"/>
      <c r="E85" s="22"/>
      <c r="F85" s="14"/>
    </row>
    <row r="86" ht="12.75">
      <c r="D86" s="14"/>
    </row>
    <row r="88" spans="2:5" ht="12.75">
      <c r="B88" s="23"/>
      <c r="C88" s="23"/>
      <c r="D88" s="23"/>
      <c r="E88" s="23"/>
    </row>
    <row r="89" ht="12.75">
      <c r="A89" s="62" t="s">
        <v>39</v>
      </c>
    </row>
    <row r="90" ht="12.75">
      <c r="A90" s="62" t="s">
        <v>74</v>
      </c>
    </row>
    <row r="92" spans="1:4" ht="22.5">
      <c r="A92" s="35" t="s">
        <v>40</v>
      </c>
      <c r="B92" s="37" t="s">
        <v>63</v>
      </c>
      <c r="C92" s="38" t="s">
        <v>41</v>
      </c>
      <c r="D92" s="36" t="s">
        <v>62</v>
      </c>
    </row>
    <row r="93" spans="1:4" ht="12.75">
      <c r="A93" s="39" t="s">
        <v>42</v>
      </c>
      <c r="B93" s="40">
        <f>1265+6711</f>
        <v>7976</v>
      </c>
      <c r="C93" s="40">
        <f>7714+18476</f>
        <v>26190</v>
      </c>
      <c r="D93" s="40">
        <f>9030+25266</f>
        <v>34296</v>
      </c>
    </row>
    <row r="94" spans="1:4" ht="12.75">
      <c r="A94" s="41" t="s">
        <v>43</v>
      </c>
      <c r="B94" s="42">
        <v>30777</v>
      </c>
      <c r="C94" s="42">
        <v>57556</v>
      </c>
      <c r="D94" s="42">
        <v>88337</v>
      </c>
    </row>
    <row r="95" spans="1:4" ht="12.75">
      <c r="A95" s="41" t="s">
        <v>44</v>
      </c>
      <c r="B95" s="42">
        <v>133626</v>
      </c>
      <c r="C95" s="42">
        <v>257029</v>
      </c>
      <c r="D95" s="42">
        <v>390717</v>
      </c>
    </row>
    <row r="96" spans="1:4" ht="12.75">
      <c r="A96" s="41" t="s">
        <v>45</v>
      </c>
      <c r="B96" s="42">
        <v>227000</v>
      </c>
      <c r="C96" s="42">
        <v>584569</v>
      </c>
      <c r="D96" s="42">
        <v>811678</v>
      </c>
    </row>
    <row r="97" spans="1:4" ht="12.75">
      <c r="A97" s="41" t="s">
        <v>46</v>
      </c>
      <c r="B97" s="42">
        <v>140639</v>
      </c>
      <c r="C97" s="42">
        <v>449056</v>
      </c>
      <c r="D97" s="42">
        <v>589851</v>
      </c>
    </row>
    <row r="98" spans="1:4" ht="12.75">
      <c r="A98" s="41" t="s">
        <v>47</v>
      </c>
      <c r="B98" s="42">
        <v>111195</v>
      </c>
      <c r="C98" s="42">
        <v>478393</v>
      </c>
      <c r="D98" s="42">
        <v>589588</v>
      </c>
    </row>
    <row r="99" spans="1:4" ht="12.75">
      <c r="A99" s="41" t="s">
        <v>48</v>
      </c>
      <c r="B99" s="42">
        <v>175053</v>
      </c>
      <c r="C99" s="42">
        <v>158251</v>
      </c>
      <c r="D99" s="42">
        <v>333304</v>
      </c>
    </row>
    <row r="100" spans="1:4" ht="12.75">
      <c r="A100" s="41" t="s">
        <v>49</v>
      </c>
      <c r="B100" s="42">
        <v>6192</v>
      </c>
      <c r="C100" s="42">
        <v>89</v>
      </c>
      <c r="D100" s="42">
        <v>6280</v>
      </c>
    </row>
    <row r="101" spans="1:4" ht="12.75">
      <c r="A101" s="43" t="s">
        <v>8</v>
      </c>
      <c r="B101" s="42">
        <f>SUM(B93:B100)</f>
        <v>832458</v>
      </c>
      <c r="C101" s="42">
        <f>SUM(C93:C100)</f>
        <v>2011133</v>
      </c>
      <c r="D101" s="42">
        <f>SUM(D93:D100)</f>
        <v>2844051</v>
      </c>
    </row>
    <row r="102" spans="1:5" ht="12.75">
      <c r="A102" s="44" t="s">
        <v>50</v>
      </c>
      <c r="B102" s="45"/>
      <c r="C102" s="45"/>
      <c r="D102" s="45"/>
      <c r="E102" s="46"/>
    </row>
    <row r="103" spans="1:5" ht="12.75">
      <c r="A103" s="47" t="s">
        <v>51</v>
      </c>
      <c r="B103" s="47"/>
      <c r="C103" s="47"/>
      <c r="D103" s="47"/>
      <c r="E103" s="47"/>
    </row>
    <row r="104" spans="1:5" ht="12.75">
      <c r="A104" s="48" t="s">
        <v>64</v>
      </c>
      <c r="B104" s="49"/>
      <c r="C104" s="50"/>
      <c r="D104" s="50"/>
      <c r="E104" s="50"/>
    </row>
    <row r="105" ht="12.75">
      <c r="A105" s="51" t="s">
        <v>52</v>
      </c>
    </row>
    <row r="108" spans="1:7" ht="28.5" customHeight="1">
      <c r="A108" s="113" t="s">
        <v>73</v>
      </c>
      <c r="B108" s="114"/>
      <c r="C108" s="114"/>
      <c r="D108" s="114"/>
      <c r="E108" s="115"/>
      <c r="F108" s="115"/>
      <c r="G108" s="115"/>
    </row>
    <row r="109" spans="1:7" ht="27.75" customHeight="1">
      <c r="A109" s="53" t="s">
        <v>61</v>
      </c>
      <c r="B109" s="37" t="s">
        <v>63</v>
      </c>
      <c r="C109" s="38" t="s">
        <v>41</v>
      </c>
      <c r="D109" s="36" t="s">
        <v>62</v>
      </c>
      <c r="E109" s="52"/>
      <c r="F109" s="52"/>
      <c r="G109" s="52"/>
    </row>
    <row r="110" spans="1:8" ht="12.75">
      <c r="A110" s="41" t="s">
        <v>53</v>
      </c>
      <c r="B110" s="42">
        <v>55782</v>
      </c>
      <c r="C110" s="42">
        <v>75565</v>
      </c>
      <c r="D110" s="42">
        <v>131624</v>
      </c>
      <c r="F110" s="54"/>
      <c r="G110" s="54"/>
      <c r="H110" s="54"/>
    </row>
    <row r="111" spans="1:8" ht="12.75">
      <c r="A111" s="41" t="s">
        <v>54</v>
      </c>
      <c r="B111" s="42">
        <v>197437</v>
      </c>
      <c r="C111" s="42">
        <v>154983</v>
      </c>
      <c r="D111" s="42">
        <v>351983</v>
      </c>
      <c r="F111" s="54"/>
      <c r="G111" s="54"/>
      <c r="H111" s="54"/>
    </row>
    <row r="112" spans="1:8" ht="12.75">
      <c r="A112" s="41" t="s">
        <v>55</v>
      </c>
      <c r="B112" s="42">
        <v>176724</v>
      </c>
      <c r="C112" s="42">
        <v>76738</v>
      </c>
      <c r="D112" s="42">
        <v>252922</v>
      </c>
      <c r="F112" s="54"/>
      <c r="G112" s="54"/>
      <c r="H112" s="54"/>
    </row>
    <row r="113" spans="1:8" ht="12.75">
      <c r="A113" s="41" t="s">
        <v>56</v>
      </c>
      <c r="B113" s="42">
        <v>304361</v>
      </c>
      <c r="C113" s="42">
        <v>58436</v>
      </c>
      <c r="D113" s="42">
        <v>361754</v>
      </c>
      <c r="F113" s="54"/>
      <c r="G113" s="54"/>
      <c r="H113" s="54"/>
    </row>
    <row r="114" spans="1:8" ht="12.75">
      <c r="A114" s="41" t="s">
        <v>57</v>
      </c>
      <c r="B114" s="42">
        <v>64855</v>
      </c>
      <c r="C114" s="42">
        <v>505816</v>
      </c>
      <c r="D114" s="42">
        <v>571206</v>
      </c>
      <c r="F114" s="54"/>
      <c r="G114" s="54"/>
      <c r="H114" s="54"/>
    </row>
    <row r="115" spans="1:8" ht="12.75">
      <c r="A115" s="41" t="s">
        <v>58</v>
      </c>
      <c r="B115" s="42">
        <v>29952</v>
      </c>
      <c r="C115" s="42">
        <v>1082815</v>
      </c>
      <c r="D115" s="42">
        <v>1114361</v>
      </c>
      <c r="F115" s="54"/>
      <c r="G115" s="54"/>
      <c r="H115" s="54"/>
    </row>
    <row r="116" spans="1:8" ht="12.75">
      <c r="A116" s="41" t="s">
        <v>59</v>
      </c>
      <c r="B116" s="42">
        <v>3346</v>
      </c>
      <c r="C116" s="42">
        <v>56780</v>
      </c>
      <c r="D116" s="42">
        <v>60201</v>
      </c>
      <c r="F116" s="54"/>
      <c r="G116" s="54"/>
      <c r="H116" s="54"/>
    </row>
    <row r="117" spans="1:4" ht="12.75">
      <c r="A117" s="41" t="s">
        <v>60</v>
      </c>
      <c r="B117" s="42">
        <f>SUM(B110:B116)</f>
        <v>832457</v>
      </c>
      <c r="C117" s="42">
        <f>SUM(C110:C116)</f>
        <v>2011133</v>
      </c>
      <c r="D117" s="42">
        <f>SUM(D110:D116)</f>
        <v>2844051</v>
      </c>
    </row>
    <row r="118" spans="1:4" ht="12.75">
      <c r="A118" s="105" t="s">
        <v>64</v>
      </c>
      <c r="B118" s="105"/>
      <c r="C118" s="105"/>
      <c r="D118" s="105"/>
    </row>
    <row r="121" spans="1:8" ht="25.5" customHeight="1">
      <c r="A121" s="109" t="s">
        <v>75</v>
      </c>
      <c r="B121" s="109"/>
      <c r="C121" s="109"/>
      <c r="D121" s="109"/>
      <c r="E121" s="109"/>
      <c r="F121" s="109"/>
      <c r="G121" s="55"/>
      <c r="H121" s="55"/>
    </row>
    <row r="122" spans="1:6" ht="22.5">
      <c r="A122" s="56" t="s">
        <v>65</v>
      </c>
      <c r="B122" s="37" t="s">
        <v>66</v>
      </c>
      <c r="C122" s="38" t="s">
        <v>41</v>
      </c>
      <c r="D122" s="37" t="s">
        <v>62</v>
      </c>
      <c r="E122" s="57"/>
      <c r="F122" s="58"/>
    </row>
    <row r="123" spans="1:8" ht="12.75">
      <c r="A123" s="39" t="s">
        <v>67</v>
      </c>
      <c r="B123" s="42">
        <v>108968</v>
      </c>
      <c r="C123" s="42">
        <v>2471</v>
      </c>
      <c r="D123" s="59">
        <v>111439</v>
      </c>
      <c r="E123" s="57"/>
      <c r="F123" s="11"/>
      <c r="G123" s="11"/>
      <c r="H123" s="11"/>
    </row>
    <row r="124" spans="1:8" ht="12.75">
      <c r="A124" s="39" t="s">
        <v>68</v>
      </c>
      <c r="B124" s="42">
        <v>709026</v>
      </c>
      <c r="C124" s="42">
        <v>2004367</v>
      </c>
      <c r="D124" s="42">
        <v>2713854</v>
      </c>
      <c r="E124" s="57"/>
      <c r="F124" s="11"/>
      <c r="G124" s="11"/>
      <c r="H124" s="11"/>
    </row>
    <row r="125" spans="1:8" ht="12.75">
      <c r="A125" s="39" t="s">
        <v>69</v>
      </c>
      <c r="B125" s="40">
        <v>14463</v>
      </c>
      <c r="C125" s="40">
        <v>4295</v>
      </c>
      <c r="D125" s="59">
        <v>18758</v>
      </c>
      <c r="E125" s="57"/>
      <c r="F125" s="11"/>
      <c r="G125" s="11"/>
      <c r="H125" s="11"/>
    </row>
    <row r="126" spans="1:7" ht="12.75">
      <c r="A126" s="43" t="s">
        <v>60</v>
      </c>
      <c r="B126" s="42">
        <f>SUM(B123:B125)</f>
        <v>832457</v>
      </c>
      <c r="C126" s="42">
        <f>SUM(C123:C125)</f>
        <v>2011133</v>
      </c>
      <c r="D126" s="42">
        <f>SUM(D123:D125)</f>
        <v>2844051</v>
      </c>
      <c r="E126" s="57"/>
      <c r="F126" s="58"/>
      <c r="G126" s="52"/>
    </row>
    <row r="127" spans="1:8" ht="21" customHeight="1">
      <c r="A127" s="110" t="s">
        <v>70</v>
      </c>
      <c r="B127" s="110"/>
      <c r="C127" s="110"/>
      <c r="D127" s="110"/>
      <c r="E127" s="110"/>
      <c r="F127" s="110"/>
      <c r="G127" s="110"/>
      <c r="H127" s="110"/>
    </row>
    <row r="128" spans="1:8" ht="12.75">
      <c r="A128" s="48" t="s">
        <v>64</v>
      </c>
      <c r="B128" s="48"/>
      <c r="C128" s="48"/>
      <c r="D128" s="48"/>
      <c r="E128" s="48"/>
      <c r="F128" s="48"/>
      <c r="G128" s="48"/>
      <c r="H128" s="60"/>
    </row>
    <row r="129" ht="12.75">
      <c r="A129" s="61" t="s">
        <v>72</v>
      </c>
    </row>
    <row r="132" spans="1:3" ht="12.75">
      <c r="A132" s="106" t="s">
        <v>83</v>
      </c>
      <c r="B132" s="107"/>
      <c r="C132" s="107"/>
    </row>
    <row r="133" spans="1:3" ht="12.75">
      <c r="A133" s="108"/>
      <c r="B133" s="108"/>
      <c r="C133" s="108"/>
    </row>
    <row r="134" spans="1:3" ht="22.5">
      <c r="A134" s="36" t="s">
        <v>76</v>
      </c>
      <c r="B134" s="36" t="s">
        <v>66</v>
      </c>
      <c r="C134" s="36" t="s">
        <v>41</v>
      </c>
    </row>
    <row r="135" spans="1:3" ht="12.75">
      <c r="A135" s="63" t="s">
        <v>77</v>
      </c>
      <c r="B135" s="64">
        <v>49090</v>
      </c>
      <c r="C135" s="64">
        <v>39400</v>
      </c>
    </row>
    <row r="136" spans="1:3" ht="12.75">
      <c r="A136" s="63" t="s">
        <v>78</v>
      </c>
      <c r="B136" s="64">
        <v>42740</v>
      </c>
      <c r="C136" s="64">
        <v>32860</v>
      </c>
    </row>
    <row r="137" spans="1:3" ht="12.75">
      <c r="A137" s="63" t="s">
        <v>79</v>
      </c>
      <c r="B137" s="64">
        <v>33310</v>
      </c>
      <c r="C137" s="64">
        <v>22970</v>
      </c>
    </row>
    <row r="138" spans="1:3" ht="12.75">
      <c r="A138" s="63" t="s">
        <v>80</v>
      </c>
      <c r="B138" s="64">
        <v>23370</v>
      </c>
      <c r="C138" s="64">
        <v>16080</v>
      </c>
    </row>
    <row r="139" spans="1:3" ht="12.75">
      <c r="A139" s="63" t="s">
        <v>81</v>
      </c>
      <c r="B139" s="64">
        <v>13660</v>
      </c>
      <c r="C139" s="64">
        <v>9380</v>
      </c>
    </row>
    <row r="140" spans="1:3" ht="12.75">
      <c r="A140" s="63" t="s">
        <v>82</v>
      </c>
      <c r="B140" s="64">
        <v>39810</v>
      </c>
      <c r="C140" s="64">
        <v>30720</v>
      </c>
    </row>
    <row r="141" spans="1:3" ht="12.75">
      <c r="A141" s="105" t="s">
        <v>64</v>
      </c>
      <c r="B141" s="105"/>
      <c r="C141" s="105"/>
    </row>
    <row r="142" ht="12.75">
      <c r="A142" s="61" t="s">
        <v>72</v>
      </c>
    </row>
    <row r="145" spans="1:3" ht="12.75">
      <c r="A145" s="106" t="s">
        <v>84</v>
      </c>
      <c r="B145" s="107"/>
      <c r="C145" s="107"/>
    </row>
    <row r="146" spans="1:3" ht="12.75">
      <c r="A146" s="108"/>
      <c r="B146" s="108"/>
      <c r="C146" s="108"/>
    </row>
    <row r="147" spans="1:3" ht="22.5">
      <c r="A147" s="36"/>
      <c r="B147" s="36" t="s">
        <v>85</v>
      </c>
      <c r="C147" s="36" t="s">
        <v>41</v>
      </c>
    </row>
    <row r="148" spans="1:3" ht="12.75">
      <c r="A148" s="66" t="s">
        <v>82</v>
      </c>
      <c r="B148" s="65">
        <v>39490</v>
      </c>
      <c r="C148" s="65">
        <v>30720</v>
      </c>
    </row>
    <row r="149" spans="1:3" ht="12.75">
      <c r="A149" s="63" t="s">
        <v>86</v>
      </c>
      <c r="B149" s="64">
        <v>39800</v>
      </c>
      <c r="C149" s="64">
        <v>29800</v>
      </c>
    </row>
    <row r="150" spans="1:3" ht="12.75">
      <c r="A150" s="63" t="s">
        <v>87</v>
      </c>
      <c r="B150" s="64">
        <v>38320</v>
      </c>
      <c r="C150" s="64">
        <v>36910</v>
      </c>
    </row>
    <row r="151" spans="1:3" ht="12.75" customHeight="1">
      <c r="A151" s="105" t="s">
        <v>71</v>
      </c>
      <c r="B151" s="105"/>
      <c r="C151" s="105"/>
    </row>
    <row r="152" ht="12.75">
      <c r="A152" s="51" t="s">
        <v>52</v>
      </c>
    </row>
    <row r="155" spans="1:7" ht="23.25" customHeight="1">
      <c r="A155" s="101" t="s">
        <v>106</v>
      </c>
      <c r="B155" s="102"/>
      <c r="C155" s="102"/>
      <c r="D155" s="102"/>
      <c r="E155" s="103"/>
      <c r="F155" s="103"/>
      <c r="G155" s="103"/>
    </row>
    <row r="156" spans="1:7" ht="22.5">
      <c r="A156" s="71" t="s">
        <v>89</v>
      </c>
      <c r="B156" s="90" t="s">
        <v>32</v>
      </c>
      <c r="C156" s="90" t="s">
        <v>90</v>
      </c>
      <c r="D156" s="64" t="s">
        <v>91</v>
      </c>
      <c r="E156" s="52"/>
      <c r="F156" s="52"/>
      <c r="G156" s="52"/>
    </row>
    <row r="157" spans="1:4" ht="22.5">
      <c r="A157" s="65" t="s">
        <v>35</v>
      </c>
      <c r="B157" s="72" t="s">
        <v>92</v>
      </c>
      <c r="C157" s="72" t="s">
        <v>92</v>
      </c>
      <c r="D157" s="72" t="s">
        <v>92</v>
      </c>
    </row>
    <row r="158" spans="1:4" ht="27" customHeight="1">
      <c r="A158" s="73" t="s">
        <v>93</v>
      </c>
      <c r="B158" s="74">
        <v>24573.4</v>
      </c>
      <c r="C158" s="74">
        <v>158020</v>
      </c>
      <c r="D158" s="75">
        <f aca="true" t="shared" si="0" ref="D158:D163">C158+B158</f>
        <v>182593.4</v>
      </c>
    </row>
    <row r="159" spans="1:4" ht="12.75">
      <c r="A159" s="76" t="s">
        <v>94</v>
      </c>
      <c r="B159" s="70">
        <v>170467</v>
      </c>
      <c r="C159" s="77">
        <v>0</v>
      </c>
      <c r="D159" s="75">
        <f t="shared" si="0"/>
        <v>170467</v>
      </c>
    </row>
    <row r="160" spans="1:4" ht="22.5">
      <c r="A160" s="73" t="s">
        <v>95</v>
      </c>
      <c r="B160" s="74">
        <v>91856.8</v>
      </c>
      <c r="C160" s="74">
        <v>66460</v>
      </c>
      <c r="D160" s="75">
        <f t="shared" si="0"/>
        <v>158316.8</v>
      </c>
    </row>
    <row r="161" spans="1:4" ht="22.5">
      <c r="A161" s="73" t="s">
        <v>96</v>
      </c>
      <c r="B161" s="74">
        <v>1966.43</v>
      </c>
      <c r="C161" s="74">
        <v>17312.5</v>
      </c>
      <c r="D161" s="75">
        <f t="shared" si="0"/>
        <v>19278.93</v>
      </c>
    </row>
    <row r="162" spans="1:4" ht="22.5">
      <c r="A162" s="73" t="s">
        <v>97</v>
      </c>
      <c r="B162" s="74">
        <v>348.299</v>
      </c>
      <c r="C162" s="74">
        <v>325128.5568</v>
      </c>
      <c r="D162" s="75">
        <f t="shared" si="0"/>
        <v>325476.8558</v>
      </c>
    </row>
    <row r="163" spans="1:4" ht="12.75">
      <c r="A163" s="73" t="s">
        <v>98</v>
      </c>
      <c r="B163" s="74">
        <v>36016.9</v>
      </c>
      <c r="C163" s="74">
        <v>110775</v>
      </c>
      <c r="D163" s="75">
        <f t="shared" si="0"/>
        <v>146791.9</v>
      </c>
    </row>
    <row r="164" spans="1:4" ht="12.75">
      <c r="A164" s="78" t="s">
        <v>99</v>
      </c>
      <c r="B164" s="79">
        <f>SUM(B158:B163)</f>
        <v>325228.829</v>
      </c>
      <c r="C164" s="79">
        <f>SUM(C158:C163)</f>
        <v>677696.0568</v>
      </c>
      <c r="D164" s="79">
        <f>SUM(D158:D163)</f>
        <v>1002924.8858</v>
      </c>
    </row>
    <row r="165" spans="1:4" ht="12.75">
      <c r="A165" s="80"/>
      <c r="B165" s="82"/>
      <c r="C165" s="82"/>
      <c r="D165" s="82"/>
    </row>
    <row r="166" spans="1:4" ht="22.5">
      <c r="A166" s="71" t="s">
        <v>41</v>
      </c>
      <c r="B166" s="88" t="s">
        <v>32</v>
      </c>
      <c r="C166" s="88" t="s">
        <v>90</v>
      </c>
      <c r="D166" s="89" t="s">
        <v>91</v>
      </c>
    </row>
    <row r="167" spans="1:4" ht="22.5">
      <c r="A167" s="65" t="s">
        <v>35</v>
      </c>
      <c r="B167" s="83" t="s">
        <v>92</v>
      </c>
      <c r="C167" s="83" t="s">
        <v>92</v>
      </c>
      <c r="D167" s="83" t="s">
        <v>92</v>
      </c>
    </row>
    <row r="168" spans="1:4" ht="27" customHeight="1">
      <c r="A168" s="73" t="s">
        <v>93</v>
      </c>
      <c r="B168" s="74">
        <v>8743.83</v>
      </c>
      <c r="C168" s="74">
        <v>31134.1</v>
      </c>
      <c r="D168" s="75">
        <f aca="true" t="shared" si="1" ref="D168:D173">B168+C168</f>
        <v>39877.93</v>
      </c>
    </row>
    <row r="169" spans="1:4" ht="12.75">
      <c r="A169" s="76" t="s">
        <v>94</v>
      </c>
      <c r="B169" s="70">
        <v>0</v>
      </c>
      <c r="C169" s="70">
        <v>0</v>
      </c>
      <c r="D169" s="75">
        <f t="shared" si="1"/>
        <v>0</v>
      </c>
    </row>
    <row r="170" spans="1:4" ht="22.5">
      <c r="A170" s="73" t="s">
        <v>95</v>
      </c>
      <c r="B170" s="74">
        <v>124843</v>
      </c>
      <c r="C170" s="74">
        <v>1014013</v>
      </c>
      <c r="D170" s="75">
        <f t="shared" si="1"/>
        <v>1138856</v>
      </c>
    </row>
    <row r="171" spans="1:4" ht="22.5">
      <c r="A171" s="73" t="s">
        <v>96</v>
      </c>
      <c r="B171" s="74">
        <v>47339.9</v>
      </c>
      <c r="C171" s="74">
        <v>317377</v>
      </c>
      <c r="D171" s="75">
        <f t="shared" si="1"/>
        <v>364716.9</v>
      </c>
    </row>
    <row r="172" spans="1:4" ht="22.5">
      <c r="A172" s="73" t="s">
        <v>97</v>
      </c>
      <c r="B172" s="74">
        <v>4455.82</v>
      </c>
      <c r="C172" s="74">
        <v>43445.529</v>
      </c>
      <c r="D172" s="75">
        <f t="shared" si="1"/>
        <v>47901.349</v>
      </c>
    </row>
    <row r="173" spans="1:4" ht="12.75">
      <c r="A173" s="73" t="s">
        <v>98</v>
      </c>
      <c r="B173" s="74">
        <v>127578</v>
      </c>
      <c r="C173" s="74">
        <v>292203</v>
      </c>
      <c r="D173" s="75">
        <f t="shared" si="1"/>
        <v>419781</v>
      </c>
    </row>
    <row r="174" spans="1:4" ht="12.75">
      <c r="A174" s="78" t="s">
        <v>99</v>
      </c>
      <c r="B174" s="79">
        <f>SUM(B168:B173)</f>
        <v>312960.55</v>
      </c>
      <c r="C174" s="79">
        <f>SUM(C168:C173)</f>
        <v>1698172.6290000002</v>
      </c>
      <c r="D174" s="79">
        <f>SUM(D168:D173)</f>
        <v>2011133.179</v>
      </c>
    </row>
    <row r="175" spans="1:4" ht="12.75">
      <c r="A175" s="84"/>
      <c r="B175" s="81"/>
      <c r="C175" s="81"/>
      <c r="D175" s="81"/>
    </row>
    <row r="176" spans="1:4" ht="22.5">
      <c r="A176" s="71" t="s">
        <v>105</v>
      </c>
      <c r="B176" s="88" t="s">
        <v>32</v>
      </c>
      <c r="C176" s="88" t="s">
        <v>90</v>
      </c>
      <c r="D176" s="89" t="s">
        <v>91</v>
      </c>
    </row>
    <row r="177" spans="1:4" ht="22.5">
      <c r="A177" s="65" t="s">
        <v>35</v>
      </c>
      <c r="B177" s="83" t="s">
        <v>92</v>
      </c>
      <c r="C177" s="83" t="s">
        <v>92</v>
      </c>
      <c r="D177" s="83" t="s">
        <v>92</v>
      </c>
    </row>
    <row r="178" spans="1:4" ht="27" customHeight="1">
      <c r="A178" s="73" t="s">
        <v>93</v>
      </c>
      <c r="B178" s="74">
        <v>33317.2</v>
      </c>
      <c r="C178" s="74">
        <v>189271</v>
      </c>
      <c r="D178" s="85">
        <f aca="true" t="shared" si="2" ref="D178:D183">B178+C178</f>
        <v>222588.2</v>
      </c>
    </row>
    <row r="179" spans="1:4" ht="12.75">
      <c r="A179" s="76" t="s">
        <v>100</v>
      </c>
      <c r="B179" s="70">
        <v>170466.523</v>
      </c>
      <c r="C179" s="70">
        <v>0</v>
      </c>
      <c r="D179" s="85">
        <f t="shared" si="2"/>
        <v>170466.523</v>
      </c>
    </row>
    <row r="180" spans="1:4" ht="22.5">
      <c r="A180" s="73" t="s">
        <v>95</v>
      </c>
      <c r="B180" s="74">
        <v>216700</v>
      </c>
      <c r="C180" s="74">
        <v>1080497</v>
      </c>
      <c r="D180" s="85">
        <f t="shared" si="2"/>
        <v>1297197</v>
      </c>
    </row>
    <row r="181" spans="1:4" ht="22.5">
      <c r="A181" s="73" t="s">
        <v>96</v>
      </c>
      <c r="B181" s="74">
        <v>49306.3</v>
      </c>
      <c r="C181" s="74">
        <v>334701</v>
      </c>
      <c r="D181" s="85">
        <f t="shared" si="2"/>
        <v>384007.3</v>
      </c>
    </row>
    <row r="182" spans="1:4" ht="22.5">
      <c r="A182" s="73" t="s">
        <v>97</v>
      </c>
      <c r="B182" s="74">
        <v>4820.72</v>
      </c>
      <c r="C182" s="74">
        <v>368573.586</v>
      </c>
      <c r="D182" s="85">
        <f t="shared" si="2"/>
        <v>373394.306</v>
      </c>
    </row>
    <row r="183" spans="1:4" ht="12.75">
      <c r="A183" s="73" t="s">
        <v>98</v>
      </c>
      <c r="B183" s="74">
        <v>163608</v>
      </c>
      <c r="C183" s="74">
        <v>403255</v>
      </c>
      <c r="D183" s="85">
        <f t="shared" si="2"/>
        <v>566863</v>
      </c>
    </row>
    <row r="184" spans="1:4" ht="12.75">
      <c r="A184" s="86" t="s">
        <v>101</v>
      </c>
      <c r="B184" s="79">
        <f>SUM(B178:B183)</f>
        <v>638218.743</v>
      </c>
      <c r="C184" s="79">
        <f>SUM(C178:C183)</f>
        <v>2376297.586</v>
      </c>
      <c r="D184" s="79">
        <f>SUM(D178:D183)</f>
        <v>3014516.329</v>
      </c>
    </row>
    <row r="186" ht="22.5">
      <c r="A186" s="87" t="s">
        <v>102</v>
      </c>
    </row>
    <row r="187" ht="12.75">
      <c r="A187" s="87"/>
    </row>
    <row r="188" spans="1:4" ht="36" customHeight="1">
      <c r="A188" s="104" t="s">
        <v>103</v>
      </c>
      <c r="B188" s="104"/>
      <c r="C188" s="104"/>
      <c r="D188" s="104"/>
    </row>
    <row r="189" spans="1:4" ht="57" customHeight="1">
      <c r="A189" s="104" t="s">
        <v>104</v>
      </c>
      <c r="B189" s="104"/>
      <c r="C189" s="104"/>
      <c r="D189" s="104"/>
    </row>
  </sheetData>
  <sheetProtection/>
  <mergeCells count="14">
    <mergeCell ref="B4:F4"/>
    <mergeCell ref="B32:F32"/>
    <mergeCell ref="B59:F59"/>
    <mergeCell ref="A108:G108"/>
    <mergeCell ref="A155:G155"/>
    <mergeCell ref="A188:D188"/>
    <mergeCell ref="A189:D189"/>
    <mergeCell ref="A118:D118"/>
    <mergeCell ref="A145:C146"/>
    <mergeCell ref="A151:C151"/>
    <mergeCell ref="A127:H127"/>
    <mergeCell ref="A121:F121"/>
    <mergeCell ref="A132:C133"/>
    <mergeCell ref="A141:C14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2"/>
  <sheetViews>
    <sheetView showGridLines="0" zoomScalePageLayoutView="0" workbookViewId="0" topLeftCell="A101">
      <selection activeCell="D129" sqref="D129"/>
    </sheetView>
  </sheetViews>
  <sheetFormatPr defaultColWidth="11.421875" defaultRowHeight="12.75"/>
  <cols>
    <col min="1" max="1" width="24.140625" style="0" customWidth="1"/>
    <col min="2" max="2" width="13.421875" style="0" customWidth="1"/>
    <col min="3" max="3" width="13.140625" style="0" customWidth="1"/>
    <col min="4" max="4" width="12.8515625" style="0" bestFit="1" customWidth="1"/>
    <col min="5" max="5" width="10.140625" style="0" customWidth="1"/>
    <col min="7" max="7" width="14.421875" style="0" bestFit="1" customWidth="1"/>
  </cols>
  <sheetData>
    <row r="1" spans="1:6" ht="14.25" customHeight="1">
      <c r="A1" s="1" t="s">
        <v>111</v>
      </c>
      <c r="B1" s="2"/>
      <c r="C1" s="2"/>
      <c r="D1" s="2"/>
      <c r="E1" s="2"/>
      <c r="F1" s="2"/>
    </row>
    <row r="2" spans="1:6" ht="14.25" customHeight="1">
      <c r="A2" s="3" t="s">
        <v>0</v>
      </c>
      <c r="B2" s="2"/>
      <c r="C2" s="2"/>
      <c r="D2" s="2"/>
      <c r="E2" s="2"/>
      <c r="F2" s="2"/>
    </row>
    <row r="3" spans="1:6" ht="12.75">
      <c r="A3" s="4"/>
      <c r="B3" s="2"/>
      <c r="C3" s="2"/>
      <c r="D3" s="2"/>
      <c r="E3" s="2"/>
      <c r="F3" s="2"/>
    </row>
    <row r="4" spans="1:6" ht="14.25" customHeight="1">
      <c r="A4" s="5" t="s">
        <v>1</v>
      </c>
      <c r="B4" s="111" t="s">
        <v>2</v>
      </c>
      <c r="C4" s="111"/>
      <c r="D4" s="111"/>
      <c r="E4" s="111"/>
      <c r="F4" s="111"/>
    </row>
    <row r="5" spans="1:7" ht="56.25">
      <c r="A5" s="7" t="s">
        <v>3</v>
      </c>
      <c r="B5" s="6" t="s">
        <v>112</v>
      </c>
      <c r="C5" s="6" t="s">
        <v>113</v>
      </c>
      <c r="D5" s="6" t="s">
        <v>114</v>
      </c>
      <c r="E5" s="6" t="s">
        <v>7</v>
      </c>
      <c r="F5" s="8" t="s">
        <v>8</v>
      </c>
      <c r="G5" s="12"/>
    </row>
    <row r="6" spans="1:7" ht="14.25" customHeight="1">
      <c r="A6" s="7" t="s">
        <v>9</v>
      </c>
      <c r="B6" s="17">
        <v>93820.18</v>
      </c>
      <c r="C6" s="17">
        <v>2139.46</v>
      </c>
      <c r="D6" s="17">
        <v>29774.45</v>
      </c>
      <c r="E6" s="17">
        <v>41931.25</v>
      </c>
      <c r="F6" s="17">
        <v>167665.34</v>
      </c>
      <c r="G6" s="14"/>
    </row>
    <row r="7" spans="1:7" ht="14.25" customHeight="1">
      <c r="A7" s="7" t="s">
        <v>10</v>
      </c>
      <c r="B7" s="17">
        <v>0</v>
      </c>
      <c r="C7" s="17">
        <v>0</v>
      </c>
      <c r="D7" s="17">
        <v>170232</v>
      </c>
      <c r="E7" s="17">
        <v>0</v>
      </c>
      <c r="F7" s="17">
        <v>170232</v>
      </c>
      <c r="G7" s="14"/>
    </row>
    <row r="8" spans="1:7" ht="14.25" customHeight="1">
      <c r="A8" s="16" t="s">
        <v>11</v>
      </c>
      <c r="B8" s="17">
        <v>266.61</v>
      </c>
      <c r="C8" s="17">
        <v>384.94</v>
      </c>
      <c r="D8" s="17">
        <v>5126.14</v>
      </c>
      <c r="E8" s="17">
        <v>9067.48</v>
      </c>
      <c r="F8" s="17">
        <v>14845.18</v>
      </c>
      <c r="G8" s="14"/>
    </row>
    <row r="9" spans="1:7" ht="14.25" customHeight="1">
      <c r="A9" s="16" t="s">
        <v>12</v>
      </c>
      <c r="B9" s="17">
        <v>2323.74</v>
      </c>
      <c r="C9" s="17">
        <v>0</v>
      </c>
      <c r="D9" s="17">
        <v>3216.46</v>
      </c>
      <c r="E9" s="17">
        <v>12571.78</v>
      </c>
      <c r="F9" s="17">
        <v>18111.98</v>
      </c>
      <c r="G9" s="14"/>
    </row>
    <row r="10" spans="1:7" ht="14.25" customHeight="1">
      <c r="A10" s="16" t="s">
        <v>13</v>
      </c>
      <c r="B10" s="17">
        <v>1532.78</v>
      </c>
      <c r="C10" s="17">
        <v>0</v>
      </c>
      <c r="D10" s="17">
        <v>889.12</v>
      </c>
      <c r="E10" s="17">
        <v>22393.27</v>
      </c>
      <c r="F10" s="17">
        <v>24815.17</v>
      </c>
      <c r="G10" s="14"/>
    </row>
    <row r="11" spans="1:7" ht="14.25" customHeight="1">
      <c r="A11" s="16" t="s">
        <v>14</v>
      </c>
      <c r="B11" s="17">
        <v>2254.73</v>
      </c>
      <c r="C11" s="17">
        <v>8802.74</v>
      </c>
      <c r="D11" s="17">
        <v>4069.84</v>
      </c>
      <c r="E11" s="17">
        <v>15346.59</v>
      </c>
      <c r="F11" s="17">
        <v>30473.9</v>
      </c>
      <c r="G11" s="14"/>
    </row>
    <row r="12" spans="1:7" ht="14.25" customHeight="1">
      <c r="A12" s="16" t="s">
        <v>15</v>
      </c>
      <c r="B12" s="17">
        <v>1929.21</v>
      </c>
      <c r="C12" s="17">
        <v>119.68</v>
      </c>
      <c r="D12" s="17">
        <v>707.72</v>
      </c>
      <c r="E12" s="17">
        <v>12106.2</v>
      </c>
      <c r="F12" s="17">
        <v>14862.8</v>
      </c>
      <c r="G12" s="14"/>
    </row>
    <row r="13" spans="1:7" ht="14.25" customHeight="1">
      <c r="A13" s="16" t="s">
        <v>16</v>
      </c>
      <c r="B13" s="17">
        <v>1022.89</v>
      </c>
      <c r="C13" s="17">
        <v>158.98</v>
      </c>
      <c r="D13" s="17">
        <v>2037.68</v>
      </c>
      <c r="E13" s="17">
        <v>13757.55</v>
      </c>
      <c r="F13" s="17">
        <v>16977.1</v>
      </c>
      <c r="G13" s="14"/>
    </row>
    <row r="14" spans="1:7" ht="14.25" customHeight="1">
      <c r="A14" s="16" t="s">
        <v>17</v>
      </c>
      <c r="B14" s="17">
        <v>7896.73</v>
      </c>
      <c r="C14" s="17">
        <v>505.44</v>
      </c>
      <c r="D14" s="17">
        <v>1893.68</v>
      </c>
      <c r="E14" s="17">
        <v>52736.28</v>
      </c>
      <c r="F14" s="17">
        <v>63032.14</v>
      </c>
      <c r="G14" s="14"/>
    </row>
    <row r="15" spans="1:7" ht="14.25" customHeight="1">
      <c r="A15" s="16" t="s">
        <v>18</v>
      </c>
      <c r="B15" s="17">
        <v>1784.67</v>
      </c>
      <c r="C15" s="17">
        <v>363.99</v>
      </c>
      <c r="D15" s="17">
        <v>8860.18</v>
      </c>
      <c r="E15" s="17">
        <v>20274.44</v>
      </c>
      <c r="F15" s="17">
        <v>31283.28</v>
      </c>
      <c r="G15" s="14"/>
    </row>
    <row r="16" spans="1:7" ht="14.25" customHeight="1">
      <c r="A16" s="16" t="s">
        <v>19</v>
      </c>
      <c r="B16" s="17">
        <v>140.62</v>
      </c>
      <c r="C16" s="17">
        <v>1477.89</v>
      </c>
      <c r="D16" s="17">
        <v>13485.05</v>
      </c>
      <c r="E16" s="17">
        <v>7619.19</v>
      </c>
      <c r="F16" s="17">
        <v>22722.74</v>
      </c>
      <c r="G16" s="14"/>
    </row>
    <row r="17" spans="1:7" ht="14.25" customHeight="1">
      <c r="A17" s="16" t="s">
        <v>20</v>
      </c>
      <c r="B17" s="17">
        <v>2409.37</v>
      </c>
      <c r="C17" s="17">
        <v>0</v>
      </c>
      <c r="D17" s="17">
        <v>1826.15</v>
      </c>
      <c r="E17" s="17">
        <v>12805.89</v>
      </c>
      <c r="F17" s="17">
        <v>17041.41</v>
      </c>
      <c r="G17" s="14"/>
    </row>
    <row r="18" spans="1:7" ht="14.25" customHeight="1">
      <c r="A18" s="16" t="s">
        <v>21</v>
      </c>
      <c r="B18" s="17">
        <v>5533.1</v>
      </c>
      <c r="C18" s="17">
        <v>50.61</v>
      </c>
      <c r="D18" s="17">
        <v>7094.75</v>
      </c>
      <c r="E18" s="17">
        <v>29970.04</v>
      </c>
      <c r="F18" s="17">
        <v>42648.51</v>
      </c>
      <c r="G18" s="14"/>
    </row>
    <row r="19" spans="1:7" ht="14.25" customHeight="1">
      <c r="A19" s="16" t="s">
        <v>22</v>
      </c>
      <c r="B19" s="17">
        <v>5505.92</v>
      </c>
      <c r="C19" s="17">
        <v>1985.6</v>
      </c>
      <c r="D19" s="17">
        <v>5379.69</v>
      </c>
      <c r="E19" s="17">
        <v>32054.52</v>
      </c>
      <c r="F19" s="17">
        <v>44925.73</v>
      </c>
      <c r="G19" s="14"/>
    </row>
    <row r="20" spans="1:7" ht="14.25" customHeight="1">
      <c r="A20" s="16" t="s">
        <v>23</v>
      </c>
      <c r="B20" s="17">
        <v>2099.09</v>
      </c>
      <c r="C20" s="17">
        <v>48.44</v>
      </c>
      <c r="D20" s="17">
        <v>3974.86</v>
      </c>
      <c r="E20" s="17">
        <v>16335.86</v>
      </c>
      <c r="F20" s="17">
        <v>22458.24</v>
      </c>
      <c r="G20" s="14"/>
    </row>
    <row r="21" spans="1:7" ht="14.25" customHeight="1">
      <c r="A21" s="16" t="s">
        <v>24</v>
      </c>
      <c r="B21" s="17">
        <v>5627.95</v>
      </c>
      <c r="C21" s="17">
        <v>292.1</v>
      </c>
      <c r="D21" s="17">
        <v>6292.52</v>
      </c>
      <c r="E21" s="17">
        <v>31403.06</v>
      </c>
      <c r="F21" s="17">
        <v>43615.62</v>
      </c>
      <c r="G21" s="14"/>
    </row>
    <row r="22" spans="1:7" ht="14.25" customHeight="1">
      <c r="A22" s="16" t="s">
        <v>25</v>
      </c>
      <c r="B22" s="17">
        <v>1915.62</v>
      </c>
      <c r="C22" s="17">
        <v>624.93</v>
      </c>
      <c r="D22" s="17">
        <v>1467.88</v>
      </c>
      <c r="E22" s="17">
        <v>32817.19</v>
      </c>
      <c r="F22" s="17">
        <v>36825.62</v>
      </c>
      <c r="G22" s="14"/>
    </row>
    <row r="23" spans="1:7" ht="14.25" customHeight="1">
      <c r="A23" s="16" t="s">
        <v>26</v>
      </c>
      <c r="B23" s="17">
        <v>248.69</v>
      </c>
      <c r="C23" s="17">
        <v>12.71</v>
      </c>
      <c r="D23" s="17">
        <v>173.48</v>
      </c>
      <c r="E23" s="17">
        <v>5986.89</v>
      </c>
      <c r="F23" s="17">
        <v>6421.76</v>
      </c>
      <c r="G23" s="14"/>
    </row>
    <row r="24" spans="1:7" ht="14.25" customHeight="1">
      <c r="A24" s="16" t="s">
        <v>27</v>
      </c>
      <c r="B24" s="17">
        <v>10513.3</v>
      </c>
      <c r="C24" s="17">
        <v>1076.21</v>
      </c>
      <c r="D24" s="17">
        <v>20818.24</v>
      </c>
      <c r="E24" s="17">
        <v>79021.42</v>
      </c>
      <c r="F24" s="17">
        <v>111429.17</v>
      </c>
      <c r="G24" s="14"/>
    </row>
    <row r="25" spans="1:7" ht="14.25" customHeight="1">
      <c r="A25" s="16" t="s">
        <v>28</v>
      </c>
      <c r="B25" s="17">
        <v>845.96</v>
      </c>
      <c r="C25" s="17">
        <v>273.2</v>
      </c>
      <c r="D25" s="17">
        <v>1531.03</v>
      </c>
      <c r="E25" s="17">
        <v>10151.15</v>
      </c>
      <c r="F25" s="17">
        <v>12801.34</v>
      </c>
      <c r="G25" s="14"/>
    </row>
    <row r="26" spans="1:7" ht="14.25" customHeight="1">
      <c r="A26" s="16" t="s">
        <v>29</v>
      </c>
      <c r="B26" s="17">
        <v>2933.91</v>
      </c>
      <c r="C26" s="17">
        <v>299.23</v>
      </c>
      <c r="D26" s="17">
        <v>7849.47</v>
      </c>
      <c r="E26" s="17">
        <v>14024.32</v>
      </c>
      <c r="F26" s="17">
        <v>25106.93</v>
      </c>
      <c r="G26" s="14"/>
    </row>
    <row r="27" spans="1:7" ht="14.25" customHeight="1">
      <c r="A27" s="16" t="s">
        <v>36</v>
      </c>
      <c r="B27" s="17">
        <v>10609.54</v>
      </c>
      <c r="C27" s="17">
        <v>1208.49</v>
      </c>
      <c r="D27" s="17">
        <v>44837.67</v>
      </c>
      <c r="E27" s="17">
        <v>35156.74</v>
      </c>
      <c r="F27" s="17">
        <v>91812.43</v>
      </c>
      <c r="G27" s="14"/>
    </row>
    <row r="28" spans="1:7" ht="14.25" customHeight="1">
      <c r="A28" s="16" t="s">
        <v>30</v>
      </c>
      <c r="B28" s="17">
        <v>231.9</v>
      </c>
      <c r="C28" s="17">
        <v>0</v>
      </c>
      <c r="D28" s="17">
        <v>234.1</v>
      </c>
      <c r="E28" s="17">
        <v>1512.78</v>
      </c>
      <c r="F28" s="17">
        <v>1978.77</v>
      </c>
      <c r="G28" s="14"/>
    </row>
    <row r="29" spans="1:7" ht="14.25" customHeight="1">
      <c r="A29" s="18" t="s">
        <v>8</v>
      </c>
      <c r="B29" s="32">
        <v>161446.5</v>
      </c>
      <c r="C29" s="32">
        <v>19824.62</v>
      </c>
      <c r="D29" s="32">
        <v>171540.17</v>
      </c>
      <c r="E29" s="32">
        <v>509043.88</v>
      </c>
      <c r="F29" s="32">
        <v>1032087.17</v>
      </c>
      <c r="G29" s="15"/>
    </row>
    <row r="30" spans="2:6" ht="12.75">
      <c r="B30" s="31"/>
      <c r="C30" s="31"/>
      <c r="D30" s="31"/>
      <c r="E30" s="31"/>
      <c r="F30" s="91"/>
    </row>
    <row r="31" ht="12.75">
      <c r="F31" s="19"/>
    </row>
    <row r="32" spans="1:6" ht="14.25" customHeight="1">
      <c r="A32" s="5" t="s">
        <v>31</v>
      </c>
      <c r="B32" s="111" t="s">
        <v>2</v>
      </c>
      <c r="C32" s="111"/>
      <c r="D32" s="111"/>
      <c r="E32" s="111"/>
      <c r="F32" s="111"/>
    </row>
    <row r="33" spans="1:7" ht="56.25">
      <c r="A33" s="7" t="s">
        <v>3</v>
      </c>
      <c r="B33" s="6" t="s">
        <v>112</v>
      </c>
      <c r="C33" s="6" t="s">
        <v>113</v>
      </c>
      <c r="D33" s="6" t="s">
        <v>114</v>
      </c>
      <c r="E33" s="6" t="s">
        <v>7</v>
      </c>
      <c r="F33" s="8" t="s">
        <v>8</v>
      </c>
      <c r="G33" s="12"/>
    </row>
    <row r="34" spans="1:7" ht="14.25" customHeight="1">
      <c r="A34" s="16" t="s">
        <v>32</v>
      </c>
      <c r="B34" s="13">
        <v>209597.62</v>
      </c>
      <c r="C34" s="13">
        <v>51350.52</v>
      </c>
      <c r="D34" s="13">
        <v>2000.02</v>
      </c>
      <c r="E34" s="13">
        <v>74782.47</v>
      </c>
      <c r="F34" s="17">
        <v>337730.63</v>
      </c>
      <c r="G34" s="14"/>
    </row>
    <row r="35" spans="1:7" ht="14.25" customHeight="1">
      <c r="A35" s="16" t="s">
        <v>11</v>
      </c>
      <c r="B35" s="13">
        <v>20043.03</v>
      </c>
      <c r="C35" s="13">
        <v>8834.77</v>
      </c>
      <c r="D35" s="13">
        <v>70.45</v>
      </c>
      <c r="E35" s="13">
        <v>5357.12</v>
      </c>
      <c r="F35" s="17">
        <v>34305.37</v>
      </c>
      <c r="G35" s="14"/>
    </row>
    <row r="36" spans="1:7" ht="14.25" customHeight="1">
      <c r="A36" s="16" t="s">
        <v>12</v>
      </c>
      <c r="B36" s="13">
        <v>45035.31</v>
      </c>
      <c r="C36" s="13">
        <v>7838.38</v>
      </c>
      <c r="D36" s="13">
        <v>116.85</v>
      </c>
      <c r="E36" s="13">
        <v>12565.8</v>
      </c>
      <c r="F36" s="17">
        <v>65556.34</v>
      </c>
      <c r="G36" s="14"/>
    </row>
    <row r="37" spans="1:7" ht="14.25" customHeight="1">
      <c r="A37" s="16" t="s">
        <v>13</v>
      </c>
      <c r="B37" s="13">
        <v>46814.04</v>
      </c>
      <c r="C37" s="13">
        <v>1942.69</v>
      </c>
      <c r="D37" s="13">
        <v>399.06</v>
      </c>
      <c r="E37" s="13">
        <v>5895.88</v>
      </c>
      <c r="F37" s="17">
        <v>55051.67</v>
      </c>
      <c r="G37" s="14"/>
    </row>
    <row r="38" spans="1:7" ht="14.25" customHeight="1">
      <c r="A38" s="16" t="s">
        <v>14</v>
      </c>
      <c r="B38" s="13">
        <v>45704.2</v>
      </c>
      <c r="C38" s="13">
        <v>15753.91</v>
      </c>
      <c r="D38" s="13">
        <v>239.79</v>
      </c>
      <c r="E38" s="13">
        <v>17846.49</v>
      </c>
      <c r="F38" s="17">
        <v>79544.39</v>
      </c>
      <c r="G38" s="14"/>
    </row>
    <row r="39" spans="1:7" ht="14.25" customHeight="1">
      <c r="A39" s="16" t="s">
        <v>15</v>
      </c>
      <c r="B39" s="13">
        <v>21334.71</v>
      </c>
      <c r="C39" s="13">
        <v>7640.03</v>
      </c>
      <c r="D39" s="13">
        <v>163.75</v>
      </c>
      <c r="E39" s="13">
        <v>14395.68</v>
      </c>
      <c r="F39" s="17">
        <v>43534.17</v>
      </c>
      <c r="G39" s="14"/>
    </row>
    <row r="40" spans="1:7" ht="14.25" customHeight="1">
      <c r="A40" s="16" t="s">
        <v>16</v>
      </c>
      <c r="B40" s="13">
        <v>38908.64</v>
      </c>
      <c r="C40" s="13">
        <v>11380.84</v>
      </c>
      <c r="D40" s="13">
        <v>140.55</v>
      </c>
      <c r="E40" s="13">
        <v>12841.37</v>
      </c>
      <c r="F40" s="17">
        <v>63271.41</v>
      </c>
      <c r="G40" s="14"/>
    </row>
    <row r="41" spans="1:7" ht="14.25" customHeight="1">
      <c r="A41" s="16" t="s">
        <v>17</v>
      </c>
      <c r="B41" s="13">
        <v>58142.81</v>
      </c>
      <c r="C41" s="13">
        <v>22409.73</v>
      </c>
      <c r="D41" s="13">
        <v>118.46</v>
      </c>
      <c r="E41" s="13">
        <v>25732.11</v>
      </c>
      <c r="F41" s="17">
        <v>106403.12</v>
      </c>
      <c r="G41" s="14"/>
    </row>
    <row r="42" spans="1:7" ht="14.25" customHeight="1">
      <c r="A42" s="16" t="s">
        <v>18</v>
      </c>
      <c r="B42" s="13">
        <v>60252.25</v>
      </c>
      <c r="C42" s="13">
        <v>13095.01</v>
      </c>
      <c r="D42" s="13">
        <v>2324.4</v>
      </c>
      <c r="E42" s="13">
        <v>5299</v>
      </c>
      <c r="F42" s="17">
        <v>80970.67</v>
      </c>
      <c r="G42" s="14"/>
    </row>
    <row r="43" spans="1:7" ht="14.25" customHeight="1">
      <c r="A43" s="16" t="s">
        <v>19</v>
      </c>
      <c r="B43" s="13">
        <v>30578.59</v>
      </c>
      <c r="C43" s="13">
        <v>21916.52</v>
      </c>
      <c r="D43" s="13">
        <v>1579.87</v>
      </c>
      <c r="E43" s="13">
        <v>17794.11</v>
      </c>
      <c r="F43" s="17">
        <v>71869.08</v>
      </c>
      <c r="G43" s="14"/>
    </row>
    <row r="44" spans="1:7" ht="14.25" customHeight="1">
      <c r="A44" s="16" t="s">
        <v>20</v>
      </c>
      <c r="B44" s="13">
        <v>31418.55</v>
      </c>
      <c r="C44" s="13">
        <v>2797.67</v>
      </c>
      <c r="D44" s="13">
        <v>6.43</v>
      </c>
      <c r="E44" s="13">
        <v>11277.93</v>
      </c>
      <c r="F44" s="17">
        <v>45500.58</v>
      </c>
      <c r="G44" s="14"/>
    </row>
    <row r="45" spans="1:7" ht="14.25" customHeight="1">
      <c r="A45" s="16" t="s">
        <v>21</v>
      </c>
      <c r="B45" s="13">
        <v>82733.48</v>
      </c>
      <c r="C45" s="13">
        <v>19909.52</v>
      </c>
      <c r="D45" s="13">
        <v>704.69</v>
      </c>
      <c r="E45" s="13">
        <v>24178.94</v>
      </c>
      <c r="F45" s="17">
        <v>127526.64</v>
      </c>
      <c r="G45" s="14"/>
    </row>
    <row r="46" spans="1:7" ht="14.25" customHeight="1">
      <c r="A46" s="16" t="s">
        <v>22</v>
      </c>
      <c r="B46" s="13">
        <v>54381.56</v>
      </c>
      <c r="C46" s="13">
        <v>25581.31</v>
      </c>
      <c r="D46" s="13">
        <v>10092.07</v>
      </c>
      <c r="E46" s="13">
        <v>14796.05</v>
      </c>
      <c r="F46" s="17">
        <v>104850.98</v>
      </c>
      <c r="G46" s="14"/>
    </row>
    <row r="47" spans="1:7" ht="14.25" customHeight="1">
      <c r="A47" s="16" t="s">
        <v>23</v>
      </c>
      <c r="B47" s="13">
        <v>29475.77</v>
      </c>
      <c r="C47" s="13">
        <v>8924.86</v>
      </c>
      <c r="D47" s="13">
        <v>5788.1</v>
      </c>
      <c r="E47" s="13">
        <v>5038.75</v>
      </c>
      <c r="F47" s="17">
        <v>49227.49</v>
      </c>
      <c r="G47" s="14"/>
    </row>
    <row r="48" spans="1:7" ht="14.25" customHeight="1">
      <c r="A48" s="16" t="s">
        <v>24</v>
      </c>
      <c r="B48" s="13">
        <v>53004.38</v>
      </c>
      <c r="C48" s="13">
        <v>22660.32</v>
      </c>
      <c r="D48" s="13">
        <v>209.1</v>
      </c>
      <c r="E48" s="13">
        <v>19091.94</v>
      </c>
      <c r="F48" s="17">
        <v>94965.74</v>
      </c>
      <c r="G48" s="14"/>
    </row>
    <row r="49" spans="1:7" ht="14.25" customHeight="1">
      <c r="A49" s="16" t="s">
        <v>25</v>
      </c>
      <c r="B49" s="13">
        <v>62767.85</v>
      </c>
      <c r="C49" s="13">
        <v>27846.65</v>
      </c>
      <c r="D49" s="13">
        <v>4326.86</v>
      </c>
      <c r="E49" s="13">
        <v>15497.49</v>
      </c>
      <c r="F49" s="17">
        <v>110438.85</v>
      </c>
      <c r="G49" s="14"/>
    </row>
    <row r="50" spans="1:7" ht="14.25" customHeight="1">
      <c r="A50" s="16" t="s">
        <v>26</v>
      </c>
      <c r="B50" s="13">
        <v>23884.55</v>
      </c>
      <c r="C50" s="13">
        <v>3028.98</v>
      </c>
      <c r="D50" s="13">
        <v>0</v>
      </c>
      <c r="E50" s="13">
        <v>8026.13</v>
      </c>
      <c r="F50" s="17">
        <v>34939.66</v>
      </c>
      <c r="G50" s="14"/>
    </row>
    <row r="51" spans="1:7" ht="14.25" customHeight="1">
      <c r="A51" s="16" t="s">
        <v>27</v>
      </c>
      <c r="B51" s="13">
        <v>113388.7</v>
      </c>
      <c r="C51" s="13">
        <v>41606.57</v>
      </c>
      <c r="D51" s="13">
        <v>508</v>
      </c>
      <c r="E51" s="13">
        <v>72419.93</v>
      </c>
      <c r="F51" s="17">
        <v>227923.21</v>
      </c>
      <c r="G51" s="14"/>
    </row>
    <row r="52" spans="1:7" ht="14.25" customHeight="1">
      <c r="A52" s="16" t="s">
        <v>28</v>
      </c>
      <c r="B52" s="13">
        <v>25767.72</v>
      </c>
      <c r="C52" s="13">
        <v>15397.96</v>
      </c>
      <c r="D52" s="13">
        <v>352.34</v>
      </c>
      <c r="E52" s="13">
        <v>4434.09</v>
      </c>
      <c r="F52" s="17">
        <v>45952.11</v>
      </c>
      <c r="G52" s="14"/>
    </row>
    <row r="53" spans="1:7" ht="14.25" customHeight="1">
      <c r="A53" s="16" t="s">
        <v>29</v>
      </c>
      <c r="B53" s="13">
        <v>58658.63</v>
      </c>
      <c r="C53" s="13">
        <v>9490.23</v>
      </c>
      <c r="D53" s="13">
        <v>829.37</v>
      </c>
      <c r="E53" s="13">
        <v>13030.5</v>
      </c>
      <c r="F53" s="17">
        <v>82008.72</v>
      </c>
      <c r="G53" s="14"/>
    </row>
    <row r="54" spans="1:7" ht="14.25" customHeight="1">
      <c r="A54" s="16" t="s">
        <v>36</v>
      </c>
      <c r="B54" s="13">
        <v>100225.14</v>
      </c>
      <c r="C54" s="13">
        <v>33747.22</v>
      </c>
      <c r="D54" s="13">
        <v>4605.92</v>
      </c>
      <c r="E54" s="13">
        <v>13588.85</v>
      </c>
      <c r="F54" s="17">
        <v>152167.13</v>
      </c>
      <c r="G54" s="14"/>
    </row>
    <row r="55" spans="1:7" ht="14.25" customHeight="1">
      <c r="A55" s="16" t="s">
        <v>30</v>
      </c>
      <c r="B55" s="13">
        <v>5531.93</v>
      </c>
      <c r="C55" s="13">
        <v>3026.02</v>
      </c>
      <c r="D55" s="13">
        <v>91.39</v>
      </c>
      <c r="E55" s="13">
        <v>1750.01</v>
      </c>
      <c r="F55" s="17">
        <v>10399.35</v>
      </c>
      <c r="G55" s="14"/>
    </row>
    <row r="56" spans="1:7" ht="14.25" customHeight="1">
      <c r="A56" s="18" t="s">
        <v>8</v>
      </c>
      <c r="B56" s="20">
        <v>1217649.47</v>
      </c>
      <c r="C56" s="20">
        <v>376179.71</v>
      </c>
      <c r="D56" s="20">
        <v>34667.47</v>
      </c>
      <c r="E56" s="20">
        <v>395640.66</v>
      </c>
      <c r="F56" s="20">
        <v>2024137.32</v>
      </c>
      <c r="G56" s="21"/>
    </row>
    <row r="57" spans="2:6" ht="12.75">
      <c r="B57" s="22"/>
      <c r="C57" s="22"/>
      <c r="D57" s="22"/>
      <c r="E57" s="22"/>
      <c r="F57" s="19"/>
    </row>
    <row r="59" spans="1:6" ht="14.25" customHeight="1">
      <c r="A59" s="5" t="s">
        <v>33</v>
      </c>
      <c r="B59" s="111" t="s">
        <v>2</v>
      </c>
      <c r="C59" s="111"/>
      <c r="D59" s="111"/>
      <c r="E59" s="111"/>
      <c r="F59" s="111"/>
    </row>
    <row r="60" spans="1:7" ht="56.25">
      <c r="A60" s="7" t="s">
        <v>3</v>
      </c>
      <c r="B60" s="6" t="s">
        <v>112</v>
      </c>
      <c r="C60" s="6" t="s">
        <v>113</v>
      </c>
      <c r="D60" s="6" t="s">
        <v>114</v>
      </c>
      <c r="E60" s="6" t="s">
        <v>7</v>
      </c>
      <c r="F60" s="8" t="s">
        <v>8</v>
      </c>
      <c r="G60" s="12"/>
    </row>
    <row r="61" spans="1:7" ht="14.25" customHeight="1">
      <c r="A61" s="7" t="s">
        <v>9</v>
      </c>
      <c r="B61" s="13">
        <v>303417.8</v>
      </c>
      <c r="C61" s="13">
        <v>53489.98</v>
      </c>
      <c r="D61" s="13">
        <v>31774.46</v>
      </c>
      <c r="E61" s="13">
        <v>116733.19</v>
      </c>
      <c r="F61" s="17">
        <v>505415.43</v>
      </c>
      <c r="G61" s="14"/>
    </row>
    <row r="62" spans="1:7" ht="14.25" customHeight="1">
      <c r="A62" s="7" t="s">
        <v>10</v>
      </c>
      <c r="B62" s="13">
        <v>0</v>
      </c>
      <c r="C62" s="13">
        <v>0</v>
      </c>
      <c r="D62" s="13">
        <v>170232</v>
      </c>
      <c r="E62" s="13">
        <v>0</v>
      </c>
      <c r="F62" s="17">
        <v>170232</v>
      </c>
      <c r="G62" s="14"/>
    </row>
    <row r="63" spans="1:7" ht="14.25" customHeight="1">
      <c r="A63" s="16" t="s">
        <v>11</v>
      </c>
      <c r="B63" s="13">
        <v>20309.64</v>
      </c>
      <c r="C63" s="13">
        <v>9231.9</v>
      </c>
      <c r="D63" s="13">
        <v>5196.59</v>
      </c>
      <c r="E63" s="13">
        <v>14426.88</v>
      </c>
      <c r="F63" s="17">
        <v>49165.01</v>
      </c>
      <c r="G63" s="14"/>
    </row>
    <row r="64" spans="1:7" ht="14.25" customHeight="1">
      <c r="A64" s="16" t="s">
        <v>12</v>
      </c>
      <c r="B64" s="13">
        <v>47359.06</v>
      </c>
      <c r="C64" s="13">
        <v>7838.38</v>
      </c>
      <c r="D64" s="13">
        <v>3404.77</v>
      </c>
      <c r="E64" s="13">
        <v>25176.22</v>
      </c>
      <c r="F64" s="17">
        <v>83778.43</v>
      </c>
      <c r="G64" s="14"/>
    </row>
    <row r="65" spans="1:7" ht="14.25" customHeight="1">
      <c r="A65" s="16" t="s">
        <v>13</v>
      </c>
      <c r="B65" s="13">
        <v>48346.82</v>
      </c>
      <c r="C65" s="13">
        <v>1942.69</v>
      </c>
      <c r="D65" s="13">
        <v>1288.19</v>
      </c>
      <c r="E65" s="13">
        <v>28289.15</v>
      </c>
      <c r="F65" s="17">
        <v>79866.84</v>
      </c>
      <c r="G65" s="14"/>
    </row>
    <row r="66" spans="1:7" ht="14.25" customHeight="1">
      <c r="A66" s="16" t="s">
        <v>14</v>
      </c>
      <c r="B66" s="13">
        <v>47971.7</v>
      </c>
      <c r="C66" s="13">
        <v>24556.65</v>
      </c>
      <c r="D66" s="13">
        <v>4309.63</v>
      </c>
      <c r="E66" s="13">
        <v>33193.08</v>
      </c>
      <c r="F66" s="17">
        <v>110031.06</v>
      </c>
      <c r="G66" s="14"/>
    </row>
    <row r="67" spans="1:7" ht="14.25" customHeight="1">
      <c r="A67" s="16" t="s">
        <v>15</v>
      </c>
      <c r="B67" s="13">
        <v>23263.92</v>
      </c>
      <c r="C67" s="13">
        <v>7759.71</v>
      </c>
      <c r="D67" s="13">
        <v>871.47</v>
      </c>
      <c r="E67" s="13">
        <v>26501.88</v>
      </c>
      <c r="F67" s="17">
        <v>58396.97</v>
      </c>
      <c r="G67" s="14"/>
    </row>
    <row r="68" spans="1:7" ht="14.25" customHeight="1">
      <c r="A68" s="16" t="s">
        <v>16</v>
      </c>
      <c r="B68" s="13">
        <v>39931.54</v>
      </c>
      <c r="C68" s="13">
        <v>11539.82</v>
      </c>
      <c r="D68" s="13">
        <v>2178.24</v>
      </c>
      <c r="E68" s="13">
        <v>26598.92</v>
      </c>
      <c r="F68" s="17">
        <v>80248.51</v>
      </c>
      <c r="G68" s="14"/>
    </row>
    <row r="69" spans="1:7" ht="14.25" customHeight="1">
      <c r="A69" s="16" t="s">
        <v>17</v>
      </c>
      <c r="B69" s="13">
        <v>66039.54</v>
      </c>
      <c r="C69" s="13">
        <v>22915.18</v>
      </c>
      <c r="D69" s="13">
        <v>2012.14</v>
      </c>
      <c r="E69" s="13">
        <v>78502.21</v>
      </c>
      <c r="F69" s="17">
        <v>169469.07</v>
      </c>
      <c r="G69" s="14"/>
    </row>
    <row r="70" spans="1:7" ht="14.25" customHeight="1">
      <c r="A70" s="16" t="s">
        <v>18</v>
      </c>
      <c r="B70" s="13">
        <v>62036.92</v>
      </c>
      <c r="C70" s="13">
        <v>13459</v>
      </c>
      <c r="D70" s="13">
        <v>11184.59</v>
      </c>
      <c r="E70" s="13">
        <v>25573.45</v>
      </c>
      <c r="F70" s="17">
        <v>112253.95</v>
      </c>
      <c r="G70" s="14"/>
    </row>
    <row r="71" spans="1:7" ht="14.25" customHeight="1">
      <c r="A71" s="16" t="s">
        <v>19</v>
      </c>
      <c r="B71" s="13">
        <v>30719.21</v>
      </c>
      <c r="C71" s="13">
        <v>23394.4</v>
      </c>
      <c r="D71" s="13">
        <v>15086.64</v>
      </c>
      <c r="E71" s="13">
        <v>25447.55</v>
      </c>
      <c r="F71" s="17">
        <v>94647.8</v>
      </c>
      <c r="G71" s="14"/>
    </row>
    <row r="72" spans="1:7" ht="14.25" customHeight="1">
      <c r="A72" s="16" t="s">
        <v>20</v>
      </c>
      <c r="B72" s="13">
        <v>33827.92</v>
      </c>
      <c r="C72" s="13">
        <v>2797.67</v>
      </c>
      <c r="D72" s="13">
        <v>1832.58</v>
      </c>
      <c r="E72" s="13">
        <v>24083.82</v>
      </c>
      <c r="F72" s="17">
        <v>62541.99</v>
      </c>
      <c r="G72" s="14"/>
    </row>
    <row r="73" spans="1:7" ht="14.25" customHeight="1">
      <c r="A73" s="16" t="s">
        <v>21</v>
      </c>
      <c r="B73" s="13">
        <v>88266.59</v>
      </c>
      <c r="C73" s="13">
        <v>19960.14</v>
      </c>
      <c r="D73" s="13">
        <v>7799.45</v>
      </c>
      <c r="E73" s="13">
        <v>54201.6</v>
      </c>
      <c r="F73" s="17">
        <v>170227.77</v>
      </c>
      <c r="G73" s="14"/>
    </row>
    <row r="74" spans="1:7" ht="14.25" customHeight="1">
      <c r="A74" s="16" t="s">
        <v>22</v>
      </c>
      <c r="B74" s="13">
        <v>59887.47</v>
      </c>
      <c r="C74" s="13">
        <v>27566.91</v>
      </c>
      <c r="D74" s="13">
        <v>15471.76</v>
      </c>
      <c r="E74" s="13">
        <v>46850.57</v>
      </c>
      <c r="F74" s="17">
        <v>149776.71</v>
      </c>
      <c r="G74" s="14"/>
    </row>
    <row r="75" spans="1:7" ht="14.25" customHeight="1">
      <c r="A75" s="16" t="s">
        <v>23</v>
      </c>
      <c r="B75" s="13">
        <v>31574.86</v>
      </c>
      <c r="C75" s="13">
        <v>8973.3</v>
      </c>
      <c r="D75" s="13">
        <v>9762.96</v>
      </c>
      <c r="E75" s="13">
        <v>21374.61</v>
      </c>
      <c r="F75" s="17">
        <v>71685.73</v>
      </c>
      <c r="G75" s="14"/>
    </row>
    <row r="76" spans="1:7" ht="14.25" customHeight="1">
      <c r="A76" s="16" t="s">
        <v>24</v>
      </c>
      <c r="B76" s="13">
        <v>58632.33</v>
      </c>
      <c r="C76" s="13">
        <v>22952.41</v>
      </c>
      <c r="D76" s="13">
        <v>6501.62</v>
      </c>
      <c r="E76" s="13">
        <v>50503.88</v>
      </c>
      <c r="F76" s="17">
        <v>138590.24</v>
      </c>
      <c r="G76" s="14"/>
    </row>
    <row r="77" spans="1:7" ht="14.25" customHeight="1">
      <c r="A77" s="16" t="s">
        <v>25</v>
      </c>
      <c r="B77" s="13">
        <v>64683.47</v>
      </c>
      <c r="C77" s="13">
        <v>28471.58</v>
      </c>
      <c r="D77" s="13">
        <v>5794.74</v>
      </c>
      <c r="E77" s="13">
        <v>48341.24</v>
      </c>
      <c r="F77" s="17">
        <v>147291.04</v>
      </c>
      <c r="G77" s="14"/>
    </row>
    <row r="78" spans="1:7" ht="14.25" customHeight="1">
      <c r="A78" s="16" t="s">
        <v>26</v>
      </c>
      <c r="B78" s="13">
        <v>24133.24</v>
      </c>
      <c r="C78" s="13">
        <v>3041.68</v>
      </c>
      <c r="D78" s="13">
        <v>173.48</v>
      </c>
      <c r="E78" s="13">
        <v>14013.02</v>
      </c>
      <c r="F78" s="17">
        <v>41361.42</v>
      </c>
      <c r="G78" s="14"/>
    </row>
    <row r="79" spans="1:7" ht="14.25" customHeight="1">
      <c r="A79" s="16" t="s">
        <v>27</v>
      </c>
      <c r="B79" s="13">
        <v>123902</v>
      </c>
      <c r="C79" s="13">
        <v>42682.78</v>
      </c>
      <c r="D79" s="13">
        <v>21326.24</v>
      </c>
      <c r="E79" s="13">
        <v>151441.35</v>
      </c>
      <c r="F79" s="17">
        <v>339352.38</v>
      </c>
      <c r="G79" s="14"/>
    </row>
    <row r="80" spans="1:7" ht="14.25" customHeight="1">
      <c r="A80" s="16" t="s">
        <v>28</v>
      </c>
      <c r="B80" s="13">
        <v>26613.68</v>
      </c>
      <c r="C80" s="13">
        <v>15671.16</v>
      </c>
      <c r="D80" s="13">
        <v>1883.38</v>
      </c>
      <c r="E80" s="13">
        <v>14586.82</v>
      </c>
      <c r="F80" s="17">
        <v>58755.03</v>
      </c>
      <c r="G80" s="14"/>
    </row>
    <row r="81" spans="1:7" ht="14.25" customHeight="1">
      <c r="A81" s="16" t="s">
        <v>29</v>
      </c>
      <c r="B81" s="13">
        <v>61592.54</v>
      </c>
      <c r="C81" s="13">
        <v>9789.46</v>
      </c>
      <c r="D81" s="13">
        <v>8678.84</v>
      </c>
      <c r="E81" s="13">
        <v>27065.04</v>
      </c>
      <c r="F81" s="17">
        <v>107125.88</v>
      </c>
      <c r="G81" s="14"/>
    </row>
    <row r="82" spans="1:7" ht="14.25" customHeight="1">
      <c r="A82" s="16" t="s">
        <v>36</v>
      </c>
      <c r="B82" s="13">
        <v>110834.68</v>
      </c>
      <c r="C82" s="13">
        <v>34955.71</v>
      </c>
      <c r="D82" s="13">
        <v>49443.58</v>
      </c>
      <c r="E82" s="13">
        <v>48746.96</v>
      </c>
      <c r="F82" s="17">
        <v>243980.92</v>
      </c>
      <c r="G82" s="14"/>
    </row>
    <row r="83" spans="1:7" ht="14.25" customHeight="1">
      <c r="A83" s="16" t="s">
        <v>30</v>
      </c>
      <c r="B83" s="13">
        <v>5763.83</v>
      </c>
      <c r="C83" s="13">
        <v>3026.02</v>
      </c>
      <c r="D83" s="13">
        <v>325.49</v>
      </c>
      <c r="E83" s="13">
        <v>3262.79</v>
      </c>
      <c r="F83" s="17">
        <v>12378.13</v>
      </c>
      <c r="G83" s="14"/>
    </row>
    <row r="84" spans="1:7" ht="14.25" customHeight="1">
      <c r="A84" s="18" t="s">
        <v>8</v>
      </c>
      <c r="B84" s="20">
        <v>1379108.74</v>
      </c>
      <c r="C84" s="20">
        <v>396016.52</v>
      </c>
      <c r="D84" s="20">
        <v>376532.83</v>
      </c>
      <c r="E84" s="20">
        <v>904914.21</v>
      </c>
      <c r="F84" s="34">
        <v>3056572.3</v>
      </c>
      <c r="G84" s="14"/>
    </row>
    <row r="85" spans="1:6" ht="14.25" customHeight="1">
      <c r="A85" s="9" t="s">
        <v>34</v>
      </c>
      <c r="B85" s="10"/>
      <c r="C85" s="22"/>
      <c r="D85" s="22"/>
      <c r="E85" s="22"/>
      <c r="F85" s="14"/>
    </row>
    <row r="86" ht="12.75">
      <c r="D86" s="14"/>
    </row>
    <row r="88" ht="12.75">
      <c r="A88" s="62" t="s">
        <v>39</v>
      </c>
    </row>
    <row r="89" ht="12.75">
      <c r="A89" s="62" t="s">
        <v>132</v>
      </c>
    </row>
    <row r="91" spans="1:4" ht="22.5">
      <c r="A91" s="35" t="s">
        <v>40</v>
      </c>
      <c r="B91" s="37" t="s">
        <v>63</v>
      </c>
      <c r="C91" s="38" t="s">
        <v>41</v>
      </c>
      <c r="D91" s="36" t="s">
        <v>62</v>
      </c>
    </row>
    <row r="92" spans="1:4" ht="12.75">
      <c r="A92" s="39" t="s">
        <v>42</v>
      </c>
      <c r="B92" s="40">
        <v>3774.75918</v>
      </c>
      <c r="C92" s="40">
        <v>16437.81827</v>
      </c>
      <c r="D92" s="40">
        <v>20248.89607</v>
      </c>
    </row>
    <row r="93" spans="1:4" ht="12.75">
      <c r="A93" s="41" t="s">
        <v>43</v>
      </c>
      <c r="B93" s="42">
        <v>21730.00745</v>
      </c>
      <c r="C93" s="42">
        <v>36018.69136</v>
      </c>
      <c r="D93" s="42">
        <v>57750.06021</v>
      </c>
    </row>
    <row r="94" spans="1:4" ht="12.75">
      <c r="A94" s="41" t="s">
        <v>44</v>
      </c>
      <c r="B94" s="42">
        <v>119436.371</v>
      </c>
      <c r="C94" s="42">
        <v>210175.181</v>
      </c>
      <c r="D94" s="42">
        <v>329679.898</v>
      </c>
    </row>
    <row r="95" spans="1:4" ht="12.75">
      <c r="A95" s="41" t="s">
        <v>45</v>
      </c>
      <c r="B95" s="42">
        <v>214469.452</v>
      </c>
      <c r="C95" s="42">
        <v>520881.936</v>
      </c>
      <c r="D95" s="42">
        <v>735463.112</v>
      </c>
    </row>
    <row r="96" spans="1:4" ht="12.75">
      <c r="A96" s="41" t="s">
        <v>46</v>
      </c>
      <c r="B96" s="42">
        <v>139886.733</v>
      </c>
      <c r="C96" s="42">
        <v>425019.707</v>
      </c>
      <c r="D96" s="42">
        <v>565036.502</v>
      </c>
    </row>
    <row r="97" spans="1:4" ht="12.75">
      <c r="A97" s="41" t="s">
        <v>47</v>
      </c>
      <c r="B97" s="42">
        <v>125213.053</v>
      </c>
      <c r="C97" s="42">
        <v>582002.833</v>
      </c>
      <c r="D97" s="42">
        <v>707215.886</v>
      </c>
    </row>
    <row r="98" spans="1:4" ht="12.75">
      <c r="A98" s="41" t="s">
        <v>123</v>
      </c>
      <c r="B98" s="42">
        <v>2781.19419</v>
      </c>
      <c r="C98" s="42">
        <v>2104.77061</v>
      </c>
      <c r="D98" s="42">
        <v>4885.9648099999995</v>
      </c>
    </row>
    <row r="99" spans="1:4" ht="12.75">
      <c r="A99" s="41" t="s">
        <v>48</v>
      </c>
      <c r="B99" s="42">
        <v>228633.639</v>
      </c>
      <c r="C99" s="42">
        <v>231477.358</v>
      </c>
      <c r="D99" s="42">
        <v>460110.997</v>
      </c>
    </row>
    <row r="100" spans="1:4" ht="12.75">
      <c r="A100" s="41" t="s">
        <v>49</v>
      </c>
      <c r="B100" s="42">
        <v>5929.9616</v>
      </c>
      <c r="C100" s="42">
        <v>19.02018</v>
      </c>
      <c r="D100" s="42">
        <v>5948.98178</v>
      </c>
    </row>
    <row r="101" spans="1:5" ht="12.75">
      <c r="A101" s="93" t="s">
        <v>8</v>
      </c>
      <c r="B101" s="94">
        <v>861855.1704200001</v>
      </c>
      <c r="C101" s="94">
        <v>2024137.31542</v>
      </c>
      <c r="D101" s="94">
        <v>2886340.29787</v>
      </c>
      <c r="E101" s="97"/>
    </row>
    <row r="102" spans="1:7" ht="12.75" customHeight="1">
      <c r="A102" s="116" t="s">
        <v>124</v>
      </c>
      <c r="B102" s="117"/>
      <c r="C102" s="117"/>
      <c r="D102" s="117"/>
      <c r="E102" s="118"/>
      <c r="F102" s="58"/>
      <c r="G102" s="58"/>
    </row>
    <row r="103" spans="1:7" ht="12.75">
      <c r="A103" s="119"/>
      <c r="B103" s="119"/>
      <c r="C103" s="119"/>
      <c r="D103" s="119"/>
      <c r="E103" s="119"/>
      <c r="F103" s="58"/>
      <c r="G103" s="58"/>
    </row>
    <row r="104" spans="1:7" ht="12.75" customHeight="1">
      <c r="A104" s="119"/>
      <c r="B104" s="119"/>
      <c r="C104" s="119"/>
      <c r="D104" s="119"/>
      <c r="E104" s="119"/>
      <c r="F104" s="46"/>
      <c r="G104" s="46"/>
    </row>
    <row r="105" spans="1:7" ht="12.75">
      <c r="A105" s="119"/>
      <c r="B105" s="119"/>
      <c r="C105" s="119"/>
      <c r="D105" s="119"/>
      <c r="E105" s="119"/>
      <c r="F105" s="47"/>
      <c r="G105" s="47"/>
    </row>
    <row r="106" spans="1:7" ht="12.75">
      <c r="A106" s="119"/>
      <c r="B106" s="119"/>
      <c r="C106" s="119"/>
      <c r="D106" s="119"/>
      <c r="E106" s="119"/>
      <c r="F106" s="47"/>
      <c r="G106" s="47"/>
    </row>
    <row r="107" spans="1:7" ht="15" customHeight="1">
      <c r="A107" s="48" t="s">
        <v>71</v>
      </c>
      <c r="B107" s="49"/>
      <c r="C107" s="50"/>
      <c r="D107" s="50"/>
      <c r="E107" s="50"/>
      <c r="F107" s="50"/>
      <c r="G107" s="50"/>
    </row>
    <row r="108" spans="1:7" ht="15" customHeight="1">
      <c r="A108" s="48"/>
      <c r="B108" s="49"/>
      <c r="C108" s="50"/>
      <c r="D108" s="50"/>
      <c r="E108" s="50"/>
      <c r="F108" s="50"/>
      <c r="G108" s="50"/>
    </row>
    <row r="109" spans="1:7" ht="15" customHeight="1">
      <c r="A109" s="48"/>
      <c r="B109" s="49"/>
      <c r="C109" s="50"/>
      <c r="D109" s="50"/>
      <c r="E109" s="50"/>
      <c r="F109" s="50"/>
      <c r="G109" s="50"/>
    </row>
    <row r="110" spans="1:7" ht="15" customHeight="1">
      <c r="A110" s="48"/>
      <c r="B110" s="49"/>
      <c r="C110" s="50"/>
      <c r="D110" s="50"/>
      <c r="E110" s="50"/>
      <c r="F110" s="50"/>
      <c r="G110" s="50"/>
    </row>
    <row r="111" spans="1:7" ht="28.5" customHeight="1">
      <c r="A111" s="113" t="s">
        <v>133</v>
      </c>
      <c r="B111" s="114"/>
      <c r="C111" s="114"/>
      <c r="D111" s="114"/>
      <c r="E111" s="115"/>
      <c r="F111" s="115"/>
      <c r="G111" s="115"/>
    </row>
    <row r="112" spans="1:7" ht="27.75" customHeight="1">
      <c r="A112" s="53" t="s">
        <v>61</v>
      </c>
      <c r="B112" s="37" t="s">
        <v>63</v>
      </c>
      <c r="C112" s="38" t="s">
        <v>41</v>
      </c>
      <c r="D112" s="36" t="s">
        <v>62</v>
      </c>
      <c r="E112" s="52"/>
      <c r="F112" s="52"/>
      <c r="G112" s="52"/>
    </row>
    <row r="113" spans="1:9" ht="12.75">
      <c r="A113" s="41" t="s">
        <v>53</v>
      </c>
      <c r="B113" s="42">
        <v>59898.87997630561</v>
      </c>
      <c r="C113" s="42">
        <v>103863.67002943011</v>
      </c>
      <c r="D113" s="42">
        <v>132891.793668705</v>
      </c>
      <c r="F113" s="54"/>
      <c r="G113" s="54"/>
      <c r="H113" s="54"/>
      <c r="I113" s="54"/>
    </row>
    <row r="114" spans="1:9" ht="12.75">
      <c r="A114" s="41" t="s">
        <v>54</v>
      </c>
      <c r="B114" s="42">
        <v>188237.33720921486</v>
      </c>
      <c r="C114" s="42">
        <v>221181.0390567563</v>
      </c>
      <c r="D114" s="42">
        <v>342909.00433152885</v>
      </c>
      <c r="F114" s="54"/>
      <c r="G114" s="54"/>
      <c r="H114" s="54"/>
      <c r="I114" s="54"/>
    </row>
    <row r="115" spans="1:9" ht="12.75">
      <c r="A115" s="41" t="s">
        <v>55</v>
      </c>
      <c r="B115" s="42">
        <v>178467.8893227404</v>
      </c>
      <c r="C115" s="42">
        <v>116036.8745797675</v>
      </c>
      <c r="D115" s="42">
        <v>259272.51627807523</v>
      </c>
      <c r="F115" s="54"/>
      <c r="G115" s="54"/>
      <c r="H115" s="54"/>
      <c r="I115" s="54"/>
    </row>
    <row r="116" spans="1:9" ht="12.75">
      <c r="A116" s="41" t="s">
        <v>56</v>
      </c>
      <c r="B116" s="42">
        <v>329466.355819051</v>
      </c>
      <c r="C116" s="42">
        <v>85035.65565037879</v>
      </c>
      <c r="D116" s="42">
        <v>387882.343183425</v>
      </c>
      <c r="F116" s="54"/>
      <c r="G116" s="54"/>
      <c r="H116" s="54"/>
      <c r="I116" s="54"/>
    </row>
    <row r="117" spans="1:9" ht="12.75">
      <c r="A117" s="41" t="s">
        <v>57</v>
      </c>
      <c r="B117" s="42">
        <v>67731.02632026181</v>
      </c>
      <c r="C117" s="42">
        <v>669451.9281318536</v>
      </c>
      <c r="D117" s="42">
        <v>537802.4092967116</v>
      </c>
      <c r="F117" s="54"/>
      <c r="G117" s="54"/>
      <c r="H117" s="54"/>
      <c r="I117" s="54"/>
    </row>
    <row r="118" spans="1:9" ht="12.75">
      <c r="A118" s="41" t="s">
        <v>58</v>
      </c>
      <c r="B118" s="42">
        <v>34862.26547483376</v>
      </c>
      <c r="C118" s="42">
        <v>1614402.5913381176</v>
      </c>
      <c r="D118" s="42">
        <v>1168994.1156054526</v>
      </c>
      <c r="F118" s="54"/>
      <c r="G118" s="54"/>
      <c r="H118" s="54"/>
      <c r="I118" s="54"/>
    </row>
    <row r="119" spans="1:9" ht="12.75">
      <c r="A119" s="41" t="s">
        <v>59</v>
      </c>
      <c r="B119" s="42">
        <v>3191.4168775926482</v>
      </c>
      <c r="C119" s="42">
        <v>76020.72821369582</v>
      </c>
      <c r="D119" s="42">
        <v>56588.11530610183</v>
      </c>
      <c r="F119" s="54"/>
      <c r="G119" s="54"/>
      <c r="H119" s="54"/>
      <c r="I119" s="54"/>
    </row>
    <row r="120" spans="1:9" ht="12.75">
      <c r="A120" s="95" t="s">
        <v>60</v>
      </c>
      <c r="B120" s="94">
        <v>861855.171</v>
      </c>
      <c r="C120" s="94">
        <v>2885992.487</v>
      </c>
      <c r="D120" s="94">
        <v>2886340.29767</v>
      </c>
      <c r="G120" s="54"/>
      <c r="H120" s="54"/>
      <c r="I120" s="54"/>
    </row>
    <row r="121" spans="1:4" ht="12.75">
      <c r="A121" s="105" t="s">
        <v>64</v>
      </c>
      <c r="B121" s="105"/>
      <c r="C121" s="105"/>
      <c r="D121" s="105"/>
    </row>
    <row r="124" spans="1:7" ht="25.5" customHeight="1">
      <c r="A124" s="109" t="s">
        <v>134</v>
      </c>
      <c r="B124" s="109"/>
      <c r="C124" s="109"/>
      <c r="D124" s="109"/>
      <c r="E124" s="109"/>
      <c r="F124" s="109"/>
      <c r="G124" s="55"/>
    </row>
    <row r="125" spans="1:6" ht="22.5">
      <c r="A125" s="56" t="s">
        <v>65</v>
      </c>
      <c r="B125" s="37" t="s">
        <v>66</v>
      </c>
      <c r="C125" s="38" t="s">
        <v>41</v>
      </c>
      <c r="D125" s="37" t="s">
        <v>62</v>
      </c>
      <c r="E125" s="57"/>
      <c r="F125" s="58"/>
    </row>
    <row r="126" spans="1:7" ht="12.75">
      <c r="A126" s="39" t="s">
        <v>67</v>
      </c>
      <c r="B126" s="42">
        <v>112250.807</v>
      </c>
      <c r="C126" s="42">
        <v>2662.04603</v>
      </c>
      <c r="D126" s="59">
        <v>114912.853</v>
      </c>
      <c r="E126" s="57"/>
      <c r="F126" s="11"/>
      <c r="G126" s="11"/>
    </row>
    <row r="127" spans="1:7" ht="12.75">
      <c r="A127" s="39" t="s">
        <v>68</v>
      </c>
      <c r="B127" s="42">
        <v>728005.489</v>
      </c>
      <c r="C127" s="42">
        <v>2017907.436</v>
      </c>
      <c r="D127" s="42">
        <v>2746260.736</v>
      </c>
      <c r="E127" s="57"/>
      <c r="F127" s="11"/>
      <c r="G127" s="11"/>
    </row>
    <row r="128" spans="1:7" ht="12.75">
      <c r="A128" s="39" t="s">
        <v>69</v>
      </c>
      <c r="B128" s="40">
        <v>21598.87554</v>
      </c>
      <c r="C128" s="40">
        <v>3567.8333700000003</v>
      </c>
      <c r="D128" s="59">
        <v>25166.70891</v>
      </c>
      <c r="E128" s="57"/>
      <c r="F128" s="11"/>
      <c r="G128" s="11"/>
    </row>
    <row r="129" spans="1:7" ht="12.75">
      <c r="A129" s="93" t="s">
        <v>60</v>
      </c>
      <c r="B129" s="94">
        <v>861855.17154</v>
      </c>
      <c r="C129" s="94">
        <v>2024137.3154</v>
      </c>
      <c r="D129" s="94">
        <v>2886340.2979099997</v>
      </c>
      <c r="E129" s="57"/>
      <c r="F129" s="58"/>
      <c r="G129" s="52"/>
    </row>
    <row r="130" spans="1:7" ht="21" customHeight="1">
      <c r="A130" s="110" t="s">
        <v>115</v>
      </c>
      <c r="B130" s="110"/>
      <c r="C130" s="110"/>
      <c r="D130" s="110"/>
      <c r="E130" s="110"/>
      <c r="F130" s="110"/>
      <c r="G130" s="110"/>
    </row>
    <row r="131" spans="1:7" ht="12.75">
      <c r="A131" s="48" t="s">
        <v>64</v>
      </c>
      <c r="B131" s="48"/>
      <c r="C131" s="48"/>
      <c r="D131" s="48"/>
      <c r="E131" s="48"/>
      <c r="F131" s="48"/>
      <c r="G131" s="48"/>
    </row>
    <row r="132" ht="12.75">
      <c r="A132" s="61"/>
    </row>
    <row r="135" spans="1:3" ht="12.75">
      <c r="A135" s="106" t="s">
        <v>135</v>
      </c>
      <c r="B135" s="107"/>
      <c r="C135" s="107"/>
    </row>
    <row r="136" spans="1:3" ht="12.75">
      <c r="A136" s="108"/>
      <c r="B136" s="108"/>
      <c r="C136" s="108"/>
    </row>
    <row r="137" spans="1:3" ht="22.5">
      <c r="A137" s="36" t="s">
        <v>76</v>
      </c>
      <c r="B137" s="36" t="s">
        <v>66</v>
      </c>
      <c r="C137" s="36" t="s">
        <v>41</v>
      </c>
    </row>
    <row r="138" spans="1:3" ht="12.75">
      <c r="A138" s="63" t="s">
        <v>77</v>
      </c>
      <c r="B138" s="64">
        <v>48450.15</v>
      </c>
      <c r="C138" s="64">
        <v>38999.6</v>
      </c>
    </row>
    <row r="139" spans="1:3" ht="12.75">
      <c r="A139" s="63" t="s">
        <v>78</v>
      </c>
      <c r="B139" s="64">
        <v>42600</v>
      </c>
      <c r="C139" s="64">
        <v>32290</v>
      </c>
    </row>
    <row r="140" spans="1:3" ht="12.75">
      <c r="A140" s="63" t="s">
        <v>79</v>
      </c>
      <c r="B140" s="64">
        <v>34300</v>
      </c>
      <c r="C140" s="64">
        <v>22500</v>
      </c>
    </row>
    <row r="141" spans="1:3" ht="12.75">
      <c r="A141" s="63" t="s">
        <v>80</v>
      </c>
      <c r="B141" s="64">
        <v>24750</v>
      </c>
      <c r="C141" s="64">
        <v>15919.87</v>
      </c>
    </row>
    <row r="142" spans="1:3" ht="12.75">
      <c r="A142" s="63" t="s">
        <v>81</v>
      </c>
      <c r="B142" s="64">
        <v>11710</v>
      </c>
      <c r="C142" s="64">
        <v>9530</v>
      </c>
    </row>
    <row r="143" spans="1:3" ht="12.75">
      <c r="A143" s="66" t="s">
        <v>82</v>
      </c>
      <c r="B143" s="65">
        <v>40070</v>
      </c>
      <c r="C143" s="65">
        <v>30570</v>
      </c>
    </row>
    <row r="144" spans="1:3" ht="12.75">
      <c r="A144" s="105" t="s">
        <v>64</v>
      </c>
      <c r="B144" s="105"/>
      <c r="C144" s="105"/>
    </row>
    <row r="145" ht="12.75">
      <c r="A145" s="61"/>
    </row>
    <row r="148" spans="1:3" ht="12.75">
      <c r="A148" s="106" t="s">
        <v>84</v>
      </c>
      <c r="B148" s="107"/>
      <c r="C148" s="107"/>
    </row>
    <row r="149" spans="1:3" ht="12.75">
      <c r="A149" s="108"/>
      <c r="B149" s="108"/>
      <c r="C149" s="108"/>
    </row>
    <row r="150" spans="1:3" ht="22.5">
      <c r="A150" s="36"/>
      <c r="B150" s="36" t="s">
        <v>85</v>
      </c>
      <c r="C150" s="36" t="s">
        <v>41</v>
      </c>
    </row>
    <row r="151" spans="1:3" ht="12.75">
      <c r="A151" s="66" t="s">
        <v>82</v>
      </c>
      <c r="B151" s="65">
        <v>39650</v>
      </c>
      <c r="C151" s="65">
        <v>30570</v>
      </c>
    </row>
    <row r="152" spans="1:3" ht="12.75">
      <c r="A152" s="63" t="s">
        <v>86</v>
      </c>
      <c r="B152" s="64">
        <v>39950</v>
      </c>
      <c r="C152" s="64">
        <v>29560</v>
      </c>
    </row>
    <row r="153" spans="1:3" ht="12.75">
      <c r="A153" s="63" t="s">
        <v>87</v>
      </c>
      <c r="B153" s="64">
        <v>39060</v>
      </c>
      <c r="C153" s="64">
        <v>36850</v>
      </c>
    </row>
    <row r="154" spans="1:3" ht="12.75" customHeight="1">
      <c r="A154" s="105" t="s">
        <v>71</v>
      </c>
      <c r="B154" s="105"/>
      <c r="C154" s="105"/>
    </row>
    <row r="155" ht="12.75">
      <c r="A155" s="51"/>
    </row>
    <row r="158" spans="1:7" ht="23.25" customHeight="1">
      <c r="A158" s="101" t="s">
        <v>136</v>
      </c>
      <c r="B158" s="102"/>
      <c r="C158" s="102"/>
      <c r="D158" s="102"/>
      <c r="E158" s="103"/>
      <c r="F158" s="103"/>
      <c r="G158" s="103"/>
    </row>
    <row r="159" spans="1:7" ht="22.5">
      <c r="A159" s="71" t="s">
        <v>89</v>
      </c>
      <c r="B159" s="90" t="s">
        <v>32</v>
      </c>
      <c r="C159" s="90" t="s">
        <v>90</v>
      </c>
      <c r="D159" s="64" t="s">
        <v>91</v>
      </c>
      <c r="E159" s="52"/>
      <c r="F159" s="52"/>
      <c r="G159" s="52"/>
    </row>
    <row r="160" spans="1:4" ht="22.5">
      <c r="A160" s="65" t="s">
        <v>35</v>
      </c>
      <c r="B160" s="72" t="s">
        <v>92</v>
      </c>
      <c r="C160" s="72" t="s">
        <v>92</v>
      </c>
      <c r="D160" s="72" t="s">
        <v>92</v>
      </c>
    </row>
    <row r="161" spans="1:4" ht="27" customHeight="1">
      <c r="A161" s="73" t="s">
        <v>116</v>
      </c>
      <c r="B161" s="74">
        <v>29774.44545</v>
      </c>
      <c r="C161" s="74">
        <v>141765.72278</v>
      </c>
      <c r="D161" s="75">
        <v>171540.16822999998</v>
      </c>
    </row>
    <row r="162" spans="1:4" ht="12.75">
      <c r="A162" s="76" t="s">
        <v>117</v>
      </c>
      <c r="B162" s="70">
        <v>170231.927</v>
      </c>
      <c r="C162" s="77">
        <v>0</v>
      </c>
      <c r="D162" s="75">
        <v>170231.927</v>
      </c>
    </row>
    <row r="163" spans="1:4" ht="22.5">
      <c r="A163" s="73" t="s">
        <v>118</v>
      </c>
      <c r="B163" s="74">
        <v>93820.18226</v>
      </c>
      <c r="C163" s="74">
        <v>67626.31904999999</v>
      </c>
      <c r="D163" s="75">
        <v>161446.50131</v>
      </c>
    </row>
    <row r="164" spans="1:4" ht="22.5">
      <c r="A164" s="73" t="s">
        <v>119</v>
      </c>
      <c r="B164" s="74">
        <v>2139.462</v>
      </c>
      <c r="C164" s="74">
        <v>17685.15902</v>
      </c>
      <c r="D164" s="75">
        <v>19824.621030000002</v>
      </c>
    </row>
    <row r="165" spans="1:4" ht="22.5">
      <c r="A165" s="73" t="s">
        <v>120</v>
      </c>
      <c r="B165" s="74">
        <v>450.50118</v>
      </c>
      <c r="C165" s="74">
        <v>428406.19775</v>
      </c>
      <c r="D165" s="75">
        <v>428856.69893</v>
      </c>
    </row>
    <row r="166" spans="1:4" ht="12.75">
      <c r="A166" s="73" t="s">
        <v>98</v>
      </c>
      <c r="B166" s="74">
        <v>41480.750270000004</v>
      </c>
      <c r="C166" s="74">
        <v>38706.431200000006</v>
      </c>
      <c r="D166" s="75">
        <v>80187.18145999999</v>
      </c>
    </row>
    <row r="167" spans="1:4" ht="12.75">
      <c r="A167" s="78" t="s">
        <v>99</v>
      </c>
      <c r="B167" s="79">
        <v>337897.26816</v>
      </c>
      <c r="C167" s="79">
        <v>694189.8298000001</v>
      </c>
      <c r="D167" s="79">
        <v>1032087.09796</v>
      </c>
    </row>
    <row r="168" spans="1:4" ht="12.75">
      <c r="A168" s="80"/>
      <c r="B168" s="82"/>
      <c r="C168" s="82"/>
      <c r="D168" s="82"/>
    </row>
    <row r="169" spans="1:4" ht="22.5">
      <c r="A169" s="71" t="s">
        <v>41</v>
      </c>
      <c r="B169" s="88" t="s">
        <v>32</v>
      </c>
      <c r="C169" s="88" t="s">
        <v>90</v>
      </c>
      <c r="D169" s="89" t="s">
        <v>91</v>
      </c>
    </row>
    <row r="170" spans="1:4" ht="22.5">
      <c r="A170" s="65" t="s">
        <v>35</v>
      </c>
      <c r="B170" s="83" t="s">
        <v>92</v>
      </c>
      <c r="C170" s="83" t="s">
        <v>92</v>
      </c>
      <c r="D170" s="83" t="s">
        <v>92</v>
      </c>
    </row>
    <row r="171" spans="1:4" ht="27" customHeight="1">
      <c r="A171" s="73" t="s">
        <v>116</v>
      </c>
      <c r="B171" s="74">
        <v>2000.0178600000002</v>
      </c>
      <c r="C171" s="74">
        <v>32667.45552</v>
      </c>
      <c r="D171" s="75">
        <v>34667.47338</v>
      </c>
    </row>
    <row r="172" spans="1:4" ht="12.75">
      <c r="A172" s="76" t="s">
        <v>117</v>
      </c>
      <c r="B172" s="70">
        <v>0</v>
      </c>
      <c r="C172" s="70">
        <v>0</v>
      </c>
      <c r="D172" s="75">
        <v>0</v>
      </c>
    </row>
    <row r="173" spans="1:4" ht="22.5">
      <c r="A173" s="73" t="s">
        <v>118</v>
      </c>
      <c r="B173" s="74">
        <v>209597.6169</v>
      </c>
      <c r="C173" s="74">
        <v>1008051.8484199999</v>
      </c>
      <c r="D173" s="75">
        <v>1217649.46533</v>
      </c>
    </row>
    <row r="174" spans="1:4" ht="22.5">
      <c r="A174" s="73" t="s">
        <v>119</v>
      </c>
      <c r="B174" s="74">
        <v>51350.51951</v>
      </c>
      <c r="C174" s="74">
        <v>324829.19333</v>
      </c>
      <c r="D174" s="75">
        <v>376179.71284</v>
      </c>
    </row>
    <row r="175" spans="1:4" ht="22.5">
      <c r="A175" s="73" t="s">
        <v>120</v>
      </c>
      <c r="B175" s="74">
        <v>5283.7638099999995</v>
      </c>
      <c r="C175" s="74">
        <v>55398.91125</v>
      </c>
      <c r="D175" s="75">
        <v>60682.67506</v>
      </c>
    </row>
    <row r="176" spans="1:4" ht="12.75">
      <c r="A176" s="73" t="s">
        <v>98</v>
      </c>
      <c r="B176" s="74">
        <v>69498.70743000001</v>
      </c>
      <c r="C176" s="74">
        <v>265459.28186</v>
      </c>
      <c r="D176" s="75">
        <v>334957.98929</v>
      </c>
    </row>
    <row r="177" spans="1:4" ht="12.75">
      <c r="A177" s="78" t="s">
        <v>99</v>
      </c>
      <c r="B177" s="79">
        <v>337730.62551</v>
      </c>
      <c r="C177" s="79">
        <v>1686406.69038</v>
      </c>
      <c r="D177" s="79">
        <v>2024137.3158999998</v>
      </c>
    </row>
    <row r="178" spans="1:4" ht="12.75">
      <c r="A178" s="84"/>
      <c r="B178" s="81"/>
      <c r="C178" s="81"/>
      <c r="D178" s="81"/>
    </row>
    <row r="179" spans="1:4" ht="22.5">
      <c r="A179" s="71" t="s">
        <v>105</v>
      </c>
      <c r="B179" s="88" t="s">
        <v>32</v>
      </c>
      <c r="C179" s="88" t="s">
        <v>90</v>
      </c>
      <c r="D179" s="89" t="s">
        <v>91</v>
      </c>
    </row>
    <row r="180" spans="1:4" ht="22.5">
      <c r="A180" s="65" t="s">
        <v>35</v>
      </c>
      <c r="B180" s="83" t="s">
        <v>92</v>
      </c>
      <c r="C180" s="83" t="s">
        <v>92</v>
      </c>
      <c r="D180" s="83" t="s">
        <v>92</v>
      </c>
    </row>
    <row r="181" spans="1:4" ht="27" customHeight="1">
      <c r="A181" s="73" t="s">
        <v>116</v>
      </c>
      <c r="B181" s="74">
        <v>31774.46331</v>
      </c>
      <c r="C181" s="74">
        <v>174526.36341999998</v>
      </c>
      <c r="D181" s="85">
        <v>206300.82673</v>
      </c>
    </row>
    <row r="182" spans="1:4" ht="12.75">
      <c r="A182" s="76" t="s">
        <v>121</v>
      </c>
      <c r="B182" s="70">
        <v>170231.927</v>
      </c>
      <c r="C182" s="70">
        <v>0</v>
      </c>
      <c r="D182" s="85">
        <v>170231.927</v>
      </c>
    </row>
    <row r="183" spans="1:4" ht="22.5">
      <c r="A183" s="73" t="s">
        <v>118</v>
      </c>
      <c r="B183" s="74">
        <v>303417.79917</v>
      </c>
      <c r="C183" s="74">
        <v>1075690.93958</v>
      </c>
      <c r="D183" s="85">
        <v>1379108.73875</v>
      </c>
    </row>
    <row r="184" spans="1:4" ht="22.5">
      <c r="A184" s="73" t="s">
        <v>119</v>
      </c>
      <c r="B184" s="74">
        <v>53489.98151</v>
      </c>
      <c r="C184" s="74">
        <v>342526.53725</v>
      </c>
      <c r="D184" s="85">
        <v>396016.51876</v>
      </c>
    </row>
    <row r="185" spans="1:4" ht="22.5">
      <c r="A185" s="73" t="s">
        <v>120</v>
      </c>
      <c r="B185" s="74">
        <v>5742.24366</v>
      </c>
      <c r="C185" s="74">
        <v>483805.109</v>
      </c>
      <c r="D185" s="85">
        <v>489547.35266000003</v>
      </c>
    </row>
    <row r="186" spans="1:4" ht="12.75">
      <c r="A186" s="73" t="s">
        <v>98</v>
      </c>
      <c r="B186" s="74">
        <v>110990.9463</v>
      </c>
      <c r="C186" s="74">
        <v>304375.91433</v>
      </c>
      <c r="D186" s="85">
        <v>415366.86063</v>
      </c>
    </row>
    <row r="187" spans="1:4" ht="12.75">
      <c r="A187" s="86" t="s">
        <v>101</v>
      </c>
      <c r="B187" s="79">
        <v>675647.3609499999</v>
      </c>
      <c r="C187" s="79">
        <v>2380924.86358</v>
      </c>
      <c r="D187" s="79">
        <v>3056572.22453</v>
      </c>
    </row>
    <row r="189" ht="22.5">
      <c r="A189" s="87" t="s">
        <v>122</v>
      </c>
    </row>
    <row r="190" ht="12.75">
      <c r="A190" s="87"/>
    </row>
    <row r="191" spans="1:5" ht="17.25" customHeight="1">
      <c r="A191" s="104" t="s">
        <v>137</v>
      </c>
      <c r="B191" s="104"/>
      <c r="C191" s="104"/>
      <c r="D191" s="104"/>
      <c r="E191" s="119"/>
    </row>
    <row r="192" spans="1:5" ht="69" customHeight="1">
      <c r="A192" s="119"/>
      <c r="B192" s="119"/>
      <c r="C192" s="119"/>
      <c r="D192" s="119"/>
      <c r="E192" s="119"/>
    </row>
  </sheetData>
  <sheetProtection/>
  <mergeCells count="14">
    <mergeCell ref="A144:C144"/>
    <mergeCell ref="A148:C149"/>
    <mergeCell ref="A154:C154"/>
    <mergeCell ref="A158:G158"/>
    <mergeCell ref="A102:E106"/>
    <mergeCell ref="A191:E192"/>
    <mergeCell ref="B4:F4"/>
    <mergeCell ref="B32:F32"/>
    <mergeCell ref="B59:F59"/>
    <mergeCell ref="A111:G111"/>
    <mergeCell ref="A121:D121"/>
    <mergeCell ref="A124:F124"/>
    <mergeCell ref="A130:G130"/>
    <mergeCell ref="A135:C13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2"/>
  <sheetViews>
    <sheetView showGridLines="0" zoomScalePageLayoutView="0" workbookViewId="0" topLeftCell="A1">
      <selection activeCell="K21" sqref="K21"/>
    </sheetView>
  </sheetViews>
  <sheetFormatPr defaultColWidth="11.421875" defaultRowHeight="12.75"/>
  <cols>
    <col min="1" max="1" width="24.140625" style="0" customWidth="1"/>
    <col min="2" max="2" width="13.421875" style="0" customWidth="1"/>
    <col min="3" max="3" width="13.140625" style="0" customWidth="1"/>
    <col min="4" max="4" width="12.8515625" style="0" bestFit="1" customWidth="1"/>
    <col min="5" max="5" width="10.140625" style="0" customWidth="1"/>
    <col min="7" max="7" width="14.421875" style="0" bestFit="1" customWidth="1"/>
  </cols>
  <sheetData>
    <row r="1" spans="1:6" ht="14.25" customHeight="1">
      <c r="A1" s="1" t="s">
        <v>131</v>
      </c>
      <c r="B1" s="2"/>
      <c r="C1" s="2"/>
      <c r="D1" s="2"/>
      <c r="E1" s="2"/>
      <c r="F1" s="2"/>
    </row>
    <row r="2" spans="1:6" ht="14.25" customHeight="1">
      <c r="A2" s="3" t="s">
        <v>0</v>
      </c>
      <c r="B2" s="2"/>
      <c r="C2" s="2"/>
      <c r="D2" s="2"/>
      <c r="E2" s="2"/>
      <c r="F2" s="2"/>
    </row>
    <row r="3" spans="1:6" ht="12.75">
      <c r="A3" s="4"/>
      <c r="B3" s="2"/>
      <c r="C3" s="2"/>
      <c r="D3" s="2"/>
      <c r="E3" s="2"/>
      <c r="F3" s="2"/>
    </row>
    <row r="4" spans="1:6" ht="14.25" customHeight="1">
      <c r="A4" s="5" t="s">
        <v>1</v>
      </c>
      <c r="B4" s="111" t="s">
        <v>2</v>
      </c>
      <c r="C4" s="111"/>
      <c r="D4" s="111"/>
      <c r="E4" s="111"/>
      <c r="F4" s="111"/>
    </row>
    <row r="5" spans="1:7" ht="56.25">
      <c r="A5" s="7" t="s">
        <v>3</v>
      </c>
      <c r="B5" s="6" t="s">
        <v>112</v>
      </c>
      <c r="C5" s="6" t="s">
        <v>113</v>
      </c>
      <c r="D5" s="6" t="s">
        <v>114</v>
      </c>
      <c r="E5" s="6" t="s">
        <v>7</v>
      </c>
      <c r="F5" s="8" t="s">
        <v>8</v>
      </c>
      <c r="G5" s="12"/>
    </row>
    <row r="6" spans="1:7" ht="14.25" customHeight="1">
      <c r="A6" s="7" t="s">
        <v>9</v>
      </c>
      <c r="B6" s="17">
        <v>90176.90984921745</v>
      </c>
      <c r="C6" s="17">
        <v>3066.0940082941297</v>
      </c>
      <c r="D6" s="17">
        <v>31264.137635162224</v>
      </c>
      <c r="E6" s="17">
        <v>57517.570213440675</v>
      </c>
      <c r="F6" s="17">
        <v>182024.7117061139</v>
      </c>
      <c r="G6" s="14"/>
    </row>
    <row r="7" spans="1:7" ht="14.25" customHeight="1">
      <c r="A7" s="7" t="s">
        <v>10</v>
      </c>
      <c r="B7" s="17">
        <v>0</v>
      </c>
      <c r="C7" s="17">
        <v>0</v>
      </c>
      <c r="D7" s="17">
        <v>174026.342</v>
      </c>
      <c r="E7" s="17">
        <v>0</v>
      </c>
      <c r="F7" s="17">
        <v>174026.342</v>
      </c>
      <c r="G7" s="14"/>
    </row>
    <row r="8" spans="1:7" ht="14.25" customHeight="1">
      <c r="A8" s="16" t="s">
        <v>11</v>
      </c>
      <c r="B8" s="17">
        <v>100.27125521521337</v>
      </c>
      <c r="C8" s="17">
        <v>482.39176783140914</v>
      </c>
      <c r="D8" s="17">
        <v>5277.803771906907</v>
      </c>
      <c r="E8" s="17">
        <v>9163.180189077508</v>
      </c>
      <c r="F8" s="17">
        <v>15023.646984031036</v>
      </c>
      <c r="G8" s="14"/>
    </row>
    <row r="9" spans="1:7" ht="14.25" customHeight="1">
      <c r="A9" s="16" t="s">
        <v>12</v>
      </c>
      <c r="B9" s="17">
        <v>1815.7077533138024</v>
      </c>
      <c r="C9" s="17">
        <v>16.21342032967033</v>
      </c>
      <c r="D9" s="17">
        <v>3023.9264372560697</v>
      </c>
      <c r="E9" s="17">
        <v>13201.010153308554</v>
      </c>
      <c r="F9" s="17">
        <v>18056.8577642081</v>
      </c>
      <c r="G9" s="14"/>
    </row>
    <row r="10" spans="1:7" ht="14.25" customHeight="1">
      <c r="A10" s="16" t="s">
        <v>13</v>
      </c>
      <c r="B10" s="17">
        <v>1429.8117146450654</v>
      </c>
      <c r="C10" s="17">
        <v>0</v>
      </c>
      <c r="D10" s="17">
        <v>642.7548824520385</v>
      </c>
      <c r="E10" s="17">
        <v>23608.595659094124</v>
      </c>
      <c r="F10" s="17">
        <v>25681.162256191237</v>
      </c>
      <c r="G10" s="14"/>
    </row>
    <row r="11" spans="1:7" ht="14.25" customHeight="1">
      <c r="A11" s="16" t="s">
        <v>14</v>
      </c>
      <c r="B11" s="17">
        <v>1830.2082386280213</v>
      </c>
      <c r="C11" s="17">
        <v>8672.909168891258</v>
      </c>
      <c r="D11" s="17">
        <v>3784.1394969071866</v>
      </c>
      <c r="E11" s="17">
        <v>15591.853027898944</v>
      </c>
      <c r="F11" s="17">
        <v>29879.109932325377</v>
      </c>
      <c r="G11" s="14"/>
    </row>
    <row r="12" spans="1:7" ht="14.25" customHeight="1">
      <c r="A12" s="16" t="s">
        <v>15</v>
      </c>
      <c r="B12" s="17">
        <v>1289.360376172384</v>
      </c>
      <c r="C12" s="17">
        <v>0</v>
      </c>
      <c r="D12" s="17">
        <v>1862.8434558477204</v>
      </c>
      <c r="E12" s="17">
        <v>12937.926446701851</v>
      </c>
      <c r="F12" s="17">
        <v>16090.130278721948</v>
      </c>
      <c r="G12" s="14"/>
    </row>
    <row r="13" spans="1:7" ht="14.25" customHeight="1">
      <c r="A13" s="16" t="s">
        <v>16</v>
      </c>
      <c r="B13" s="17">
        <v>1008.0619616815762</v>
      </c>
      <c r="C13" s="17">
        <v>0</v>
      </c>
      <c r="D13" s="17">
        <v>1429.366892314808</v>
      </c>
      <c r="E13" s="17">
        <v>13589.152510186432</v>
      </c>
      <c r="F13" s="17">
        <v>16026.581364182817</v>
      </c>
      <c r="G13" s="14"/>
    </row>
    <row r="14" spans="1:7" ht="14.25" customHeight="1">
      <c r="A14" s="16" t="s">
        <v>17</v>
      </c>
      <c r="B14" s="17">
        <v>8336.774418163104</v>
      </c>
      <c r="C14" s="17">
        <v>1055.7805968070872</v>
      </c>
      <c r="D14" s="17">
        <v>1357.805485893987</v>
      </c>
      <c r="E14" s="17">
        <v>51172.249204305124</v>
      </c>
      <c r="F14" s="17">
        <v>61922.60970516927</v>
      </c>
      <c r="G14" s="14"/>
    </row>
    <row r="15" spans="1:7" ht="14.25" customHeight="1">
      <c r="A15" s="16" t="s">
        <v>18</v>
      </c>
      <c r="B15" s="17">
        <v>1496.446096018555</v>
      </c>
      <c r="C15" s="17">
        <v>888.6034391105574</v>
      </c>
      <c r="D15" s="17">
        <v>9283.775938359411</v>
      </c>
      <c r="E15" s="17">
        <v>20620.794100562558</v>
      </c>
      <c r="F15" s="17">
        <v>32289.619574051063</v>
      </c>
      <c r="G15" s="14"/>
    </row>
    <row r="16" spans="1:7" ht="14.25" customHeight="1">
      <c r="A16" s="16" t="s">
        <v>19</v>
      </c>
      <c r="B16" s="17">
        <v>131.38133451802793</v>
      </c>
      <c r="C16" s="17">
        <v>1421.564778755885</v>
      </c>
      <c r="D16" s="17">
        <v>12740.952694638772</v>
      </c>
      <c r="E16" s="17">
        <v>7363.789794475365</v>
      </c>
      <c r="F16" s="17">
        <v>21657.68860238803</v>
      </c>
      <c r="G16" s="14"/>
    </row>
    <row r="17" spans="1:7" ht="14.25" customHeight="1">
      <c r="A17" s="16" t="s">
        <v>20</v>
      </c>
      <c r="B17" s="17">
        <v>2897.9475288990398</v>
      </c>
      <c r="C17" s="17">
        <v>0</v>
      </c>
      <c r="D17" s="17">
        <v>1664.7547998059213</v>
      </c>
      <c r="E17" s="17">
        <v>13467.36459231834</v>
      </c>
      <c r="F17" s="17">
        <v>18030.066921023295</v>
      </c>
      <c r="G17" s="14"/>
    </row>
    <row r="18" spans="1:7" ht="14.25" customHeight="1">
      <c r="A18" s="16" t="s">
        <v>21</v>
      </c>
      <c r="B18" s="17">
        <v>5556.056010244742</v>
      </c>
      <c r="C18" s="17">
        <v>126.31769306449334</v>
      </c>
      <c r="D18" s="17">
        <v>5229.0400801026735</v>
      </c>
      <c r="E18" s="17">
        <v>32074.859009730782</v>
      </c>
      <c r="F18" s="17">
        <v>42986.27279314274</v>
      </c>
      <c r="G18" s="14"/>
    </row>
    <row r="19" spans="1:7" ht="14.25" customHeight="1">
      <c r="A19" s="16" t="s">
        <v>22</v>
      </c>
      <c r="B19" s="17">
        <v>5704.835417037536</v>
      </c>
      <c r="C19" s="17">
        <v>1432.4971176274075</v>
      </c>
      <c r="D19" s="17">
        <v>5236.143687994975</v>
      </c>
      <c r="E19" s="17">
        <v>32724.973003422085</v>
      </c>
      <c r="F19" s="17">
        <v>45098.449226081975</v>
      </c>
      <c r="G19" s="14"/>
    </row>
    <row r="20" spans="1:7" ht="14.25" customHeight="1">
      <c r="A20" s="16" t="s">
        <v>23</v>
      </c>
      <c r="B20" s="17">
        <v>727.7998108508914</v>
      </c>
      <c r="C20" s="17">
        <v>260.3326689687323</v>
      </c>
      <c r="D20" s="17">
        <v>3790.685400971951</v>
      </c>
      <c r="E20" s="17">
        <v>16211.943425537755</v>
      </c>
      <c r="F20" s="17">
        <v>20990.761306329336</v>
      </c>
      <c r="G20" s="14"/>
    </row>
    <row r="21" spans="1:7" ht="14.25" customHeight="1">
      <c r="A21" s="16" t="s">
        <v>24</v>
      </c>
      <c r="B21" s="17">
        <v>5108.0920594504</v>
      </c>
      <c r="C21" s="17">
        <v>416.31785368754583</v>
      </c>
      <c r="D21" s="17">
        <v>5878.038202503126</v>
      </c>
      <c r="E21" s="17">
        <v>32770.323036764516</v>
      </c>
      <c r="F21" s="17">
        <v>44172.77115240564</v>
      </c>
      <c r="G21" s="14"/>
    </row>
    <row r="22" spans="1:7" ht="14.25" customHeight="1">
      <c r="A22" s="16" t="s">
        <v>25</v>
      </c>
      <c r="B22" s="17">
        <v>2079.2743970577617</v>
      </c>
      <c r="C22" s="17">
        <v>631.8617333313888</v>
      </c>
      <c r="D22" s="17">
        <v>1448.6513952617915</v>
      </c>
      <c r="E22" s="17">
        <v>34092.75931243142</v>
      </c>
      <c r="F22" s="17">
        <v>38252.546838082366</v>
      </c>
      <c r="G22" s="14"/>
    </row>
    <row r="23" spans="1:7" ht="14.25" customHeight="1">
      <c r="A23" s="16" t="s">
        <v>26</v>
      </c>
      <c r="B23" s="17">
        <v>236.03628160999776</v>
      </c>
      <c r="C23" s="17">
        <v>58.53620875242876</v>
      </c>
      <c r="D23" s="17">
        <v>281.7347305576814</v>
      </c>
      <c r="E23" s="17">
        <v>6218.593080924055</v>
      </c>
      <c r="F23" s="17">
        <v>6794.900301844164</v>
      </c>
      <c r="G23" s="14"/>
    </row>
    <row r="24" spans="1:7" ht="14.25" customHeight="1">
      <c r="A24" s="16" t="s">
        <v>27</v>
      </c>
      <c r="B24" s="17">
        <v>11817.623159089973</v>
      </c>
      <c r="C24" s="17">
        <v>1503.308425223666</v>
      </c>
      <c r="D24" s="17">
        <v>16116.563255380928</v>
      </c>
      <c r="E24" s="17">
        <v>79377.0959709358</v>
      </c>
      <c r="F24" s="17">
        <v>108814.59081063047</v>
      </c>
      <c r="G24" s="14"/>
    </row>
    <row r="25" spans="1:7" ht="14.25" customHeight="1">
      <c r="A25" s="16" t="s">
        <v>28</v>
      </c>
      <c r="B25" s="17">
        <v>696.0974684021883</v>
      </c>
      <c r="C25" s="17">
        <v>257.07946705461916</v>
      </c>
      <c r="D25" s="17">
        <v>1272.5861867144872</v>
      </c>
      <c r="E25" s="17">
        <v>9526.837852462219</v>
      </c>
      <c r="F25" s="17">
        <v>11752.600974633524</v>
      </c>
      <c r="G25" s="14"/>
    </row>
    <row r="26" spans="1:7" ht="14.25" customHeight="1">
      <c r="A26" s="16" t="s">
        <v>29</v>
      </c>
      <c r="B26" s="17">
        <v>3176.854880013727</v>
      </c>
      <c r="C26" s="17">
        <v>182.1651771878968</v>
      </c>
      <c r="D26" s="17">
        <v>7073.01417773232</v>
      </c>
      <c r="E26" s="17">
        <v>15604.216908209137</v>
      </c>
      <c r="F26" s="17">
        <v>26036.251143143087</v>
      </c>
      <c r="G26" s="14"/>
    </row>
    <row r="27" spans="1:7" ht="14.25" customHeight="1">
      <c r="A27" s="16" t="s">
        <v>36</v>
      </c>
      <c r="B27" s="17">
        <v>8483.326692614934</v>
      </c>
      <c r="C27" s="17">
        <v>1226.292844517961</v>
      </c>
      <c r="D27" s="17">
        <v>42615.22316933427</v>
      </c>
      <c r="E27" s="17">
        <v>39032.10426500796</v>
      </c>
      <c r="F27" s="17">
        <v>91356.94697147497</v>
      </c>
      <c r="G27" s="14"/>
    </row>
    <row r="28" spans="1:7" ht="14.25" customHeight="1">
      <c r="A28" s="16" t="s">
        <v>30</v>
      </c>
      <c r="B28" s="17">
        <v>263.4466359741561</v>
      </c>
      <c r="C28" s="17">
        <v>0</v>
      </c>
      <c r="D28" s="17">
        <v>148.02596448443035</v>
      </c>
      <c r="E28" s="17">
        <v>1907.4997986766264</v>
      </c>
      <c r="F28" s="17">
        <v>2318.9723991352125</v>
      </c>
      <c r="G28" s="14"/>
    </row>
    <row r="29" spans="1:7" ht="14.25" customHeight="1">
      <c r="A29" s="18" t="s">
        <v>8</v>
      </c>
      <c r="B29" s="32">
        <v>154362.32333881853</v>
      </c>
      <c r="C29" s="32">
        <v>21698.266369436136</v>
      </c>
      <c r="D29" s="32">
        <v>335448.30974158377</v>
      </c>
      <c r="E29" s="32">
        <v>537774.6915554719</v>
      </c>
      <c r="F29" s="32">
        <v>1049283.5910053093</v>
      </c>
      <c r="G29" s="15"/>
    </row>
    <row r="30" spans="2:6" ht="12.75">
      <c r="B30" s="31"/>
      <c r="C30" s="31"/>
      <c r="D30" s="31"/>
      <c r="E30" s="31"/>
      <c r="F30" s="31"/>
    </row>
    <row r="31" ht="12.75">
      <c r="F31" s="19"/>
    </row>
    <row r="32" spans="1:6" ht="14.25" customHeight="1">
      <c r="A32" s="5" t="s">
        <v>31</v>
      </c>
      <c r="B32" s="111" t="s">
        <v>2</v>
      </c>
      <c r="C32" s="111"/>
      <c r="D32" s="111"/>
      <c r="E32" s="111"/>
      <c r="F32" s="111"/>
    </row>
    <row r="33" spans="1:7" ht="56.25">
      <c r="A33" s="7" t="s">
        <v>3</v>
      </c>
      <c r="B33" s="6" t="s">
        <v>112</v>
      </c>
      <c r="C33" s="6" t="s">
        <v>113</v>
      </c>
      <c r="D33" s="6" t="s">
        <v>114</v>
      </c>
      <c r="E33" s="6" t="s">
        <v>7</v>
      </c>
      <c r="F33" s="8" t="s">
        <v>8</v>
      </c>
      <c r="G33" s="12"/>
    </row>
    <row r="34" spans="1:7" ht="14.25" customHeight="1">
      <c r="A34" s="16" t="s">
        <v>32</v>
      </c>
      <c r="B34" s="13">
        <v>212935.95191246504</v>
      </c>
      <c r="C34" s="13">
        <v>49890.8400963002</v>
      </c>
      <c r="D34" s="13">
        <v>2208.831078615184</v>
      </c>
      <c r="E34" s="13">
        <v>98955.16988575863</v>
      </c>
      <c r="F34" s="13">
        <v>363990.79297313764</v>
      </c>
      <c r="G34" s="14"/>
    </row>
    <row r="35" spans="1:7" ht="14.25" customHeight="1">
      <c r="A35" s="16" t="s">
        <v>11</v>
      </c>
      <c r="B35" s="13">
        <v>17655.84123714607</v>
      </c>
      <c r="C35" s="13">
        <v>8168.04026814349</v>
      </c>
      <c r="D35" s="13">
        <v>50.06837743972549</v>
      </c>
      <c r="E35" s="13">
        <v>7084.377071676816</v>
      </c>
      <c r="F35" s="13">
        <v>32958.32695440609</v>
      </c>
      <c r="G35" s="14"/>
    </row>
    <row r="36" spans="1:7" ht="14.25" customHeight="1">
      <c r="A36" s="16" t="s">
        <v>12</v>
      </c>
      <c r="B36" s="13">
        <v>42166.13917765931</v>
      </c>
      <c r="C36" s="13">
        <v>8330.189726526582</v>
      </c>
      <c r="D36" s="13">
        <v>317.08311402253173</v>
      </c>
      <c r="E36" s="13">
        <v>14510.930316191969</v>
      </c>
      <c r="F36" s="13">
        <v>65324.34233440031</v>
      </c>
      <c r="G36" s="14"/>
    </row>
    <row r="37" spans="1:7" ht="14.25" customHeight="1">
      <c r="A37" s="16" t="s">
        <v>13</v>
      </c>
      <c r="B37" s="13">
        <v>43307.60287318537</v>
      </c>
      <c r="C37" s="13">
        <v>1839.0141538424746</v>
      </c>
      <c r="D37" s="13">
        <v>222.19426500077503</v>
      </c>
      <c r="E37" s="13">
        <v>6901.304735304959</v>
      </c>
      <c r="F37" s="13">
        <v>52270.1160273336</v>
      </c>
      <c r="G37" s="14"/>
    </row>
    <row r="38" spans="1:7" ht="14.25" customHeight="1">
      <c r="A38" s="16" t="s">
        <v>14</v>
      </c>
      <c r="B38" s="13">
        <v>42661.15125248592</v>
      </c>
      <c r="C38" s="13">
        <v>15678.375673156292</v>
      </c>
      <c r="D38" s="13">
        <v>180.25122912436754</v>
      </c>
      <c r="E38" s="13">
        <v>16474.734079084545</v>
      </c>
      <c r="F38" s="13">
        <v>74994.5122338512</v>
      </c>
      <c r="G38" s="14"/>
    </row>
    <row r="39" spans="1:7" ht="14.25" customHeight="1">
      <c r="A39" s="16" t="s">
        <v>15</v>
      </c>
      <c r="B39" s="13">
        <v>20057.8536451071</v>
      </c>
      <c r="C39" s="13">
        <v>7667.6244894701995</v>
      </c>
      <c r="D39" s="13">
        <v>181.81391451645578</v>
      </c>
      <c r="E39" s="13">
        <v>14318.198493602387</v>
      </c>
      <c r="F39" s="13">
        <v>42225.49054269606</v>
      </c>
      <c r="G39" s="14"/>
    </row>
    <row r="40" spans="1:7" ht="14.25" customHeight="1">
      <c r="A40" s="16" t="s">
        <v>16</v>
      </c>
      <c r="B40" s="13">
        <v>37360.41382489831</v>
      </c>
      <c r="C40" s="13">
        <v>10656.099287387158</v>
      </c>
      <c r="D40" s="13">
        <v>41.39583163601685</v>
      </c>
      <c r="E40" s="13">
        <v>18085.339138657746</v>
      </c>
      <c r="F40" s="13">
        <v>66143.24808257923</v>
      </c>
      <c r="G40" s="14"/>
    </row>
    <row r="41" spans="1:7" ht="14.25" customHeight="1">
      <c r="A41" s="16" t="s">
        <v>17</v>
      </c>
      <c r="B41" s="13">
        <v>58961.982471885036</v>
      </c>
      <c r="C41" s="13">
        <v>18887.919293604748</v>
      </c>
      <c r="D41" s="13">
        <v>23.84153957890791</v>
      </c>
      <c r="E41" s="13">
        <v>24956.847252194275</v>
      </c>
      <c r="F41" s="13">
        <v>102830.59055726284</v>
      </c>
      <c r="G41" s="14"/>
    </row>
    <row r="42" spans="1:7" ht="14.25" customHeight="1">
      <c r="A42" s="16" t="s">
        <v>18</v>
      </c>
      <c r="B42" s="13">
        <v>56809.56271228827</v>
      </c>
      <c r="C42" s="13">
        <v>12887.703260156204</v>
      </c>
      <c r="D42" s="13">
        <v>2221.561008661298</v>
      </c>
      <c r="E42" s="13">
        <v>6207.057562509429</v>
      </c>
      <c r="F42" s="13">
        <v>78125.88454361523</v>
      </c>
      <c r="G42" s="14"/>
    </row>
    <row r="43" spans="1:7" ht="14.25" customHeight="1">
      <c r="A43" s="16" t="s">
        <v>19</v>
      </c>
      <c r="B43" s="13">
        <v>28992.554006322265</v>
      </c>
      <c r="C43" s="13">
        <v>19376.825076939313</v>
      </c>
      <c r="D43" s="13">
        <v>1196.0369430663525</v>
      </c>
      <c r="E43" s="13">
        <v>16390.01466297427</v>
      </c>
      <c r="F43" s="13">
        <v>65955.43068930213</v>
      </c>
      <c r="G43" s="14"/>
    </row>
    <row r="44" spans="1:7" ht="14.25" customHeight="1">
      <c r="A44" s="16" t="s">
        <v>20</v>
      </c>
      <c r="B44" s="13">
        <v>30663.072868251013</v>
      </c>
      <c r="C44" s="13">
        <v>2044.5761612172648</v>
      </c>
      <c r="D44" s="13">
        <v>71.51841677522665</v>
      </c>
      <c r="E44" s="13">
        <v>7450.272093732476</v>
      </c>
      <c r="F44" s="13">
        <v>40229.439539975974</v>
      </c>
      <c r="G44" s="14"/>
    </row>
    <row r="45" spans="1:7" ht="14.25" customHeight="1">
      <c r="A45" s="16" t="s">
        <v>21</v>
      </c>
      <c r="B45" s="13">
        <v>80765.09638836468</v>
      </c>
      <c r="C45" s="13">
        <v>19179.068231872567</v>
      </c>
      <c r="D45" s="13">
        <v>472.0011095125875</v>
      </c>
      <c r="E45" s="13">
        <v>21417.98635432209</v>
      </c>
      <c r="F45" s="13">
        <v>121834.15208407222</v>
      </c>
      <c r="G45" s="14"/>
    </row>
    <row r="46" spans="1:7" ht="14.25" customHeight="1">
      <c r="A46" s="16" t="s">
        <v>22</v>
      </c>
      <c r="B46" s="13">
        <v>50490.92594371417</v>
      </c>
      <c r="C46" s="13">
        <v>24891.861222733416</v>
      </c>
      <c r="D46" s="13">
        <v>10673.105386247504</v>
      </c>
      <c r="E46" s="13">
        <v>15726.768093220539</v>
      </c>
      <c r="F46" s="13">
        <v>101782.66064591572</v>
      </c>
      <c r="G46" s="14"/>
    </row>
    <row r="47" spans="1:7" ht="14.25" customHeight="1">
      <c r="A47" s="16" t="s">
        <v>23</v>
      </c>
      <c r="B47" s="13">
        <v>26907.271514331624</v>
      </c>
      <c r="C47" s="13">
        <v>8358.294996176084</v>
      </c>
      <c r="D47" s="13">
        <v>5344.8829240351115</v>
      </c>
      <c r="E47" s="13">
        <v>5510.274719549444</v>
      </c>
      <c r="F47" s="13">
        <v>46120.72415409225</v>
      </c>
      <c r="G47" s="14"/>
    </row>
    <row r="48" spans="1:7" ht="14.25" customHeight="1">
      <c r="A48" s="16" t="s">
        <v>24</v>
      </c>
      <c r="B48" s="13">
        <v>51124.298142667736</v>
      </c>
      <c r="C48" s="13">
        <v>21690.890063555853</v>
      </c>
      <c r="D48" s="13">
        <v>160.64670151253006</v>
      </c>
      <c r="E48" s="13">
        <v>20377.59383540059</v>
      </c>
      <c r="F48" s="13">
        <v>93353.4287431367</v>
      </c>
      <c r="G48" s="14"/>
    </row>
    <row r="49" spans="1:7" ht="14.25" customHeight="1">
      <c r="A49" s="16" t="s">
        <v>25</v>
      </c>
      <c r="B49" s="13">
        <v>60396.37289448391</v>
      </c>
      <c r="C49" s="13">
        <v>27896.82510099014</v>
      </c>
      <c r="D49" s="13">
        <v>4648.131469001534</v>
      </c>
      <c r="E49" s="13">
        <v>17552.042171975456</v>
      </c>
      <c r="F49" s="13">
        <v>110493.37163645106</v>
      </c>
      <c r="G49" s="14"/>
    </row>
    <row r="50" spans="1:7" ht="14.25" customHeight="1">
      <c r="A50" s="16" t="s">
        <v>26</v>
      </c>
      <c r="B50" s="13">
        <v>23145.465522812505</v>
      </c>
      <c r="C50" s="13">
        <v>2813.4126953792916</v>
      </c>
      <c r="D50" s="13">
        <v>0</v>
      </c>
      <c r="E50" s="13">
        <v>9148.032992653252</v>
      </c>
      <c r="F50" s="13">
        <v>35106.91121084505</v>
      </c>
      <c r="G50" s="14"/>
    </row>
    <row r="51" spans="1:7" ht="14.25" customHeight="1">
      <c r="A51" s="16" t="s">
        <v>27</v>
      </c>
      <c r="B51" s="13">
        <v>104105.98086424933</v>
      </c>
      <c r="C51" s="13">
        <v>42463.05602177927</v>
      </c>
      <c r="D51" s="13">
        <v>890.6183887685182</v>
      </c>
      <c r="E51" s="13">
        <v>71160.31732229018</v>
      </c>
      <c r="F51" s="13">
        <v>218619.9725970866</v>
      </c>
      <c r="G51" s="14"/>
    </row>
    <row r="52" spans="1:7" ht="14.25" customHeight="1">
      <c r="A52" s="16" t="s">
        <v>28</v>
      </c>
      <c r="B52" s="13">
        <v>23295.4825981998</v>
      </c>
      <c r="C52" s="13">
        <v>15243.326001989666</v>
      </c>
      <c r="D52" s="13">
        <v>521.2367339558191</v>
      </c>
      <c r="E52" s="13">
        <v>4731.3416720925725</v>
      </c>
      <c r="F52" s="13">
        <v>43791.38700623788</v>
      </c>
      <c r="G52" s="14"/>
    </row>
    <row r="53" spans="1:7" ht="14.25" customHeight="1">
      <c r="A53" s="16" t="s">
        <v>29</v>
      </c>
      <c r="B53" s="13">
        <v>56685.930745434875</v>
      </c>
      <c r="C53" s="13">
        <v>8432.267120383534</v>
      </c>
      <c r="D53" s="13">
        <v>377.7966311337903</v>
      </c>
      <c r="E53" s="13">
        <v>13628.066048739143</v>
      </c>
      <c r="F53" s="13">
        <v>79124.06054569139</v>
      </c>
      <c r="G53" s="14"/>
    </row>
    <row r="54" spans="1:7" ht="14.25" customHeight="1">
      <c r="A54" s="16" t="s">
        <v>36</v>
      </c>
      <c r="B54" s="13">
        <v>93704.41157637908</v>
      </c>
      <c r="C54" s="13">
        <v>30336.78057773655</v>
      </c>
      <c r="D54" s="13">
        <v>3596.7739398500553</v>
      </c>
      <c r="E54" s="13">
        <v>14729.517572066003</v>
      </c>
      <c r="F54" s="13">
        <v>142367.48366603168</v>
      </c>
      <c r="G54" s="14"/>
    </row>
    <row r="55" spans="1:7" ht="14.25" customHeight="1">
      <c r="A55" s="16" t="s">
        <v>30</v>
      </c>
      <c r="B55" s="13">
        <v>5182.448962323188</v>
      </c>
      <c r="C55" s="13">
        <v>2947.1437991730263</v>
      </c>
      <c r="D55" s="13">
        <v>63.23870523434988</v>
      </c>
      <c r="E55" s="13">
        <v>1790.7583977838246</v>
      </c>
      <c r="F55" s="13">
        <v>9983.589864514392</v>
      </c>
      <c r="G55" s="14"/>
    </row>
    <row r="56" spans="1:7" ht="14.25" customHeight="1">
      <c r="A56" s="18" t="s">
        <v>8</v>
      </c>
      <c r="B56" s="20">
        <v>1167375.8111346546</v>
      </c>
      <c r="C56" s="20">
        <v>359680.13331851334</v>
      </c>
      <c r="D56" s="20">
        <v>33463.02770768864</v>
      </c>
      <c r="E56" s="20">
        <v>427106.9444717806</v>
      </c>
      <c r="F56" s="20">
        <v>1987625.9166326346</v>
      </c>
      <c r="G56" s="21"/>
    </row>
    <row r="57" spans="2:6" ht="12.75">
      <c r="B57" s="22"/>
      <c r="C57" s="22"/>
      <c r="D57" s="22"/>
      <c r="E57" s="22"/>
      <c r="F57" s="19"/>
    </row>
    <row r="59" spans="1:6" ht="14.25" customHeight="1">
      <c r="A59" s="5" t="s">
        <v>33</v>
      </c>
      <c r="B59" s="111" t="s">
        <v>2</v>
      </c>
      <c r="C59" s="111"/>
      <c r="D59" s="111"/>
      <c r="E59" s="111"/>
      <c r="F59" s="111"/>
    </row>
    <row r="60" spans="1:7" ht="56.25">
      <c r="A60" s="7" t="s">
        <v>3</v>
      </c>
      <c r="B60" s="6" t="s">
        <v>112</v>
      </c>
      <c r="C60" s="6" t="s">
        <v>113</v>
      </c>
      <c r="D60" s="6" t="s">
        <v>114</v>
      </c>
      <c r="E60" s="6" t="s">
        <v>7</v>
      </c>
      <c r="F60" s="8" t="s">
        <v>8</v>
      </c>
      <c r="G60" s="12"/>
    </row>
    <row r="61" spans="1:7" ht="14.25" customHeight="1">
      <c r="A61" s="7" t="s">
        <v>9</v>
      </c>
      <c r="B61" s="13">
        <f>B6+B34</f>
        <v>303112.8617616825</v>
      </c>
      <c r="C61" s="13">
        <f>C6+C34</f>
        <v>52956.93410459433</v>
      </c>
      <c r="D61" s="13">
        <f>D6+D34</f>
        <v>33472.96871377741</v>
      </c>
      <c r="E61" s="13">
        <f>E6+E34</f>
        <v>156472.7400991993</v>
      </c>
      <c r="F61" s="13">
        <f>F6+F34</f>
        <v>546015.5046792516</v>
      </c>
      <c r="G61" s="14"/>
    </row>
    <row r="62" spans="1:7" ht="14.25" customHeight="1">
      <c r="A62" s="7" t="s">
        <v>10</v>
      </c>
      <c r="B62" s="13">
        <v>0</v>
      </c>
      <c r="C62" s="13">
        <v>0</v>
      </c>
      <c r="D62" s="13">
        <v>174026.342</v>
      </c>
      <c r="E62" s="13">
        <v>0</v>
      </c>
      <c r="F62" s="13">
        <v>174026.342</v>
      </c>
      <c r="G62" s="14"/>
    </row>
    <row r="63" spans="1:7" ht="14.25" customHeight="1">
      <c r="A63" s="16" t="s">
        <v>11</v>
      </c>
      <c r="B63" s="13">
        <f>B8+B35</f>
        <v>17756.11249236128</v>
      </c>
      <c r="C63" s="13">
        <f>C8+C35</f>
        <v>8650.432035974898</v>
      </c>
      <c r="D63" s="13">
        <f>D8+D35</f>
        <v>5327.872149346633</v>
      </c>
      <c r="E63" s="13">
        <f>E8+E35</f>
        <v>16247.557260754324</v>
      </c>
      <c r="F63" s="13">
        <f>F8+F35</f>
        <v>47981.97393843713</v>
      </c>
      <c r="G63" s="14"/>
    </row>
    <row r="64" spans="1:7" ht="14.25" customHeight="1">
      <c r="A64" s="16" t="s">
        <v>12</v>
      </c>
      <c r="B64" s="13">
        <f aca="true" t="shared" si="0" ref="B64:F83">B9+B36</f>
        <v>43981.84693097311</v>
      </c>
      <c r="C64" s="13">
        <f t="shared" si="0"/>
        <v>8346.403146856252</v>
      </c>
      <c r="D64" s="13">
        <f t="shared" si="0"/>
        <v>3341.0095512786015</v>
      </c>
      <c r="E64" s="13">
        <f t="shared" si="0"/>
        <v>27711.94046950052</v>
      </c>
      <c r="F64" s="13">
        <f t="shared" si="0"/>
        <v>83381.20009860842</v>
      </c>
      <c r="G64" s="14"/>
    </row>
    <row r="65" spans="1:7" ht="14.25" customHeight="1">
      <c r="A65" s="16" t="s">
        <v>13</v>
      </c>
      <c r="B65" s="13">
        <f t="shared" si="0"/>
        <v>44737.41458783044</v>
      </c>
      <c r="C65" s="13">
        <f t="shared" si="0"/>
        <v>1839.0141538424746</v>
      </c>
      <c r="D65" s="13">
        <f t="shared" si="0"/>
        <v>864.9491474528136</v>
      </c>
      <c r="E65" s="13">
        <f t="shared" si="0"/>
        <v>30509.900394399083</v>
      </c>
      <c r="F65" s="13">
        <f t="shared" si="0"/>
        <v>77951.27828352484</v>
      </c>
      <c r="G65" s="14"/>
    </row>
    <row r="66" spans="1:7" ht="14.25" customHeight="1">
      <c r="A66" s="16" t="s">
        <v>14</v>
      </c>
      <c r="B66" s="13">
        <f t="shared" si="0"/>
        <v>44491.359491113944</v>
      </c>
      <c r="C66" s="13">
        <f t="shared" si="0"/>
        <v>24351.28484204755</v>
      </c>
      <c r="D66" s="13">
        <f t="shared" si="0"/>
        <v>3964.390726031554</v>
      </c>
      <c r="E66" s="13">
        <f t="shared" si="0"/>
        <v>32066.58710698349</v>
      </c>
      <c r="F66" s="13">
        <f t="shared" si="0"/>
        <v>104873.62216617657</v>
      </c>
      <c r="G66" s="14"/>
    </row>
    <row r="67" spans="1:7" ht="14.25" customHeight="1">
      <c r="A67" s="16" t="s">
        <v>15</v>
      </c>
      <c r="B67" s="13">
        <f t="shared" si="0"/>
        <v>21347.214021279484</v>
      </c>
      <c r="C67" s="13">
        <f t="shared" si="0"/>
        <v>7667.6244894701995</v>
      </c>
      <c r="D67" s="13">
        <f t="shared" si="0"/>
        <v>2044.6573703641761</v>
      </c>
      <c r="E67" s="13">
        <f t="shared" si="0"/>
        <v>27256.12494030424</v>
      </c>
      <c r="F67" s="13">
        <f t="shared" si="0"/>
        <v>58315.62082141801</v>
      </c>
      <c r="G67" s="14"/>
    </row>
    <row r="68" spans="1:7" ht="14.25" customHeight="1">
      <c r="A68" s="16" t="s">
        <v>16</v>
      </c>
      <c r="B68" s="13">
        <f t="shared" si="0"/>
        <v>38368.47578657988</v>
      </c>
      <c r="C68" s="13">
        <f t="shared" si="0"/>
        <v>10656.099287387158</v>
      </c>
      <c r="D68" s="13">
        <f t="shared" si="0"/>
        <v>1470.7627239508247</v>
      </c>
      <c r="E68" s="13">
        <f t="shared" si="0"/>
        <v>31674.491648844178</v>
      </c>
      <c r="F68" s="13">
        <f t="shared" si="0"/>
        <v>82169.82944676204</v>
      </c>
      <c r="G68" s="14"/>
    </row>
    <row r="69" spans="1:7" ht="14.25" customHeight="1">
      <c r="A69" s="16" t="s">
        <v>17</v>
      </c>
      <c r="B69" s="13">
        <f t="shared" si="0"/>
        <v>67298.75689004814</v>
      </c>
      <c r="C69" s="13">
        <f t="shared" si="0"/>
        <v>19943.699890411834</v>
      </c>
      <c r="D69" s="13">
        <f t="shared" si="0"/>
        <v>1381.647025472895</v>
      </c>
      <c r="E69" s="13">
        <f t="shared" si="0"/>
        <v>76129.09645649939</v>
      </c>
      <c r="F69" s="13">
        <f t="shared" si="0"/>
        <v>164753.2002624321</v>
      </c>
      <c r="G69" s="14"/>
    </row>
    <row r="70" spans="1:7" ht="14.25" customHeight="1">
      <c r="A70" s="16" t="s">
        <v>18</v>
      </c>
      <c r="B70" s="13">
        <f t="shared" si="0"/>
        <v>58306.008808306826</v>
      </c>
      <c r="C70" s="13">
        <f t="shared" si="0"/>
        <v>13776.306699266761</v>
      </c>
      <c r="D70" s="13">
        <f t="shared" si="0"/>
        <v>11505.336947020709</v>
      </c>
      <c r="E70" s="13">
        <f t="shared" si="0"/>
        <v>26827.851663071986</v>
      </c>
      <c r="F70" s="13">
        <f t="shared" si="0"/>
        <v>110415.50411766629</v>
      </c>
      <c r="G70" s="14"/>
    </row>
    <row r="71" spans="1:7" ht="14.25" customHeight="1">
      <c r="A71" s="16" t="s">
        <v>19</v>
      </c>
      <c r="B71" s="13">
        <f t="shared" si="0"/>
        <v>29123.935340840293</v>
      </c>
      <c r="C71" s="13">
        <f t="shared" si="0"/>
        <v>20798.389855695197</v>
      </c>
      <c r="D71" s="13">
        <f t="shared" si="0"/>
        <v>13936.989637705125</v>
      </c>
      <c r="E71" s="13">
        <f t="shared" si="0"/>
        <v>23753.804457449634</v>
      </c>
      <c r="F71" s="13">
        <f t="shared" si="0"/>
        <v>87613.11929169015</v>
      </c>
      <c r="G71" s="14"/>
    </row>
    <row r="72" spans="1:7" ht="14.25" customHeight="1">
      <c r="A72" s="16" t="s">
        <v>20</v>
      </c>
      <c r="B72" s="13">
        <f t="shared" si="0"/>
        <v>33561.02039715005</v>
      </c>
      <c r="C72" s="13">
        <f t="shared" si="0"/>
        <v>2044.5761612172648</v>
      </c>
      <c r="D72" s="13">
        <f t="shared" si="0"/>
        <v>1736.2732165811478</v>
      </c>
      <c r="E72" s="13">
        <f t="shared" si="0"/>
        <v>20917.636686050813</v>
      </c>
      <c r="F72" s="13">
        <f t="shared" si="0"/>
        <v>58259.50646099927</v>
      </c>
      <c r="G72" s="14"/>
    </row>
    <row r="73" spans="1:7" ht="14.25" customHeight="1">
      <c r="A73" s="16" t="s">
        <v>21</v>
      </c>
      <c r="B73" s="13">
        <f t="shared" si="0"/>
        <v>86321.15239860941</v>
      </c>
      <c r="C73" s="13">
        <f t="shared" si="0"/>
        <v>19305.38592493706</v>
      </c>
      <c r="D73" s="13">
        <f t="shared" si="0"/>
        <v>5701.041189615261</v>
      </c>
      <c r="E73" s="13">
        <f t="shared" si="0"/>
        <v>53492.845364052875</v>
      </c>
      <c r="F73" s="13">
        <f t="shared" si="0"/>
        <v>164820.42487721497</v>
      </c>
      <c r="G73" s="14"/>
    </row>
    <row r="74" spans="1:7" ht="14.25" customHeight="1">
      <c r="A74" s="16" t="s">
        <v>22</v>
      </c>
      <c r="B74" s="13">
        <f t="shared" si="0"/>
        <v>56195.76136075171</v>
      </c>
      <c r="C74" s="13">
        <f t="shared" si="0"/>
        <v>26324.358340360825</v>
      </c>
      <c r="D74" s="13">
        <f t="shared" si="0"/>
        <v>15909.249074242478</v>
      </c>
      <c r="E74" s="13">
        <f t="shared" si="0"/>
        <v>48451.741096642625</v>
      </c>
      <c r="F74" s="13">
        <f t="shared" si="0"/>
        <v>146881.1098719977</v>
      </c>
      <c r="G74" s="14"/>
    </row>
    <row r="75" spans="1:7" ht="14.25" customHeight="1">
      <c r="A75" s="16" t="s">
        <v>23</v>
      </c>
      <c r="B75" s="13">
        <f t="shared" si="0"/>
        <v>27635.071325182515</v>
      </c>
      <c r="C75" s="13">
        <f t="shared" si="0"/>
        <v>8618.627665144817</v>
      </c>
      <c r="D75" s="13">
        <f t="shared" si="0"/>
        <v>9135.568325007062</v>
      </c>
      <c r="E75" s="13">
        <f t="shared" si="0"/>
        <v>21722.218145087198</v>
      </c>
      <c r="F75" s="13">
        <f t="shared" si="0"/>
        <v>67111.48546042158</v>
      </c>
      <c r="G75" s="14"/>
    </row>
    <row r="76" spans="1:7" ht="14.25" customHeight="1">
      <c r="A76" s="16" t="s">
        <v>24</v>
      </c>
      <c r="B76" s="13">
        <f t="shared" si="0"/>
        <v>56232.390202118135</v>
      </c>
      <c r="C76" s="13">
        <f t="shared" si="0"/>
        <v>22107.2079172434</v>
      </c>
      <c r="D76" s="13">
        <f t="shared" si="0"/>
        <v>6038.684904015656</v>
      </c>
      <c r="E76" s="13">
        <f t="shared" si="0"/>
        <v>53147.91687216511</v>
      </c>
      <c r="F76" s="13">
        <f t="shared" si="0"/>
        <v>137526.19989554235</v>
      </c>
      <c r="G76" s="14"/>
    </row>
    <row r="77" spans="1:7" ht="14.25" customHeight="1">
      <c r="A77" s="16" t="s">
        <v>25</v>
      </c>
      <c r="B77" s="13">
        <f t="shared" si="0"/>
        <v>62475.647291541674</v>
      </c>
      <c r="C77" s="13">
        <f t="shared" si="0"/>
        <v>28528.68683432153</v>
      </c>
      <c r="D77" s="13">
        <f t="shared" si="0"/>
        <v>6096.782864263326</v>
      </c>
      <c r="E77" s="13">
        <f t="shared" si="0"/>
        <v>51644.80148440688</v>
      </c>
      <c r="F77" s="13">
        <f t="shared" si="0"/>
        <v>148745.91847453342</v>
      </c>
      <c r="G77" s="14"/>
    </row>
    <row r="78" spans="1:7" ht="14.25" customHeight="1">
      <c r="A78" s="16" t="s">
        <v>26</v>
      </c>
      <c r="B78" s="13">
        <f t="shared" si="0"/>
        <v>23381.501804422503</v>
      </c>
      <c r="C78" s="13">
        <f t="shared" si="0"/>
        <v>2871.94890413172</v>
      </c>
      <c r="D78" s="13">
        <f t="shared" si="0"/>
        <v>281.7347305576814</v>
      </c>
      <c r="E78" s="13">
        <f t="shared" si="0"/>
        <v>15366.626073577307</v>
      </c>
      <c r="F78" s="13">
        <f t="shared" si="0"/>
        <v>41901.811512689215</v>
      </c>
      <c r="G78" s="14"/>
    </row>
    <row r="79" spans="1:7" ht="14.25" customHeight="1">
      <c r="A79" s="16" t="s">
        <v>27</v>
      </c>
      <c r="B79" s="13">
        <f t="shared" si="0"/>
        <v>115923.6040233393</v>
      </c>
      <c r="C79" s="13">
        <f t="shared" si="0"/>
        <v>43966.36444700294</v>
      </c>
      <c r="D79" s="13">
        <f t="shared" si="0"/>
        <v>17007.181644149445</v>
      </c>
      <c r="E79" s="13">
        <f t="shared" si="0"/>
        <v>150537.41329322598</v>
      </c>
      <c r="F79" s="13">
        <f t="shared" si="0"/>
        <v>327434.56340771704</v>
      </c>
      <c r="G79" s="14"/>
    </row>
    <row r="80" spans="1:7" ht="14.25" customHeight="1">
      <c r="A80" s="16" t="s">
        <v>28</v>
      </c>
      <c r="B80" s="13">
        <f t="shared" si="0"/>
        <v>23991.58006660199</v>
      </c>
      <c r="C80" s="13">
        <f t="shared" si="0"/>
        <v>15500.405469044284</v>
      </c>
      <c r="D80" s="13">
        <f t="shared" si="0"/>
        <v>1793.8229206703063</v>
      </c>
      <c r="E80" s="13">
        <f t="shared" si="0"/>
        <v>14258.179524554791</v>
      </c>
      <c r="F80" s="13">
        <f t="shared" si="0"/>
        <v>55543.9879808714</v>
      </c>
      <c r="G80" s="14"/>
    </row>
    <row r="81" spans="1:7" ht="14.25" customHeight="1">
      <c r="A81" s="16" t="s">
        <v>29</v>
      </c>
      <c r="B81" s="13">
        <f t="shared" si="0"/>
        <v>59862.7856254486</v>
      </c>
      <c r="C81" s="13">
        <f t="shared" si="0"/>
        <v>8614.432297571431</v>
      </c>
      <c r="D81" s="13">
        <f t="shared" si="0"/>
        <v>7450.81080886611</v>
      </c>
      <c r="E81" s="13">
        <f t="shared" si="0"/>
        <v>29232.28295694828</v>
      </c>
      <c r="F81" s="13">
        <f t="shared" si="0"/>
        <v>105160.31168883448</v>
      </c>
      <c r="G81" s="14"/>
    </row>
    <row r="82" spans="1:7" ht="14.25" customHeight="1">
      <c r="A82" s="16" t="s">
        <v>36</v>
      </c>
      <c r="B82" s="13">
        <f t="shared" si="0"/>
        <v>102187.73826899401</v>
      </c>
      <c r="C82" s="13">
        <f t="shared" si="0"/>
        <v>31563.07342225451</v>
      </c>
      <c r="D82" s="13">
        <f t="shared" si="0"/>
        <v>46211.997109184325</v>
      </c>
      <c r="E82" s="13">
        <f t="shared" si="0"/>
        <v>53761.621837073966</v>
      </c>
      <c r="F82" s="13">
        <f t="shared" si="0"/>
        <v>233724.43063750665</v>
      </c>
      <c r="G82" s="14"/>
    </row>
    <row r="83" spans="1:7" ht="14.25" customHeight="1">
      <c r="A83" s="16" t="s">
        <v>30</v>
      </c>
      <c r="B83" s="13">
        <f t="shared" si="0"/>
        <v>5445.895598297345</v>
      </c>
      <c r="C83" s="13">
        <f t="shared" si="0"/>
        <v>2947.1437991730263</v>
      </c>
      <c r="D83" s="13">
        <f t="shared" si="0"/>
        <v>211.26466971878023</v>
      </c>
      <c r="E83" s="13">
        <f t="shared" si="0"/>
        <v>3698.258196460451</v>
      </c>
      <c r="F83" s="13">
        <f t="shared" si="0"/>
        <v>12302.562263649605</v>
      </c>
      <c r="G83" s="14"/>
    </row>
    <row r="84" spans="1:7" ht="14.25" customHeight="1">
      <c r="A84" s="18" t="s">
        <v>8</v>
      </c>
      <c r="B84" s="20">
        <v>1321738.134473473</v>
      </c>
      <c r="C84" s="20">
        <v>381378.39968794945</v>
      </c>
      <c r="D84" s="20">
        <v>368911.33744927234</v>
      </c>
      <c r="E84" s="20">
        <v>964881.6360272523</v>
      </c>
      <c r="F84" s="20">
        <v>3036909.507637945</v>
      </c>
      <c r="G84" s="14"/>
    </row>
    <row r="85" spans="1:6" ht="14.25" customHeight="1">
      <c r="A85" s="9" t="s">
        <v>34</v>
      </c>
      <c r="B85" s="92"/>
      <c r="C85" s="92"/>
      <c r="D85" s="92"/>
      <c r="E85" s="92"/>
      <c r="F85" s="92"/>
    </row>
    <row r="86" ht="12.75">
      <c r="D86" s="14"/>
    </row>
    <row r="88" ht="12.75">
      <c r="A88" s="62" t="s">
        <v>39</v>
      </c>
    </row>
    <row r="89" ht="12.75">
      <c r="A89" s="62" t="s">
        <v>126</v>
      </c>
    </row>
    <row r="91" spans="1:4" ht="22.5">
      <c r="A91" s="35" t="s">
        <v>40</v>
      </c>
      <c r="B91" s="37" t="s">
        <v>63</v>
      </c>
      <c r="C91" s="38" t="s">
        <v>41</v>
      </c>
      <c r="D91" s="36" t="s">
        <v>62</v>
      </c>
    </row>
    <row r="92" spans="1:6" ht="12.75">
      <c r="A92" s="39" t="s">
        <v>42</v>
      </c>
      <c r="B92" s="40">
        <v>3510.6542227867562</v>
      </c>
      <c r="C92" s="40">
        <v>9845.084389675998</v>
      </c>
      <c r="D92" s="40">
        <v>13355.738612462754</v>
      </c>
      <c r="F92" s="54"/>
    </row>
    <row r="93" spans="1:6" ht="12.75">
      <c r="A93" s="41" t="s">
        <v>43</v>
      </c>
      <c r="B93" s="42">
        <v>13286.622620601127</v>
      </c>
      <c r="C93" s="42">
        <v>21261.93643897219</v>
      </c>
      <c r="D93" s="42">
        <v>34548.559059573316</v>
      </c>
      <c r="F93" s="54"/>
    </row>
    <row r="94" spans="1:6" ht="12.75">
      <c r="A94" s="41" t="s">
        <v>44</v>
      </c>
      <c r="B94" s="42">
        <v>97362.30146302393</v>
      </c>
      <c r="C94" s="42">
        <v>159779.37017729663</v>
      </c>
      <c r="D94" s="42">
        <v>257141.67164032056</v>
      </c>
      <c r="F94" s="54"/>
    </row>
    <row r="95" spans="1:6" ht="12.75">
      <c r="A95" s="41" t="s">
        <v>45</v>
      </c>
      <c r="B95" s="42">
        <v>201532.0044284237</v>
      </c>
      <c r="C95" s="42">
        <v>458631.3356545784</v>
      </c>
      <c r="D95" s="42">
        <v>660163.3400830021</v>
      </c>
      <c r="F95" s="54"/>
    </row>
    <row r="96" spans="1:6" ht="12.75">
      <c r="A96" s="41" t="s">
        <v>46</v>
      </c>
      <c r="B96" s="42">
        <v>132526.65450307692</v>
      </c>
      <c r="C96" s="42">
        <v>390347.03674324905</v>
      </c>
      <c r="D96" s="42">
        <v>522873.69124632597</v>
      </c>
      <c r="F96" s="54"/>
    </row>
    <row r="97" spans="1:6" ht="12.75">
      <c r="A97" s="41" t="s">
        <v>47</v>
      </c>
      <c r="B97" s="42">
        <v>129280.62394317266</v>
      </c>
      <c r="C97" s="42">
        <v>623050.2639659619</v>
      </c>
      <c r="D97" s="42">
        <v>752330.8879091345</v>
      </c>
      <c r="F97" s="54"/>
    </row>
    <row r="98" spans="1:6" ht="12.75">
      <c r="A98" s="41" t="s">
        <v>123</v>
      </c>
      <c r="B98" s="42">
        <v>37163.962413210356</v>
      </c>
      <c r="C98" s="42">
        <v>70507.52860664699</v>
      </c>
      <c r="D98" s="42">
        <v>107671.49101985735</v>
      </c>
      <c r="F98" s="54"/>
    </row>
    <row r="99" spans="1:6" ht="12.75">
      <c r="A99" s="41" t="s">
        <v>48</v>
      </c>
      <c r="B99" s="42">
        <v>255103.7564528829</v>
      </c>
      <c r="C99" s="42">
        <v>254095.90406562074</v>
      </c>
      <c r="D99" s="42">
        <v>509199.66051850363</v>
      </c>
      <c r="F99" s="54"/>
    </row>
    <row r="100" spans="1:6" ht="12.75">
      <c r="A100" s="41" t="s">
        <v>49</v>
      </c>
      <c r="B100" s="42">
        <v>5490.668958131549</v>
      </c>
      <c r="C100" s="42">
        <v>107.45659063499141</v>
      </c>
      <c r="D100" s="42">
        <v>5598.12554876654</v>
      </c>
      <c r="F100" s="54"/>
    </row>
    <row r="101" spans="1:6" ht="12.75">
      <c r="A101" s="93" t="s">
        <v>8</v>
      </c>
      <c r="B101" s="94">
        <v>875257.2490053098</v>
      </c>
      <c r="C101" s="94">
        <v>1987625.9166326367</v>
      </c>
      <c r="D101" s="94">
        <v>2862883.1656379467</v>
      </c>
      <c r="E101" s="96"/>
      <c r="F101" s="54"/>
    </row>
    <row r="102" spans="1:7" ht="12.75" customHeight="1">
      <c r="A102" s="116" t="s">
        <v>124</v>
      </c>
      <c r="B102" s="117"/>
      <c r="C102" s="117"/>
      <c r="D102" s="117"/>
      <c r="E102" s="118"/>
      <c r="F102" s="58"/>
      <c r="G102" s="58"/>
    </row>
    <row r="103" spans="1:7" ht="12.75">
      <c r="A103" s="119"/>
      <c r="B103" s="119"/>
      <c r="C103" s="119"/>
      <c r="D103" s="119"/>
      <c r="E103" s="119"/>
      <c r="F103" s="58"/>
      <c r="G103" s="58"/>
    </row>
    <row r="104" spans="1:7" ht="12.75" customHeight="1">
      <c r="A104" s="119"/>
      <c r="B104" s="119"/>
      <c r="C104" s="119"/>
      <c r="D104" s="119"/>
      <c r="E104" s="119"/>
      <c r="F104" s="46"/>
      <c r="G104" s="46"/>
    </row>
    <row r="105" spans="1:7" ht="12.75">
      <c r="A105" s="119"/>
      <c r="B105" s="119"/>
      <c r="C105" s="119"/>
      <c r="D105" s="119"/>
      <c r="E105" s="119"/>
      <c r="F105" s="47"/>
      <c r="G105" s="47"/>
    </row>
    <row r="106" spans="1:7" ht="12.75">
      <c r="A106" s="119"/>
      <c r="B106" s="119"/>
      <c r="C106" s="119"/>
      <c r="D106" s="119"/>
      <c r="E106" s="119"/>
      <c r="F106" s="47"/>
      <c r="G106" s="47"/>
    </row>
    <row r="107" spans="1:7" ht="15" customHeight="1">
      <c r="A107" s="48" t="s">
        <v>71</v>
      </c>
      <c r="B107" s="49"/>
      <c r="C107" s="50"/>
      <c r="D107" s="50"/>
      <c r="E107" s="50"/>
      <c r="F107" s="50"/>
      <c r="G107" s="50"/>
    </row>
    <row r="108" spans="1:7" ht="15" customHeight="1">
      <c r="A108" s="48"/>
      <c r="B108" s="49"/>
      <c r="C108" s="50"/>
      <c r="D108" s="50"/>
      <c r="E108" s="50"/>
      <c r="F108" s="50"/>
      <c r="G108" s="50"/>
    </row>
    <row r="109" spans="1:7" ht="15" customHeight="1">
      <c r="A109" s="48"/>
      <c r="B109" s="49"/>
      <c r="C109" s="50"/>
      <c r="D109" s="50"/>
      <c r="E109" s="50"/>
      <c r="F109" s="50"/>
      <c r="G109" s="50"/>
    </row>
    <row r="110" spans="1:7" ht="15" customHeight="1">
      <c r="A110" s="48"/>
      <c r="B110" s="49"/>
      <c r="C110" s="50"/>
      <c r="D110" s="50"/>
      <c r="E110" s="50"/>
      <c r="F110" s="50"/>
      <c r="G110" s="50"/>
    </row>
    <row r="111" spans="1:7" ht="28.5" customHeight="1">
      <c r="A111" s="113" t="s">
        <v>127</v>
      </c>
      <c r="B111" s="114"/>
      <c r="C111" s="114"/>
      <c r="D111" s="114"/>
      <c r="E111" s="115"/>
      <c r="F111" s="115"/>
      <c r="G111" s="115"/>
    </row>
    <row r="112" spans="1:7" ht="27.75" customHeight="1">
      <c r="A112" s="53" t="s">
        <v>61</v>
      </c>
      <c r="B112" s="37" t="s">
        <v>63</v>
      </c>
      <c r="C112" s="38" t="s">
        <v>41</v>
      </c>
      <c r="D112" s="36" t="s">
        <v>62</v>
      </c>
      <c r="E112" s="52"/>
      <c r="F112" s="52"/>
      <c r="G112" s="52"/>
    </row>
    <row r="113" spans="1:7" ht="12.75">
      <c r="A113" s="41" t="s">
        <v>53</v>
      </c>
      <c r="B113" s="42">
        <v>60700.646431812514</v>
      </c>
      <c r="C113" s="42">
        <v>69661.10263879935</v>
      </c>
      <c r="D113" s="42">
        <v>130361.74907061187</v>
      </c>
      <c r="F113" s="54"/>
      <c r="G113" s="54"/>
    </row>
    <row r="114" spans="1:7" ht="12.75">
      <c r="A114" s="41" t="s">
        <v>54</v>
      </c>
      <c r="B114" s="42">
        <v>174766.42727689116</v>
      </c>
      <c r="C114" s="42">
        <v>149329.84971942633</v>
      </c>
      <c r="D114" s="42">
        <v>324096.2769963175</v>
      </c>
      <c r="F114" s="54"/>
      <c r="G114" s="54"/>
    </row>
    <row r="115" spans="1:7" ht="12.75">
      <c r="A115" s="41" t="s">
        <v>55</v>
      </c>
      <c r="B115" s="42">
        <v>164885.79998381334</v>
      </c>
      <c r="C115" s="42">
        <v>84714.52722179632</v>
      </c>
      <c r="D115" s="42">
        <v>249600.32720560965</v>
      </c>
      <c r="F115" s="54"/>
      <c r="G115" s="54"/>
    </row>
    <row r="116" spans="1:7" ht="12.75">
      <c r="A116" s="41" t="s">
        <v>56</v>
      </c>
      <c r="B116" s="42">
        <v>363682.0719165304</v>
      </c>
      <c r="C116" s="42">
        <v>58026.29037773605</v>
      </c>
      <c r="D116" s="42">
        <v>421708.3622942664</v>
      </c>
      <c r="F116" s="54"/>
      <c r="G116" s="54"/>
    </row>
    <row r="117" spans="1:7" ht="12.75">
      <c r="A117" s="41" t="s">
        <v>57</v>
      </c>
      <c r="B117" s="42">
        <v>73455.76388689494</v>
      </c>
      <c r="C117" s="42">
        <v>416165.4320530326</v>
      </c>
      <c r="D117" s="42">
        <v>489621.1959399276</v>
      </c>
      <c r="F117" s="54"/>
      <c r="G117" s="54"/>
    </row>
    <row r="118" spans="1:7" ht="12.75">
      <c r="A118" s="41" t="s">
        <v>58</v>
      </c>
      <c r="B118" s="42">
        <v>34397.97619208649</v>
      </c>
      <c r="C118" s="42">
        <v>1161383.3587138336</v>
      </c>
      <c r="D118" s="42">
        <v>1195781.3349059199</v>
      </c>
      <c r="F118" s="54"/>
      <c r="G118" s="54"/>
    </row>
    <row r="119" spans="1:7" ht="12.75">
      <c r="A119" s="41" t="s">
        <v>59</v>
      </c>
      <c r="B119" s="42">
        <v>3368.5633172801704</v>
      </c>
      <c r="C119" s="42">
        <v>48345.35590801056</v>
      </c>
      <c r="D119" s="42">
        <v>51713.91922529073</v>
      </c>
      <c r="F119" s="54"/>
      <c r="G119" s="54"/>
    </row>
    <row r="120" spans="1:7" ht="12.75">
      <c r="A120" s="95" t="s">
        <v>60</v>
      </c>
      <c r="B120" s="94">
        <v>875257.2490053091</v>
      </c>
      <c r="C120" s="94">
        <v>1987625.9166326346</v>
      </c>
      <c r="D120" s="94">
        <v>2862883.1656379434</v>
      </c>
      <c r="G120" s="54"/>
    </row>
    <row r="121" spans="1:4" ht="12.75">
      <c r="A121" s="105" t="s">
        <v>64</v>
      </c>
      <c r="B121" s="105"/>
      <c r="C121" s="105"/>
      <c r="D121" s="105"/>
    </row>
    <row r="124" spans="1:7" ht="25.5" customHeight="1">
      <c r="A124" s="109" t="s">
        <v>128</v>
      </c>
      <c r="B124" s="109"/>
      <c r="C124" s="109"/>
      <c r="D124" s="109"/>
      <c r="E124" s="109"/>
      <c r="F124" s="109"/>
      <c r="G124" s="55"/>
    </row>
    <row r="125" spans="1:6" ht="22.5">
      <c r="A125" s="56" t="s">
        <v>65</v>
      </c>
      <c r="B125" s="37" t="s">
        <v>66</v>
      </c>
      <c r="C125" s="38" t="s">
        <v>41</v>
      </c>
      <c r="D125" s="37" t="s">
        <v>62</v>
      </c>
      <c r="E125" s="57"/>
      <c r="F125" s="58"/>
    </row>
    <row r="126" spans="1:7" ht="12.75">
      <c r="A126" s="39" t="s">
        <v>68</v>
      </c>
      <c r="B126" s="42">
        <v>740101.3525673827</v>
      </c>
      <c r="C126" s="42">
        <v>1984311.516849894</v>
      </c>
      <c r="D126" s="59">
        <v>2724412.8694172767</v>
      </c>
      <c r="E126" s="57"/>
      <c r="F126" s="98"/>
      <c r="G126" s="98"/>
    </row>
    <row r="127" spans="1:7" ht="12.75">
      <c r="A127" s="39" t="s">
        <v>67</v>
      </c>
      <c r="B127" s="42">
        <v>108501.7129701866</v>
      </c>
      <c r="C127" s="42">
        <v>2621.9912914091656</v>
      </c>
      <c r="D127" s="42">
        <v>111123.70426159576</v>
      </c>
      <c r="E127" s="57"/>
      <c r="F127" s="98"/>
      <c r="G127" s="98"/>
    </row>
    <row r="128" spans="1:7" ht="12.75">
      <c r="A128" s="39" t="s">
        <v>69</v>
      </c>
      <c r="B128" s="40">
        <v>26654.18346773256</v>
      </c>
      <c r="C128" s="40">
        <v>692.4084913882882</v>
      </c>
      <c r="D128" s="59">
        <v>27346.591959120848</v>
      </c>
      <c r="E128" s="57"/>
      <c r="F128" s="98"/>
      <c r="G128" s="98"/>
    </row>
    <row r="129" spans="1:7" ht="12.75">
      <c r="A129" s="93" t="s">
        <v>60</v>
      </c>
      <c r="B129" s="94">
        <v>875257.2490053019</v>
      </c>
      <c r="C129" s="94">
        <v>1987625.9166326914</v>
      </c>
      <c r="D129" s="94">
        <v>2862883.1656379933</v>
      </c>
      <c r="E129" s="57"/>
      <c r="F129" s="58"/>
      <c r="G129" s="52"/>
    </row>
    <row r="130" spans="1:7" ht="21" customHeight="1">
      <c r="A130" s="110" t="s">
        <v>115</v>
      </c>
      <c r="B130" s="110"/>
      <c r="C130" s="110"/>
      <c r="D130" s="110"/>
      <c r="E130" s="110"/>
      <c r="F130" s="110"/>
      <c r="G130" s="110"/>
    </row>
    <row r="131" spans="1:7" ht="12.75">
      <c r="A131" s="48" t="s">
        <v>64</v>
      </c>
      <c r="B131" s="48"/>
      <c r="C131" s="48"/>
      <c r="D131" s="48"/>
      <c r="E131" s="48"/>
      <c r="F131" s="48"/>
      <c r="G131" s="48"/>
    </row>
    <row r="132" spans="1:4" ht="12.75">
      <c r="A132" s="61"/>
      <c r="B132" s="54"/>
      <c r="C132" s="54"/>
      <c r="D132" s="54"/>
    </row>
    <row r="135" spans="1:3" ht="12.75">
      <c r="A135" s="106" t="s">
        <v>125</v>
      </c>
      <c r="B135" s="107"/>
      <c r="C135" s="107"/>
    </row>
    <row r="136" spans="1:3" ht="12.75">
      <c r="A136" s="108"/>
      <c r="B136" s="108"/>
      <c r="C136" s="108"/>
    </row>
    <row r="137" spans="1:3" ht="22.5">
      <c r="A137" s="36" t="s">
        <v>76</v>
      </c>
      <c r="B137" s="36" t="s">
        <v>66</v>
      </c>
      <c r="C137" s="36" t="s">
        <v>41</v>
      </c>
    </row>
    <row r="138" spans="1:3" ht="12.75">
      <c r="A138" s="63" t="s">
        <v>77</v>
      </c>
      <c r="B138" s="64">
        <v>48764.7114589204</v>
      </c>
      <c r="C138" s="64">
        <v>38052.829385023295</v>
      </c>
    </row>
    <row r="139" spans="1:3" ht="12.75">
      <c r="A139" s="63" t="s">
        <v>78</v>
      </c>
      <c r="B139" s="64">
        <v>43837.673859983275</v>
      </c>
      <c r="C139" s="64">
        <v>32240.761114553014</v>
      </c>
    </row>
    <row r="140" spans="1:3" ht="12.75">
      <c r="A140" s="63" t="s">
        <v>79</v>
      </c>
      <c r="B140" s="64">
        <v>34680.71802971919</v>
      </c>
      <c r="C140" s="64">
        <v>22462.495414532008</v>
      </c>
    </row>
    <row r="141" spans="1:3" ht="12.75">
      <c r="A141" s="63" t="s">
        <v>80</v>
      </c>
      <c r="B141" s="64">
        <v>24738.805605148358</v>
      </c>
      <c r="C141" s="64">
        <v>16006.87843674871</v>
      </c>
    </row>
    <row r="142" spans="1:3" ht="12.75">
      <c r="A142" s="63" t="s">
        <v>81</v>
      </c>
      <c r="B142" s="64">
        <v>13130.812329622131</v>
      </c>
      <c r="C142" s="64">
        <v>8785.652664321058</v>
      </c>
    </row>
    <row r="143" spans="1:3" ht="12.75">
      <c r="A143" s="66" t="s">
        <v>82</v>
      </c>
      <c r="B143" s="65">
        <v>40592.58181083889</v>
      </c>
      <c r="C143" s="65">
        <v>30175.437863526342</v>
      </c>
    </row>
    <row r="144" spans="1:3" ht="12.75">
      <c r="A144" s="105" t="s">
        <v>64</v>
      </c>
      <c r="B144" s="105"/>
      <c r="C144" s="105"/>
    </row>
    <row r="145" ht="12.75">
      <c r="A145" s="61"/>
    </row>
    <row r="148" spans="1:3" ht="12.75">
      <c r="A148" s="106" t="s">
        <v>129</v>
      </c>
      <c r="B148" s="107"/>
      <c r="C148" s="107"/>
    </row>
    <row r="149" spans="1:3" ht="12.75">
      <c r="A149" s="108"/>
      <c r="B149" s="108"/>
      <c r="C149" s="108"/>
    </row>
    <row r="150" spans="1:3" ht="22.5">
      <c r="A150" s="36"/>
      <c r="B150" s="36" t="s">
        <v>85</v>
      </c>
      <c r="C150" s="36" t="s">
        <v>41</v>
      </c>
    </row>
    <row r="151" spans="1:3" ht="12.75">
      <c r="A151" s="66" t="s">
        <v>82</v>
      </c>
      <c r="B151" s="65">
        <v>40265.09438971818</v>
      </c>
      <c r="C151" s="65">
        <v>30175.437863527444</v>
      </c>
    </row>
    <row r="152" spans="1:3" ht="12.75">
      <c r="A152" s="63" t="s">
        <v>86</v>
      </c>
      <c r="B152" s="64">
        <v>40634.96701636531</v>
      </c>
      <c r="C152" s="64">
        <v>28951.607918181766</v>
      </c>
    </row>
    <row r="153" spans="1:3" ht="12.75">
      <c r="A153" s="63" t="s">
        <v>87</v>
      </c>
      <c r="B153" s="64">
        <v>39566.61896237701</v>
      </c>
      <c r="C153" s="64">
        <v>37187.45330743131</v>
      </c>
    </row>
    <row r="154" spans="1:3" ht="12.75" customHeight="1">
      <c r="A154" s="105" t="s">
        <v>71</v>
      </c>
      <c r="B154" s="105"/>
      <c r="C154" s="105"/>
    </row>
    <row r="155" ht="12.75">
      <c r="A155" s="51"/>
    </row>
    <row r="158" spans="1:7" ht="23.25" customHeight="1">
      <c r="A158" s="101" t="s">
        <v>130</v>
      </c>
      <c r="B158" s="102"/>
      <c r="C158" s="102"/>
      <c r="D158" s="102"/>
      <c r="E158" s="103"/>
      <c r="F158" s="103"/>
      <c r="G158" s="103"/>
    </row>
    <row r="159" spans="1:7" ht="22.5">
      <c r="A159" s="71" t="s">
        <v>89</v>
      </c>
      <c r="B159" s="90" t="s">
        <v>32</v>
      </c>
      <c r="C159" s="90" t="s">
        <v>90</v>
      </c>
      <c r="D159" s="64" t="s">
        <v>91</v>
      </c>
      <c r="E159" s="52"/>
      <c r="F159" s="52"/>
      <c r="G159" s="52"/>
    </row>
    <row r="160" spans="1:4" ht="22.5">
      <c r="A160" s="65" t="s">
        <v>35</v>
      </c>
      <c r="B160" s="72" t="s">
        <v>92</v>
      </c>
      <c r="C160" s="72" t="s">
        <v>92</v>
      </c>
      <c r="D160" s="72" t="s">
        <v>92</v>
      </c>
    </row>
    <row r="161" spans="1:6" ht="27" customHeight="1">
      <c r="A161" s="73" t="s">
        <v>116</v>
      </c>
      <c r="B161" s="74">
        <v>31264.137635162224</v>
      </c>
      <c r="C161" s="74">
        <v>130157.83010642132</v>
      </c>
      <c r="D161" s="75">
        <v>161421.96774158353</v>
      </c>
      <c r="E161" s="54"/>
      <c r="F161" s="54"/>
    </row>
    <row r="162" spans="1:6" ht="12.75">
      <c r="A162" s="76" t="s">
        <v>117</v>
      </c>
      <c r="B162" s="70">
        <v>174026.342</v>
      </c>
      <c r="C162" s="77">
        <v>0</v>
      </c>
      <c r="D162" s="75">
        <v>174026.342</v>
      </c>
      <c r="E162" s="54"/>
      <c r="F162" s="54"/>
    </row>
    <row r="163" spans="1:6" ht="22.5">
      <c r="A163" s="73" t="s">
        <v>118</v>
      </c>
      <c r="B163" s="74">
        <v>90176.90984921745</v>
      </c>
      <c r="C163" s="74">
        <v>64185.41348960109</v>
      </c>
      <c r="D163" s="75">
        <v>154362.32333881853</v>
      </c>
      <c r="E163" s="54"/>
      <c r="F163" s="54"/>
    </row>
    <row r="164" spans="1:6" ht="22.5">
      <c r="A164" s="73" t="s">
        <v>119</v>
      </c>
      <c r="B164" s="74">
        <v>3066.0940082941297</v>
      </c>
      <c r="C164" s="74">
        <v>18632.172361142</v>
      </c>
      <c r="D164" s="75">
        <v>21698.26636943613</v>
      </c>
      <c r="E164" s="54"/>
      <c r="F164" s="54"/>
    </row>
    <row r="165" spans="1:6" ht="22.5">
      <c r="A165" s="73" t="s">
        <v>120</v>
      </c>
      <c r="B165" s="74">
        <v>16624.431085712902</v>
      </c>
      <c r="C165" s="74">
        <v>454947.1678737001</v>
      </c>
      <c r="D165" s="75">
        <v>471571.598959413</v>
      </c>
      <c r="E165" s="54"/>
      <c r="F165" s="54"/>
    </row>
    <row r="166" spans="1:6" ht="12.75">
      <c r="A166" s="73" t="s">
        <v>98</v>
      </c>
      <c r="B166" s="74">
        <v>40893.13912772768</v>
      </c>
      <c r="C166" s="74">
        <v>25309.95346833214</v>
      </c>
      <c r="D166" s="75">
        <v>66203.09259605981</v>
      </c>
      <c r="E166" s="54"/>
      <c r="F166" s="54"/>
    </row>
    <row r="167" spans="1:6" ht="12.75">
      <c r="A167" s="78" t="s">
        <v>99</v>
      </c>
      <c r="B167" s="79">
        <v>356051.05370611436</v>
      </c>
      <c r="C167" s="79">
        <v>693232.5372991967</v>
      </c>
      <c r="D167" s="79">
        <v>1049283.591005311</v>
      </c>
      <c r="E167" s="54"/>
      <c r="F167" s="54"/>
    </row>
    <row r="168" spans="1:4" ht="12.75">
      <c r="A168" s="80"/>
      <c r="B168" s="82"/>
      <c r="C168" s="82"/>
      <c r="D168" s="82"/>
    </row>
    <row r="169" spans="1:4" ht="22.5">
      <c r="A169" s="71" t="s">
        <v>41</v>
      </c>
      <c r="B169" s="88" t="s">
        <v>32</v>
      </c>
      <c r="C169" s="88" t="s">
        <v>90</v>
      </c>
      <c r="D169" s="89" t="s">
        <v>91</v>
      </c>
    </row>
    <row r="170" spans="1:4" ht="22.5">
      <c r="A170" s="65" t="s">
        <v>35</v>
      </c>
      <c r="B170" s="83" t="s">
        <v>92</v>
      </c>
      <c r="C170" s="83" t="s">
        <v>92</v>
      </c>
      <c r="D170" s="83" t="s">
        <v>92</v>
      </c>
    </row>
    <row r="171" spans="1:5" ht="27" customHeight="1">
      <c r="A171" s="73" t="s">
        <v>116</v>
      </c>
      <c r="B171" s="74">
        <v>2208.831078615184</v>
      </c>
      <c r="C171" s="74">
        <v>31254.19662907345</v>
      </c>
      <c r="D171" s="75">
        <v>33463.027707688634</v>
      </c>
      <c r="E171" s="54"/>
    </row>
    <row r="172" spans="1:5" ht="12.75">
      <c r="A172" s="76" t="s">
        <v>117</v>
      </c>
      <c r="B172" s="70">
        <v>0</v>
      </c>
      <c r="C172" s="70">
        <v>0</v>
      </c>
      <c r="D172" s="75">
        <v>0</v>
      </c>
      <c r="E172" s="54"/>
    </row>
    <row r="173" spans="1:5" ht="22.5">
      <c r="A173" s="73" t="s">
        <v>118</v>
      </c>
      <c r="B173" s="74">
        <v>212935.95191246504</v>
      </c>
      <c r="C173" s="74">
        <v>954439.8592221864</v>
      </c>
      <c r="D173" s="75">
        <v>1167375.8111346513</v>
      </c>
      <c r="E173" s="54"/>
    </row>
    <row r="174" spans="1:5" ht="22.5">
      <c r="A174" s="73" t="s">
        <v>119</v>
      </c>
      <c r="B174" s="74">
        <v>49890.8400963002</v>
      </c>
      <c r="C174" s="74">
        <v>309789.29322221177</v>
      </c>
      <c r="D174" s="75">
        <v>359680.13331851194</v>
      </c>
      <c r="E174" s="54"/>
    </row>
    <row r="175" spans="1:5" ht="22.5">
      <c r="A175" s="73" t="s">
        <v>120</v>
      </c>
      <c r="B175" s="74">
        <v>7102.251408011477</v>
      </c>
      <c r="C175" s="74">
        <v>76646.72477997988</v>
      </c>
      <c r="D175" s="75">
        <v>83748.97618799136</v>
      </c>
      <c r="E175" s="54"/>
    </row>
    <row r="176" spans="1:5" ht="12.75">
      <c r="A176" s="73" t="s">
        <v>98</v>
      </c>
      <c r="B176" s="74">
        <v>91852.91847774685</v>
      </c>
      <c r="C176" s="74">
        <v>251505.04980604138</v>
      </c>
      <c r="D176" s="75">
        <v>343357.96828378824</v>
      </c>
      <c r="E176" s="54"/>
    </row>
    <row r="177" spans="1:5" ht="12.75">
      <c r="A177" s="78" t="s">
        <v>99</v>
      </c>
      <c r="B177" s="79">
        <v>363990.79297313874</v>
      </c>
      <c r="C177" s="79">
        <v>1623635.1236594925</v>
      </c>
      <c r="D177" s="79">
        <v>1987625.9166326313</v>
      </c>
      <c r="E177" s="54"/>
    </row>
    <row r="178" spans="1:4" ht="12.75">
      <c r="A178" s="84"/>
      <c r="B178" s="81"/>
      <c r="C178" s="81"/>
      <c r="D178" s="81"/>
    </row>
    <row r="179" spans="1:4" ht="22.5">
      <c r="A179" s="71" t="s">
        <v>105</v>
      </c>
      <c r="B179" s="88" t="s">
        <v>32</v>
      </c>
      <c r="C179" s="88" t="s">
        <v>90</v>
      </c>
      <c r="D179" s="89" t="s">
        <v>91</v>
      </c>
    </row>
    <row r="180" spans="1:4" ht="22.5">
      <c r="A180" s="65" t="s">
        <v>35</v>
      </c>
      <c r="B180" s="83" t="s">
        <v>92</v>
      </c>
      <c r="C180" s="83" t="s">
        <v>92</v>
      </c>
      <c r="D180" s="83" t="s">
        <v>92</v>
      </c>
    </row>
    <row r="181" spans="1:4" ht="27" customHeight="1">
      <c r="A181" s="73" t="s">
        <v>116</v>
      </c>
      <c r="B181" s="74">
        <v>33472.96871377741</v>
      </c>
      <c r="C181" s="74">
        <v>161412.02673549476</v>
      </c>
      <c r="D181" s="74">
        <v>194884.99544927216</v>
      </c>
    </row>
    <row r="182" spans="1:4" ht="12.75">
      <c r="A182" s="76" t="s">
        <v>121</v>
      </c>
      <c r="B182" s="74">
        <v>174026.342</v>
      </c>
      <c r="C182" s="74">
        <v>0</v>
      </c>
      <c r="D182" s="74">
        <v>174026.342</v>
      </c>
    </row>
    <row r="183" spans="1:4" ht="22.5">
      <c r="A183" s="73" t="s">
        <v>118</v>
      </c>
      <c r="B183" s="74">
        <v>303112.8617616825</v>
      </c>
      <c r="C183" s="74">
        <v>1018625.2727117875</v>
      </c>
      <c r="D183" s="74">
        <v>1321738.1344734698</v>
      </c>
    </row>
    <row r="184" spans="1:4" ht="22.5">
      <c r="A184" s="73" t="s">
        <v>119</v>
      </c>
      <c r="B184" s="74">
        <v>52956.93410459433</v>
      </c>
      <c r="C184" s="74">
        <v>328421.46558335377</v>
      </c>
      <c r="D184" s="74">
        <v>381378.39968794805</v>
      </c>
    </row>
    <row r="185" spans="1:4" ht="22.5">
      <c r="A185" s="73" t="s">
        <v>120</v>
      </c>
      <c r="B185" s="74">
        <v>23726.68249372438</v>
      </c>
      <c r="C185" s="74">
        <v>531593.8926536799</v>
      </c>
      <c r="D185" s="74">
        <v>555320.5751474043</v>
      </c>
    </row>
    <row r="186" spans="1:4" ht="12.75">
      <c r="A186" s="73" t="s">
        <v>98</v>
      </c>
      <c r="B186" s="74">
        <v>132746.05760547452</v>
      </c>
      <c r="C186" s="74">
        <v>276815.00327437354</v>
      </c>
      <c r="D186" s="74">
        <v>409561.0608798481</v>
      </c>
    </row>
    <row r="187" spans="1:4" ht="12.75">
      <c r="A187" s="86" t="s">
        <v>101</v>
      </c>
      <c r="B187" s="79">
        <v>720041.846679253</v>
      </c>
      <c r="C187" s="79">
        <v>2316867.6609586896</v>
      </c>
      <c r="D187" s="79">
        <v>3036909.507637942</v>
      </c>
    </row>
    <row r="189" spans="1:3" ht="22.5">
      <c r="A189" s="87" t="s">
        <v>122</v>
      </c>
      <c r="C189" s="54"/>
    </row>
    <row r="190" ht="12.75">
      <c r="A190" s="87"/>
    </row>
    <row r="191" spans="1:5" ht="17.25" customHeight="1">
      <c r="A191" s="104" t="s">
        <v>138</v>
      </c>
      <c r="B191" s="104"/>
      <c r="C191" s="104"/>
      <c r="D191" s="104"/>
      <c r="E191" s="119"/>
    </row>
    <row r="192" spans="1:5" ht="69" customHeight="1">
      <c r="A192" s="119"/>
      <c r="B192" s="119"/>
      <c r="C192" s="119"/>
      <c r="D192" s="119"/>
      <c r="E192" s="119"/>
    </row>
  </sheetData>
  <sheetProtection/>
  <mergeCells count="14">
    <mergeCell ref="A144:C144"/>
    <mergeCell ref="A148:C149"/>
    <mergeCell ref="A154:C154"/>
    <mergeCell ref="A158:G158"/>
    <mergeCell ref="A102:E106"/>
    <mergeCell ref="A191:E192"/>
    <mergeCell ref="B4:F4"/>
    <mergeCell ref="B32:F32"/>
    <mergeCell ref="B59:F59"/>
    <mergeCell ref="A111:G111"/>
    <mergeCell ref="A121:D121"/>
    <mergeCell ref="A124:F124"/>
    <mergeCell ref="A130:G130"/>
    <mergeCell ref="A135:C13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3"/>
  <sheetViews>
    <sheetView showGridLines="0" tabSelected="1" zoomScalePageLayoutView="0" workbookViewId="0" topLeftCell="A1">
      <selection activeCell="I18" sqref="I18"/>
    </sheetView>
  </sheetViews>
  <sheetFormatPr defaultColWidth="11.421875" defaultRowHeight="12.75"/>
  <cols>
    <col min="1" max="1" width="24.140625" style="0" customWidth="1"/>
    <col min="2" max="2" width="13.421875" style="0" customWidth="1"/>
    <col min="3" max="3" width="13.140625" style="0" customWidth="1"/>
    <col min="4" max="4" width="12.8515625" style="0" bestFit="1" customWidth="1"/>
    <col min="5" max="5" width="12.00390625" style="0" bestFit="1" customWidth="1"/>
    <col min="6" max="6" width="13.421875" style="0" customWidth="1"/>
    <col min="7" max="7" width="14.421875" style="0" bestFit="1" customWidth="1"/>
  </cols>
  <sheetData>
    <row r="1" spans="1:6" ht="14.25" customHeight="1">
      <c r="A1" s="1" t="s">
        <v>143</v>
      </c>
      <c r="B1" s="2"/>
      <c r="C1" s="2"/>
      <c r="D1" s="2"/>
      <c r="E1" s="2"/>
      <c r="F1" s="2"/>
    </row>
    <row r="2" spans="1:6" ht="14.25" customHeight="1">
      <c r="A2" s="3" t="s">
        <v>0</v>
      </c>
      <c r="B2" s="2"/>
      <c r="C2" s="2"/>
      <c r="D2" s="2"/>
      <c r="E2" s="2"/>
      <c r="F2" s="2"/>
    </row>
    <row r="3" spans="1:6" ht="12.75">
      <c r="A3" s="4"/>
      <c r="B3" s="2"/>
      <c r="C3" s="2"/>
      <c r="D3" s="2"/>
      <c r="E3" s="2"/>
      <c r="F3" s="2"/>
    </row>
    <row r="4" spans="1:6" ht="14.25" customHeight="1">
      <c r="A4" s="5" t="s">
        <v>1</v>
      </c>
      <c r="B4" s="111" t="s">
        <v>2</v>
      </c>
      <c r="C4" s="111"/>
      <c r="D4" s="111"/>
      <c r="E4" s="111"/>
      <c r="F4" s="111"/>
    </row>
    <row r="5" spans="1:7" ht="56.25">
      <c r="A5" s="7" t="s">
        <v>3</v>
      </c>
      <c r="B5" s="6" t="s">
        <v>112</v>
      </c>
      <c r="C5" s="6" t="s">
        <v>113</v>
      </c>
      <c r="D5" s="6" t="s">
        <v>114</v>
      </c>
      <c r="E5" s="6" t="s">
        <v>7</v>
      </c>
      <c r="F5" s="8" t="s">
        <v>8</v>
      </c>
      <c r="G5" s="12"/>
    </row>
    <row r="6" spans="1:7" ht="14.25" customHeight="1">
      <c r="A6" s="7" t="s">
        <v>9</v>
      </c>
      <c r="B6" s="17">
        <v>98609.24893</v>
      </c>
      <c r="C6" s="17">
        <v>3736.1987599999998</v>
      </c>
      <c r="D6" s="17">
        <v>29433.13242</v>
      </c>
      <c r="E6" s="17">
        <v>59648.573099999994</v>
      </c>
      <c r="F6" s="17">
        <v>191427.15321000002</v>
      </c>
      <c r="G6" s="14"/>
    </row>
    <row r="7" spans="1:7" ht="14.25" customHeight="1">
      <c r="A7" s="7" t="s">
        <v>10</v>
      </c>
      <c r="B7" s="17">
        <v>0</v>
      </c>
      <c r="C7" s="17">
        <v>0</v>
      </c>
      <c r="D7" s="17">
        <v>178684.7</v>
      </c>
      <c r="E7" s="17">
        <v>0</v>
      </c>
      <c r="F7" s="17">
        <v>178684.7</v>
      </c>
      <c r="G7" s="14"/>
    </row>
    <row r="8" spans="1:7" ht="14.25" customHeight="1">
      <c r="A8" s="16" t="s">
        <v>11</v>
      </c>
      <c r="B8" s="17">
        <v>311.50615999999997</v>
      </c>
      <c r="C8" s="17">
        <v>437.79888</v>
      </c>
      <c r="D8" s="17">
        <v>5052.08789</v>
      </c>
      <c r="E8" s="17">
        <v>9097.62716</v>
      </c>
      <c r="F8" s="17">
        <v>14899.02009</v>
      </c>
      <c r="G8" s="14"/>
    </row>
    <row r="9" spans="1:7" ht="14.25" customHeight="1">
      <c r="A9" s="16" t="s">
        <v>12</v>
      </c>
      <c r="B9" s="17">
        <v>1897.70458</v>
      </c>
      <c r="C9" s="17">
        <v>85.48695</v>
      </c>
      <c r="D9" s="17">
        <v>2868.8175</v>
      </c>
      <c r="E9" s="17">
        <v>12518.93196</v>
      </c>
      <c r="F9" s="17">
        <v>17370.94099</v>
      </c>
      <c r="G9" s="14"/>
    </row>
    <row r="10" spans="1:7" ht="14.25" customHeight="1">
      <c r="A10" s="16" t="s">
        <v>13</v>
      </c>
      <c r="B10" s="17">
        <v>1668.77839</v>
      </c>
      <c r="C10" s="17">
        <v>151.38816</v>
      </c>
      <c r="D10" s="17">
        <v>661.32424</v>
      </c>
      <c r="E10" s="17">
        <v>25356.83433</v>
      </c>
      <c r="F10" s="17">
        <v>27838.32512</v>
      </c>
      <c r="G10" s="14"/>
    </row>
    <row r="11" spans="1:7" ht="14.25" customHeight="1">
      <c r="A11" s="16" t="s">
        <v>14</v>
      </c>
      <c r="B11" s="17">
        <v>1800.3347099999999</v>
      </c>
      <c r="C11" s="17">
        <v>8353.56125</v>
      </c>
      <c r="D11" s="17">
        <v>3548.7032200000003</v>
      </c>
      <c r="E11" s="17">
        <v>16640.86951</v>
      </c>
      <c r="F11" s="17">
        <v>30343.46869</v>
      </c>
      <c r="G11" s="14"/>
    </row>
    <row r="12" spans="1:7" ht="14.25" customHeight="1">
      <c r="A12" s="16" t="s">
        <v>15</v>
      </c>
      <c r="B12" s="17">
        <v>1334.95518</v>
      </c>
      <c r="C12" s="17">
        <v>19.81807</v>
      </c>
      <c r="D12" s="17">
        <v>636.2057900000001</v>
      </c>
      <c r="E12" s="17">
        <v>13148.35859</v>
      </c>
      <c r="F12" s="17">
        <v>15139.33763</v>
      </c>
      <c r="G12" s="14"/>
    </row>
    <row r="13" spans="1:7" ht="14.25" customHeight="1">
      <c r="A13" s="16" t="s">
        <v>16</v>
      </c>
      <c r="B13" s="17">
        <v>1072.6659</v>
      </c>
      <c r="C13" s="17">
        <v>78.88018</v>
      </c>
      <c r="D13" s="17">
        <v>1348.87101</v>
      </c>
      <c r="E13" s="17">
        <v>13117.33876</v>
      </c>
      <c r="F13" s="17">
        <v>15617.755850000001</v>
      </c>
      <c r="G13" s="14"/>
    </row>
    <row r="14" spans="1:7" ht="14.25" customHeight="1">
      <c r="A14" s="16" t="s">
        <v>17</v>
      </c>
      <c r="B14" s="17">
        <v>7862.48427</v>
      </c>
      <c r="C14" s="17">
        <v>823.0902</v>
      </c>
      <c r="D14" s="17">
        <v>3056.59707</v>
      </c>
      <c r="E14" s="17">
        <v>52871.21091</v>
      </c>
      <c r="F14" s="17">
        <v>64613.382450000005</v>
      </c>
      <c r="G14" s="14"/>
    </row>
    <row r="15" spans="1:7" ht="14.25" customHeight="1">
      <c r="A15" s="16" t="s">
        <v>18</v>
      </c>
      <c r="B15" s="17">
        <v>1278.36544</v>
      </c>
      <c r="C15" s="17">
        <v>686.69062</v>
      </c>
      <c r="D15" s="17">
        <v>8480.48051</v>
      </c>
      <c r="E15" s="17">
        <v>22822.759240000003</v>
      </c>
      <c r="F15" s="17">
        <v>33268.29581</v>
      </c>
      <c r="G15" s="14"/>
    </row>
    <row r="16" spans="1:7" ht="14.25" customHeight="1">
      <c r="A16" s="16" t="s">
        <v>19</v>
      </c>
      <c r="B16" s="17">
        <v>515.04578</v>
      </c>
      <c r="C16" s="17">
        <v>1385.09621</v>
      </c>
      <c r="D16" s="17">
        <v>12367.042039999998</v>
      </c>
      <c r="E16" s="17">
        <v>8935.171879999998</v>
      </c>
      <c r="F16" s="17">
        <v>23202.35591</v>
      </c>
      <c r="G16" s="14"/>
    </row>
    <row r="17" spans="1:7" ht="14.25" customHeight="1">
      <c r="A17" s="16" t="s">
        <v>20</v>
      </c>
      <c r="B17" s="17">
        <v>3589.57135</v>
      </c>
      <c r="C17" s="17">
        <v>375.10403</v>
      </c>
      <c r="D17" s="17">
        <v>1593.29131</v>
      </c>
      <c r="E17" s="17">
        <v>11127.31312</v>
      </c>
      <c r="F17" s="17">
        <v>16685.27981</v>
      </c>
      <c r="G17" s="14"/>
    </row>
    <row r="18" spans="1:7" ht="14.25" customHeight="1">
      <c r="A18" s="16" t="s">
        <v>21</v>
      </c>
      <c r="B18" s="17">
        <v>5369.93961</v>
      </c>
      <c r="C18" s="17">
        <v>171.6413</v>
      </c>
      <c r="D18" s="17">
        <v>5515.76244</v>
      </c>
      <c r="E18" s="17">
        <v>33706.79569</v>
      </c>
      <c r="F18" s="17">
        <v>44764.13904</v>
      </c>
      <c r="G18" s="14"/>
    </row>
    <row r="19" spans="1:7" ht="14.25" customHeight="1">
      <c r="A19" s="16" t="s">
        <v>22</v>
      </c>
      <c r="B19" s="17">
        <v>5649.88908</v>
      </c>
      <c r="C19" s="17">
        <v>1633.42148</v>
      </c>
      <c r="D19" s="17">
        <v>6304.19816</v>
      </c>
      <c r="E19" s="17">
        <v>33991.84571</v>
      </c>
      <c r="F19" s="17">
        <v>47579.35443</v>
      </c>
      <c r="G19" s="14"/>
    </row>
    <row r="20" spans="1:7" ht="14.25" customHeight="1">
      <c r="A20" s="16" t="s">
        <v>23</v>
      </c>
      <c r="B20" s="17">
        <v>528.05101</v>
      </c>
      <c r="C20" s="17">
        <v>44.79205</v>
      </c>
      <c r="D20" s="17">
        <v>3556.8516</v>
      </c>
      <c r="E20" s="17">
        <v>16729.9353</v>
      </c>
      <c r="F20" s="17">
        <v>20859.629960000002</v>
      </c>
      <c r="G20" s="14"/>
    </row>
    <row r="21" spans="1:7" ht="14.25" customHeight="1">
      <c r="A21" s="16" t="s">
        <v>24</v>
      </c>
      <c r="B21" s="17">
        <v>5087.21373</v>
      </c>
      <c r="C21" s="17">
        <v>344.5492</v>
      </c>
      <c r="D21" s="17">
        <v>5809.459110000001</v>
      </c>
      <c r="E21" s="17">
        <v>35264.533410000004</v>
      </c>
      <c r="F21" s="17">
        <v>46505.755450000004</v>
      </c>
      <c r="G21" s="14"/>
    </row>
    <row r="22" spans="1:7" ht="14.25" customHeight="1">
      <c r="A22" s="16" t="s">
        <v>25</v>
      </c>
      <c r="B22" s="17">
        <v>2201.06779</v>
      </c>
      <c r="C22" s="17">
        <v>584.70107</v>
      </c>
      <c r="D22" s="17">
        <v>1675.77622</v>
      </c>
      <c r="E22" s="17">
        <v>31436.18124</v>
      </c>
      <c r="F22" s="17">
        <v>35897.72632</v>
      </c>
      <c r="G22" s="14"/>
    </row>
    <row r="23" spans="1:7" ht="14.25" customHeight="1">
      <c r="A23" s="16" t="s">
        <v>26</v>
      </c>
      <c r="B23" s="17">
        <v>235.66875</v>
      </c>
      <c r="C23" s="17">
        <v>23.08746</v>
      </c>
      <c r="D23" s="17">
        <v>282.63165999999995</v>
      </c>
      <c r="E23" s="17">
        <v>6144.2304300000005</v>
      </c>
      <c r="F23" s="17">
        <v>6685.6183</v>
      </c>
      <c r="G23" s="14"/>
    </row>
    <row r="24" spans="1:7" ht="14.25" customHeight="1">
      <c r="A24" s="16" t="s">
        <v>27</v>
      </c>
      <c r="B24" s="17">
        <v>10451.216970000001</v>
      </c>
      <c r="C24" s="17">
        <v>1197.53542</v>
      </c>
      <c r="D24" s="17">
        <v>15966.65491</v>
      </c>
      <c r="E24" s="17">
        <v>83120.77476999999</v>
      </c>
      <c r="F24" s="17">
        <v>110736.18206999998</v>
      </c>
      <c r="G24" s="14"/>
    </row>
    <row r="25" spans="1:7" ht="14.25" customHeight="1">
      <c r="A25" s="16" t="s">
        <v>28</v>
      </c>
      <c r="B25" s="17">
        <v>578.3547</v>
      </c>
      <c r="C25" s="17">
        <v>208.55756</v>
      </c>
      <c r="D25" s="17">
        <v>1145.5029</v>
      </c>
      <c r="E25" s="17">
        <v>9579.40493</v>
      </c>
      <c r="F25" s="17">
        <v>11511.820090000001</v>
      </c>
      <c r="G25" s="14"/>
    </row>
    <row r="26" spans="1:7" ht="14.25" customHeight="1">
      <c r="A26" s="16" t="s">
        <v>29</v>
      </c>
      <c r="B26" s="17">
        <v>2879.60571</v>
      </c>
      <c r="C26" s="17">
        <v>325.88104</v>
      </c>
      <c r="D26" s="17">
        <v>7529.80299</v>
      </c>
      <c r="E26" s="17">
        <v>15717.78422</v>
      </c>
      <c r="F26" s="17">
        <v>26453.07396</v>
      </c>
      <c r="G26" s="14"/>
    </row>
    <row r="27" spans="1:7" ht="14.25" customHeight="1">
      <c r="A27" s="16" t="s">
        <v>36</v>
      </c>
      <c r="B27" s="17">
        <v>8098.38505</v>
      </c>
      <c r="C27" s="17">
        <v>944.7929300000001</v>
      </c>
      <c r="D27" s="17">
        <v>41211.339340000006</v>
      </c>
      <c r="E27" s="17">
        <v>38439.705630000004</v>
      </c>
      <c r="F27" s="17">
        <v>88694.22295000001</v>
      </c>
      <c r="G27" s="14"/>
    </row>
    <row r="28" spans="1:7" ht="14.25" customHeight="1">
      <c r="A28" s="16" t="s">
        <v>30</v>
      </c>
      <c r="B28" s="17">
        <v>260.26315</v>
      </c>
      <c r="C28" s="17">
        <v>34.63529</v>
      </c>
      <c r="D28" s="17">
        <v>137.22978</v>
      </c>
      <c r="E28" s="17">
        <v>1718.8356399999998</v>
      </c>
      <c r="F28" s="17">
        <v>2150.96386</v>
      </c>
      <c r="G28" s="14"/>
    </row>
    <row r="29" spans="1:7" ht="14.25" customHeight="1">
      <c r="A29" s="18" t="s">
        <v>8</v>
      </c>
      <c r="B29" s="32">
        <v>161280.31624000004</v>
      </c>
      <c r="C29" s="32">
        <v>21646.70811</v>
      </c>
      <c r="D29" s="32">
        <v>336866.46211</v>
      </c>
      <c r="E29" s="32">
        <v>551135.01553</v>
      </c>
      <c r="F29" s="32">
        <v>1070928.5019900003</v>
      </c>
      <c r="G29" s="15"/>
    </row>
    <row r="30" spans="2:6" ht="12.75">
      <c r="B30" s="31"/>
      <c r="C30" s="31"/>
      <c r="D30" s="31"/>
      <c r="E30" s="31"/>
      <c r="F30" s="31"/>
    </row>
    <row r="31" ht="12.75">
      <c r="F31" s="19"/>
    </row>
    <row r="32" spans="1:6" ht="14.25" customHeight="1">
      <c r="A32" s="5" t="s">
        <v>31</v>
      </c>
      <c r="B32" s="111" t="s">
        <v>2</v>
      </c>
      <c r="C32" s="111"/>
      <c r="D32" s="111"/>
      <c r="E32" s="111"/>
      <c r="F32" s="111"/>
    </row>
    <row r="33" spans="1:7" ht="56.25">
      <c r="A33" s="7" t="s">
        <v>3</v>
      </c>
      <c r="B33" s="6" t="s">
        <v>112</v>
      </c>
      <c r="C33" s="6" t="s">
        <v>113</v>
      </c>
      <c r="D33" s="6" t="s">
        <v>114</v>
      </c>
      <c r="E33" s="6" t="s">
        <v>7</v>
      </c>
      <c r="F33" s="8" t="s">
        <v>8</v>
      </c>
      <c r="G33" s="12"/>
    </row>
    <row r="34" spans="1:7" ht="14.25" customHeight="1">
      <c r="A34" s="7" t="s">
        <v>9</v>
      </c>
      <c r="B34" s="17">
        <v>221520.37269999998</v>
      </c>
      <c r="C34" s="17">
        <v>46243.72165</v>
      </c>
      <c r="D34" s="17">
        <v>2658.4824900000003</v>
      </c>
      <c r="E34" s="17">
        <v>123171.45951</v>
      </c>
      <c r="F34" s="17">
        <v>393594.03635</v>
      </c>
      <c r="G34" s="14"/>
    </row>
    <row r="35" spans="1:7" ht="14.25" customHeight="1">
      <c r="A35" s="7" t="s">
        <v>10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4"/>
    </row>
    <row r="36" spans="1:7" ht="14.25" customHeight="1">
      <c r="A36" s="16" t="s">
        <v>11</v>
      </c>
      <c r="B36" s="17">
        <v>15758.17369</v>
      </c>
      <c r="C36" s="17">
        <v>6688.28781</v>
      </c>
      <c r="D36" s="17">
        <v>364.85763000000003</v>
      </c>
      <c r="E36" s="17">
        <v>9840.61177</v>
      </c>
      <c r="F36" s="17">
        <v>32651.930899999996</v>
      </c>
      <c r="G36" s="14"/>
    </row>
    <row r="37" spans="1:7" ht="14.25" customHeight="1">
      <c r="A37" s="16" t="s">
        <v>12</v>
      </c>
      <c r="B37" s="17">
        <v>38539.50636</v>
      </c>
      <c r="C37" s="17">
        <v>8172.311009999999</v>
      </c>
      <c r="D37" s="17">
        <v>635.55173</v>
      </c>
      <c r="E37" s="17">
        <v>17685.645170000003</v>
      </c>
      <c r="F37" s="17">
        <v>65033.01427</v>
      </c>
      <c r="G37" s="14"/>
    </row>
    <row r="38" spans="1:7" ht="14.25" customHeight="1">
      <c r="A38" s="16" t="s">
        <v>13</v>
      </c>
      <c r="B38" s="17">
        <v>38215.82981</v>
      </c>
      <c r="C38" s="17">
        <v>1840.51657</v>
      </c>
      <c r="D38" s="17">
        <v>503.18055</v>
      </c>
      <c r="E38" s="17">
        <v>9970.87609</v>
      </c>
      <c r="F38" s="17">
        <v>50530.40302</v>
      </c>
      <c r="G38" s="14"/>
    </row>
    <row r="39" spans="1:7" ht="14.25" customHeight="1">
      <c r="A39" s="16" t="s">
        <v>14</v>
      </c>
      <c r="B39" s="17">
        <v>38973.34005</v>
      </c>
      <c r="C39" s="17">
        <v>13761.91295</v>
      </c>
      <c r="D39" s="17">
        <v>1577.77822</v>
      </c>
      <c r="E39" s="17">
        <v>18077.067170000002</v>
      </c>
      <c r="F39" s="17">
        <v>72390.09839</v>
      </c>
      <c r="G39" s="14"/>
    </row>
    <row r="40" spans="1:7" ht="14.25" customHeight="1">
      <c r="A40" s="16" t="s">
        <v>15</v>
      </c>
      <c r="B40" s="17">
        <v>17987.46828</v>
      </c>
      <c r="C40" s="17">
        <v>7458.31163</v>
      </c>
      <c r="D40" s="17">
        <v>98.4308</v>
      </c>
      <c r="E40" s="17">
        <v>15634.00424</v>
      </c>
      <c r="F40" s="17">
        <v>41178.21495</v>
      </c>
      <c r="G40" s="14"/>
    </row>
    <row r="41" spans="1:7" ht="14.25" customHeight="1">
      <c r="A41" s="16" t="s">
        <v>16</v>
      </c>
      <c r="B41" s="17">
        <v>34667.988450000004</v>
      </c>
      <c r="C41" s="17">
        <v>9323.051029999999</v>
      </c>
      <c r="D41" s="17">
        <v>74.00877</v>
      </c>
      <c r="E41" s="17">
        <v>22734.62876</v>
      </c>
      <c r="F41" s="17">
        <v>66799.67701000001</v>
      </c>
      <c r="G41" s="14"/>
    </row>
    <row r="42" spans="1:7" ht="14.25" customHeight="1">
      <c r="A42" s="16" t="s">
        <v>17</v>
      </c>
      <c r="B42" s="17">
        <v>51749.52551</v>
      </c>
      <c r="C42" s="17">
        <v>19860.480649999998</v>
      </c>
      <c r="D42" s="17">
        <v>209.12369</v>
      </c>
      <c r="E42" s="17">
        <v>30776.60887</v>
      </c>
      <c r="F42" s="17">
        <v>102595.73871999998</v>
      </c>
      <c r="G42" s="14"/>
    </row>
    <row r="43" spans="1:7" ht="14.25" customHeight="1">
      <c r="A43" s="16" t="s">
        <v>18</v>
      </c>
      <c r="B43" s="17">
        <v>50757.17156</v>
      </c>
      <c r="C43" s="17">
        <v>11332.546</v>
      </c>
      <c r="D43" s="17">
        <v>2197.2353900000003</v>
      </c>
      <c r="E43" s="17">
        <v>10423.186940000001</v>
      </c>
      <c r="F43" s="17">
        <v>74710.13989</v>
      </c>
      <c r="G43" s="14"/>
    </row>
    <row r="44" spans="1:7" ht="14.25" customHeight="1">
      <c r="A44" s="16" t="s">
        <v>19</v>
      </c>
      <c r="B44" s="17">
        <v>27466.58918</v>
      </c>
      <c r="C44" s="17">
        <v>18806.00188</v>
      </c>
      <c r="D44" s="17">
        <v>991.9372099999999</v>
      </c>
      <c r="E44" s="17">
        <v>16774.19971</v>
      </c>
      <c r="F44" s="17">
        <v>64038.727979999996</v>
      </c>
      <c r="G44" s="14"/>
    </row>
    <row r="45" spans="1:7" ht="14.25" customHeight="1">
      <c r="A45" s="16" t="s">
        <v>20</v>
      </c>
      <c r="B45" s="17">
        <v>28134.25179</v>
      </c>
      <c r="C45" s="17">
        <v>1975.89642</v>
      </c>
      <c r="D45" s="17">
        <v>814.75368</v>
      </c>
      <c r="E45" s="17">
        <v>10218.03515</v>
      </c>
      <c r="F45" s="17">
        <v>41142.937040000004</v>
      </c>
      <c r="G45" s="14"/>
    </row>
    <row r="46" spans="1:7" ht="14.25" customHeight="1">
      <c r="A46" s="16" t="s">
        <v>21</v>
      </c>
      <c r="B46" s="17">
        <v>75723.46012</v>
      </c>
      <c r="C46" s="17">
        <v>18488.607780000002</v>
      </c>
      <c r="D46" s="17">
        <v>781.30121</v>
      </c>
      <c r="E46" s="17">
        <v>27554.018379999998</v>
      </c>
      <c r="F46" s="17">
        <v>122547.38749000001</v>
      </c>
      <c r="G46" s="14"/>
    </row>
    <row r="47" spans="1:7" ht="14.25" customHeight="1">
      <c r="A47" s="16" t="s">
        <v>22</v>
      </c>
      <c r="B47" s="17">
        <v>45322.573200000006</v>
      </c>
      <c r="C47" s="17">
        <v>23235.21955</v>
      </c>
      <c r="D47" s="17">
        <v>12387.65474</v>
      </c>
      <c r="E47" s="17">
        <v>22186.1583</v>
      </c>
      <c r="F47" s="17">
        <v>103131.60579</v>
      </c>
      <c r="G47" s="14"/>
    </row>
    <row r="48" spans="1:7" ht="14.25" customHeight="1">
      <c r="A48" s="16" t="s">
        <v>23</v>
      </c>
      <c r="B48" s="17">
        <v>24493.831309999998</v>
      </c>
      <c r="C48" s="17">
        <v>7804.02221</v>
      </c>
      <c r="D48" s="17">
        <v>5459.88668</v>
      </c>
      <c r="E48" s="17">
        <v>7622.8053500000005</v>
      </c>
      <c r="F48" s="17">
        <v>45380.54555</v>
      </c>
      <c r="G48" s="14"/>
    </row>
    <row r="49" spans="1:7" ht="14.25" customHeight="1">
      <c r="A49" s="16" t="s">
        <v>24</v>
      </c>
      <c r="B49" s="17">
        <v>48993.50946</v>
      </c>
      <c r="C49" s="17">
        <v>21604.25565</v>
      </c>
      <c r="D49" s="17">
        <v>860.83245</v>
      </c>
      <c r="E49" s="17">
        <v>24799.68005</v>
      </c>
      <c r="F49" s="17">
        <v>96258.27761</v>
      </c>
      <c r="G49" s="14"/>
    </row>
    <row r="50" spans="1:7" ht="14.25" customHeight="1">
      <c r="A50" s="16" t="s">
        <v>25</v>
      </c>
      <c r="B50" s="17">
        <v>55920.561740000005</v>
      </c>
      <c r="C50" s="17">
        <v>24369.59173</v>
      </c>
      <c r="D50" s="17">
        <v>4965.13698</v>
      </c>
      <c r="E50" s="17">
        <v>26091.12125</v>
      </c>
      <c r="F50" s="17">
        <v>111346.4117</v>
      </c>
      <c r="G50" s="14"/>
    </row>
    <row r="51" spans="1:7" ht="14.25" customHeight="1">
      <c r="A51" s="16" t="s">
        <v>26</v>
      </c>
      <c r="B51" s="17">
        <v>25397.03711</v>
      </c>
      <c r="C51" s="17">
        <v>3145.54315</v>
      </c>
      <c r="D51" s="17">
        <v>27.792330000000003</v>
      </c>
      <c r="E51" s="17">
        <v>15724.97617</v>
      </c>
      <c r="F51" s="17">
        <v>44295.34876</v>
      </c>
      <c r="G51" s="14"/>
    </row>
    <row r="52" spans="1:7" ht="14.25" customHeight="1">
      <c r="A52" s="16" t="s">
        <v>27</v>
      </c>
      <c r="B52" s="17">
        <v>92558.31429000001</v>
      </c>
      <c r="C52" s="17">
        <v>39810.72468</v>
      </c>
      <c r="D52" s="17">
        <v>2211.28166</v>
      </c>
      <c r="E52" s="17">
        <v>83203.37906</v>
      </c>
      <c r="F52" s="17">
        <v>217783.69969</v>
      </c>
      <c r="G52" s="14"/>
    </row>
    <row r="53" spans="1:7" ht="14.25" customHeight="1">
      <c r="A53" s="16" t="s">
        <v>28</v>
      </c>
      <c r="B53" s="17">
        <v>21893.646539999998</v>
      </c>
      <c r="C53" s="17">
        <v>13972.84534</v>
      </c>
      <c r="D53" s="17">
        <v>498.873</v>
      </c>
      <c r="E53" s="17">
        <v>7945.727069999999</v>
      </c>
      <c r="F53" s="17">
        <v>44311.09195</v>
      </c>
      <c r="G53" s="14"/>
    </row>
    <row r="54" spans="1:7" ht="14.25" customHeight="1">
      <c r="A54" s="16" t="s">
        <v>29</v>
      </c>
      <c r="B54" s="17">
        <v>50653.05883</v>
      </c>
      <c r="C54" s="17">
        <v>7476.16333</v>
      </c>
      <c r="D54" s="17">
        <v>519.99478</v>
      </c>
      <c r="E54" s="17">
        <v>20376.168</v>
      </c>
      <c r="F54" s="17">
        <v>79025.38494</v>
      </c>
      <c r="G54" s="14"/>
    </row>
    <row r="55" spans="1:7" ht="14.25" customHeight="1">
      <c r="A55" s="16" t="s">
        <v>36</v>
      </c>
      <c r="B55" s="17">
        <v>82571.39559999999</v>
      </c>
      <c r="C55" s="17">
        <v>27950.806969999998</v>
      </c>
      <c r="D55" s="17">
        <v>5209.39096</v>
      </c>
      <c r="E55" s="17">
        <v>27476.96563</v>
      </c>
      <c r="F55" s="17">
        <v>143208.55916</v>
      </c>
      <c r="G55" s="14"/>
    </row>
    <row r="56" spans="1:7" ht="14.25" customHeight="1">
      <c r="A56" s="16" t="s">
        <v>30</v>
      </c>
      <c r="B56" s="17">
        <v>5090.028179999999</v>
      </c>
      <c r="C56" s="17">
        <v>2923.73525</v>
      </c>
      <c r="D56" s="17">
        <v>97.68039</v>
      </c>
      <c r="E56" s="17">
        <v>2055.1948500000003</v>
      </c>
      <c r="F56" s="17">
        <v>10166.63867</v>
      </c>
      <c r="G56" s="14"/>
    </row>
    <row r="57" spans="1:7" ht="14.25" customHeight="1">
      <c r="A57" s="18" t="s">
        <v>8</v>
      </c>
      <c r="B57" s="20">
        <v>1092387.6337599999</v>
      </c>
      <c r="C57" s="20">
        <v>336244.55324000004</v>
      </c>
      <c r="D57" s="20">
        <v>43145.16534</v>
      </c>
      <c r="E57" s="20">
        <v>550342.5174900001</v>
      </c>
      <c r="F57" s="20">
        <v>2022119.8698299997</v>
      </c>
      <c r="G57" s="21"/>
    </row>
    <row r="58" spans="2:6" ht="12.75">
      <c r="B58" s="22"/>
      <c r="C58" s="22"/>
      <c r="D58" s="22"/>
      <c r="E58" s="22"/>
      <c r="F58" s="19"/>
    </row>
    <row r="60" spans="1:6" ht="14.25" customHeight="1">
      <c r="A60" s="5" t="s">
        <v>33</v>
      </c>
      <c r="B60" s="111" t="s">
        <v>2</v>
      </c>
      <c r="C60" s="111"/>
      <c r="D60" s="111"/>
      <c r="E60" s="111"/>
      <c r="F60" s="111"/>
    </row>
    <row r="61" spans="1:7" ht="56.25">
      <c r="A61" s="7" t="s">
        <v>3</v>
      </c>
      <c r="B61" s="6" t="s">
        <v>112</v>
      </c>
      <c r="C61" s="6" t="s">
        <v>113</v>
      </c>
      <c r="D61" s="6" t="s">
        <v>114</v>
      </c>
      <c r="E61" s="6" t="s">
        <v>7</v>
      </c>
      <c r="F61" s="8" t="s">
        <v>8</v>
      </c>
      <c r="G61" s="12"/>
    </row>
    <row r="62" spans="1:7" ht="14.25" customHeight="1">
      <c r="A62" s="7" t="s">
        <v>9</v>
      </c>
      <c r="B62" s="13">
        <v>320129.62162999995</v>
      </c>
      <c r="C62" s="13">
        <v>49979.92041</v>
      </c>
      <c r="D62" s="13">
        <v>32091.614910000004</v>
      </c>
      <c r="E62" s="13">
        <v>182820.03261</v>
      </c>
      <c r="F62" s="13">
        <v>585021.1895600001</v>
      </c>
      <c r="G62" s="14"/>
    </row>
    <row r="63" spans="1:7" ht="14.25" customHeight="1">
      <c r="A63" s="7" t="s">
        <v>10</v>
      </c>
      <c r="B63" s="13">
        <v>0</v>
      </c>
      <c r="C63" s="13">
        <v>0</v>
      </c>
      <c r="D63" s="13">
        <v>178684.7</v>
      </c>
      <c r="E63" s="13">
        <v>0</v>
      </c>
      <c r="F63" s="13">
        <v>178684.7</v>
      </c>
      <c r="G63" s="14"/>
    </row>
    <row r="64" spans="1:7" ht="14.25" customHeight="1">
      <c r="A64" s="16" t="s">
        <v>11</v>
      </c>
      <c r="B64" s="13">
        <v>16069.67985</v>
      </c>
      <c r="C64" s="13">
        <v>7126.08669</v>
      </c>
      <c r="D64" s="13">
        <v>5416.94552</v>
      </c>
      <c r="E64" s="13">
        <v>18938.23893</v>
      </c>
      <c r="F64" s="13">
        <v>47550.95099</v>
      </c>
      <c r="G64" s="14"/>
    </row>
    <row r="65" spans="1:7" ht="14.25" customHeight="1">
      <c r="A65" s="16" t="s">
        <v>12</v>
      </c>
      <c r="B65" s="13">
        <v>40437.21094</v>
      </c>
      <c r="C65" s="13">
        <v>8257.79796</v>
      </c>
      <c r="D65" s="13">
        <v>3504.3692300000002</v>
      </c>
      <c r="E65" s="13">
        <v>30204.577130000005</v>
      </c>
      <c r="F65" s="13">
        <v>82403.95526</v>
      </c>
      <c r="G65" s="14"/>
    </row>
    <row r="66" spans="1:7" ht="14.25" customHeight="1">
      <c r="A66" s="16" t="s">
        <v>13</v>
      </c>
      <c r="B66" s="13">
        <v>39884.6082</v>
      </c>
      <c r="C66" s="13">
        <v>1991.90473</v>
      </c>
      <c r="D66" s="13">
        <v>1164.50479</v>
      </c>
      <c r="E66" s="13">
        <v>35327.71042</v>
      </c>
      <c r="F66" s="13">
        <v>78368.72813999999</v>
      </c>
      <c r="G66" s="14"/>
    </row>
    <row r="67" spans="1:7" ht="14.25" customHeight="1">
      <c r="A67" s="16" t="s">
        <v>14</v>
      </c>
      <c r="B67" s="13">
        <v>40773.67476</v>
      </c>
      <c r="C67" s="13">
        <v>22115.4742</v>
      </c>
      <c r="D67" s="13">
        <v>5126.4814400000005</v>
      </c>
      <c r="E67" s="13">
        <v>34717.93668</v>
      </c>
      <c r="F67" s="13">
        <v>102733.56708000001</v>
      </c>
      <c r="G67" s="14"/>
    </row>
    <row r="68" spans="1:7" ht="14.25" customHeight="1">
      <c r="A68" s="16" t="s">
        <v>15</v>
      </c>
      <c r="B68" s="13">
        <v>19322.42346</v>
      </c>
      <c r="C68" s="13">
        <v>7478.1297</v>
      </c>
      <c r="D68" s="13">
        <v>734.6365900000001</v>
      </c>
      <c r="E68" s="13">
        <v>28782.36283</v>
      </c>
      <c r="F68" s="13">
        <v>56317.55258</v>
      </c>
      <c r="G68" s="14"/>
    </row>
    <row r="69" spans="1:7" ht="14.25" customHeight="1">
      <c r="A69" s="16" t="s">
        <v>16</v>
      </c>
      <c r="B69" s="13">
        <v>35740.654350000004</v>
      </c>
      <c r="C69" s="13">
        <v>9401.931209999999</v>
      </c>
      <c r="D69" s="13">
        <v>1422.87978</v>
      </c>
      <c r="E69" s="13">
        <v>35851.96752</v>
      </c>
      <c r="F69" s="13">
        <v>82417.43286000002</v>
      </c>
      <c r="G69" s="14"/>
    </row>
    <row r="70" spans="1:7" ht="14.25" customHeight="1">
      <c r="A70" s="16" t="s">
        <v>17</v>
      </c>
      <c r="B70" s="13">
        <v>59612.00978</v>
      </c>
      <c r="C70" s="13">
        <v>20683.570849999996</v>
      </c>
      <c r="D70" s="13">
        <v>3265.7207599999997</v>
      </c>
      <c r="E70" s="13">
        <v>83647.81978</v>
      </c>
      <c r="F70" s="13">
        <v>167209.12117</v>
      </c>
      <c r="G70" s="14"/>
    </row>
    <row r="71" spans="1:7" ht="14.25" customHeight="1">
      <c r="A71" s="16" t="s">
        <v>18</v>
      </c>
      <c r="B71" s="13">
        <v>52035.537000000004</v>
      </c>
      <c r="C71" s="13">
        <v>12019.23662</v>
      </c>
      <c r="D71" s="13">
        <v>10677.7159</v>
      </c>
      <c r="E71" s="13">
        <v>33245.946180000006</v>
      </c>
      <c r="F71" s="13">
        <v>107978.4357</v>
      </c>
      <c r="G71" s="14"/>
    </row>
    <row r="72" spans="1:7" ht="14.25" customHeight="1">
      <c r="A72" s="16" t="s">
        <v>19</v>
      </c>
      <c r="B72" s="13">
        <v>27981.63496</v>
      </c>
      <c r="C72" s="13">
        <v>20191.09809</v>
      </c>
      <c r="D72" s="13">
        <v>13358.979249999999</v>
      </c>
      <c r="E72" s="13">
        <v>25709.37159</v>
      </c>
      <c r="F72" s="13">
        <v>87241.08389</v>
      </c>
      <c r="G72" s="14"/>
    </row>
    <row r="73" spans="1:7" ht="14.25" customHeight="1">
      <c r="A73" s="16" t="s">
        <v>20</v>
      </c>
      <c r="B73" s="13">
        <v>31723.82314</v>
      </c>
      <c r="C73" s="13">
        <v>2351.00045</v>
      </c>
      <c r="D73" s="13">
        <v>2408.0449900000003</v>
      </c>
      <c r="E73" s="13">
        <v>21345.348270000002</v>
      </c>
      <c r="F73" s="13">
        <v>57828.216850000004</v>
      </c>
      <c r="G73" s="14"/>
    </row>
    <row r="74" spans="1:7" ht="14.25" customHeight="1">
      <c r="A74" s="16" t="s">
        <v>21</v>
      </c>
      <c r="B74" s="13">
        <v>81093.39973</v>
      </c>
      <c r="C74" s="13">
        <v>18660.24908</v>
      </c>
      <c r="D74" s="13">
        <v>6297.06365</v>
      </c>
      <c r="E74" s="13">
        <v>61260.81406999999</v>
      </c>
      <c r="F74" s="13">
        <v>167311.52653</v>
      </c>
      <c r="G74" s="14"/>
    </row>
    <row r="75" spans="1:7" ht="14.25" customHeight="1">
      <c r="A75" s="16" t="s">
        <v>22</v>
      </c>
      <c r="B75" s="13">
        <v>50972.46228000001</v>
      </c>
      <c r="C75" s="13">
        <v>24868.641030000003</v>
      </c>
      <c r="D75" s="13">
        <v>18691.852899999998</v>
      </c>
      <c r="E75" s="13">
        <v>56178.004010000004</v>
      </c>
      <c r="F75" s="13">
        <v>150710.96022</v>
      </c>
      <c r="G75" s="14"/>
    </row>
    <row r="76" spans="1:7" ht="14.25" customHeight="1">
      <c r="A76" s="16" t="s">
        <v>23</v>
      </c>
      <c r="B76" s="13">
        <v>25021.882319999997</v>
      </c>
      <c r="C76" s="13">
        <v>7848.81426</v>
      </c>
      <c r="D76" s="13">
        <v>9016.73828</v>
      </c>
      <c r="E76" s="13">
        <v>24352.74065</v>
      </c>
      <c r="F76" s="13">
        <v>66240.17551</v>
      </c>
      <c r="G76" s="14"/>
    </row>
    <row r="77" spans="1:7" ht="14.25" customHeight="1">
      <c r="A77" s="16" t="s">
        <v>24</v>
      </c>
      <c r="B77" s="13">
        <v>54080.723190000004</v>
      </c>
      <c r="C77" s="13">
        <v>21948.80485</v>
      </c>
      <c r="D77" s="13">
        <v>6670.291560000001</v>
      </c>
      <c r="E77" s="13">
        <v>60064.21346</v>
      </c>
      <c r="F77" s="13">
        <v>142764.03306000002</v>
      </c>
      <c r="G77" s="14"/>
    </row>
    <row r="78" spans="1:7" ht="14.25" customHeight="1">
      <c r="A78" s="16" t="s">
        <v>25</v>
      </c>
      <c r="B78" s="13">
        <v>58121.629530000006</v>
      </c>
      <c r="C78" s="13">
        <v>24954.2928</v>
      </c>
      <c r="D78" s="13">
        <v>6640.9132</v>
      </c>
      <c r="E78" s="13">
        <v>57527.30249</v>
      </c>
      <c r="F78" s="13">
        <v>147244.13802</v>
      </c>
      <c r="G78" s="14"/>
    </row>
    <row r="79" spans="1:7" ht="14.25" customHeight="1">
      <c r="A79" s="16" t="s">
        <v>26</v>
      </c>
      <c r="B79" s="13">
        <v>25632.705860000002</v>
      </c>
      <c r="C79" s="13">
        <v>3168.63061</v>
      </c>
      <c r="D79" s="13">
        <v>310.42398999999995</v>
      </c>
      <c r="E79" s="13">
        <v>21869.2066</v>
      </c>
      <c r="F79" s="13">
        <v>50980.96706</v>
      </c>
      <c r="G79" s="14"/>
    </row>
    <row r="80" spans="1:7" ht="14.25" customHeight="1">
      <c r="A80" s="16" t="s">
        <v>27</v>
      </c>
      <c r="B80" s="13">
        <v>103009.53126000002</v>
      </c>
      <c r="C80" s="13">
        <v>41008.2601</v>
      </c>
      <c r="D80" s="13">
        <v>18177.936569999998</v>
      </c>
      <c r="E80" s="13">
        <v>166324.15383</v>
      </c>
      <c r="F80" s="13">
        <v>328519.88176</v>
      </c>
      <c r="G80" s="14"/>
    </row>
    <row r="81" spans="1:7" ht="14.25" customHeight="1">
      <c r="A81" s="16" t="s">
        <v>28</v>
      </c>
      <c r="B81" s="13">
        <v>22472.001239999998</v>
      </c>
      <c r="C81" s="13">
        <v>14181.4029</v>
      </c>
      <c r="D81" s="13">
        <v>1644.3759</v>
      </c>
      <c r="E81" s="13">
        <v>17525.131999999998</v>
      </c>
      <c r="F81" s="13">
        <v>55822.91204</v>
      </c>
      <c r="G81" s="14"/>
    </row>
    <row r="82" spans="1:7" ht="14.25" customHeight="1">
      <c r="A82" s="16" t="s">
        <v>29</v>
      </c>
      <c r="B82" s="13">
        <v>53532.66454</v>
      </c>
      <c r="C82" s="13">
        <v>7802.0443700000005</v>
      </c>
      <c r="D82" s="13">
        <v>8049.79777</v>
      </c>
      <c r="E82" s="13">
        <v>36093.95222</v>
      </c>
      <c r="F82" s="13">
        <v>105478.4589</v>
      </c>
      <c r="G82" s="14"/>
    </row>
    <row r="83" spans="1:7" ht="14.25" customHeight="1">
      <c r="A83" s="16" t="s">
        <v>36</v>
      </c>
      <c r="B83" s="13">
        <v>90669.78064999999</v>
      </c>
      <c r="C83" s="13">
        <v>28895.599899999997</v>
      </c>
      <c r="D83" s="13">
        <v>46420.7303</v>
      </c>
      <c r="E83" s="13">
        <v>65916.67126</v>
      </c>
      <c r="F83" s="13">
        <v>231902.78211000003</v>
      </c>
      <c r="G83" s="14"/>
    </row>
    <row r="84" spans="1:7" ht="14.25" customHeight="1">
      <c r="A84" s="16" t="s">
        <v>30</v>
      </c>
      <c r="B84" s="13">
        <v>5350.291329999999</v>
      </c>
      <c r="C84" s="13">
        <v>2958.3705400000003</v>
      </c>
      <c r="D84" s="13">
        <v>234.91017</v>
      </c>
      <c r="E84" s="13">
        <v>3774.03049</v>
      </c>
      <c r="F84" s="13">
        <v>12317.60253</v>
      </c>
      <c r="G84" s="14"/>
    </row>
    <row r="85" spans="1:7" ht="14.25" customHeight="1">
      <c r="A85" s="18" t="s">
        <v>8</v>
      </c>
      <c r="B85" s="20">
        <v>1253667.95</v>
      </c>
      <c r="C85" s="20">
        <v>357891.2613499999</v>
      </c>
      <c r="D85" s="20">
        <v>380011.62745</v>
      </c>
      <c r="E85" s="20">
        <v>1101477.5330200002</v>
      </c>
      <c r="F85" s="20">
        <v>3093048.371819999</v>
      </c>
      <c r="G85" s="14"/>
    </row>
    <row r="86" spans="1:6" ht="14.25" customHeight="1">
      <c r="A86" s="9" t="s">
        <v>34</v>
      </c>
      <c r="B86" s="92"/>
      <c r="C86" s="92"/>
      <c r="D86" s="92"/>
      <c r="E86" s="92"/>
      <c r="F86" s="92"/>
    </row>
    <row r="87" ht="12.75">
      <c r="D87" s="14"/>
    </row>
    <row r="89" ht="12.75">
      <c r="A89" s="62" t="s">
        <v>39</v>
      </c>
    </row>
    <row r="90" ht="12.75">
      <c r="A90" s="62" t="s">
        <v>144</v>
      </c>
    </row>
    <row r="92" spans="1:4" ht="22.5">
      <c r="A92" s="35" t="s">
        <v>40</v>
      </c>
      <c r="B92" s="37" t="s">
        <v>63</v>
      </c>
      <c r="C92" s="38" t="s">
        <v>41</v>
      </c>
      <c r="D92" s="36" t="s">
        <v>62</v>
      </c>
    </row>
    <row r="93" spans="1:6" ht="12.75">
      <c r="A93" s="39" t="s">
        <v>42</v>
      </c>
      <c r="B93" s="40">
        <v>2621.7083639315515</v>
      </c>
      <c r="C93" s="40">
        <v>5456.558631278932</v>
      </c>
      <c r="D93" s="40">
        <v>8078.266995210484</v>
      </c>
      <c r="F93" s="54"/>
    </row>
    <row r="94" spans="1:6" ht="12.75">
      <c r="A94" s="41" t="s">
        <v>43</v>
      </c>
      <c r="B94" s="42">
        <v>7396.466200235146</v>
      </c>
      <c r="C94" s="42">
        <v>9322.284795641923</v>
      </c>
      <c r="D94" s="42">
        <v>16718.750995877068</v>
      </c>
      <c r="F94" s="54"/>
    </row>
    <row r="95" spans="1:6" ht="12.75">
      <c r="A95" s="41" t="s">
        <v>44</v>
      </c>
      <c r="B95" s="42">
        <v>81645.57026043834</v>
      </c>
      <c r="C95" s="42">
        <v>110160.90772252732</v>
      </c>
      <c r="D95" s="42">
        <v>191806.47798296568</v>
      </c>
      <c r="F95" s="54"/>
    </row>
    <row r="96" spans="1:6" ht="12.75">
      <c r="A96" s="41" t="s">
        <v>45</v>
      </c>
      <c r="B96" s="42">
        <v>186254.77422499214</v>
      </c>
      <c r="C96" s="42">
        <v>397477.04220025</v>
      </c>
      <c r="D96" s="42">
        <v>583731.8164252422</v>
      </c>
      <c r="F96" s="54"/>
    </row>
    <row r="97" spans="1:6" ht="12.75">
      <c r="A97" s="41" t="s">
        <v>46</v>
      </c>
      <c r="B97" s="42">
        <v>123924.33007016001</v>
      </c>
      <c r="C97" s="42">
        <v>354351.0659004112</v>
      </c>
      <c r="D97" s="42">
        <v>478275.39597057126</v>
      </c>
      <c r="F97" s="54"/>
    </row>
    <row r="98" spans="1:6" ht="12.75">
      <c r="A98" s="41" t="s">
        <v>47</v>
      </c>
      <c r="B98" s="42">
        <v>126204.08327869835</v>
      </c>
      <c r="C98" s="42">
        <v>590009.418625119</v>
      </c>
      <c r="D98" s="42">
        <v>716213.5019038174</v>
      </c>
      <c r="F98" s="54"/>
    </row>
    <row r="99" spans="1:6" ht="12.75">
      <c r="A99" s="41" t="s">
        <v>123</v>
      </c>
      <c r="B99" s="42">
        <v>106624.35828343127</v>
      </c>
      <c r="C99" s="42">
        <v>310132.21659982763</v>
      </c>
      <c r="D99" s="42">
        <v>416756.5748832589</v>
      </c>
      <c r="F99" s="54"/>
    </row>
    <row r="100" spans="1:6" ht="12.75">
      <c r="A100" s="41" t="s">
        <v>48</v>
      </c>
      <c r="B100" s="42">
        <v>250889.80255418658</v>
      </c>
      <c r="C100" s="42">
        <v>245100.50738666827</v>
      </c>
      <c r="D100" s="42">
        <v>495990.30994085484</v>
      </c>
      <c r="F100" s="54"/>
    </row>
    <row r="101" spans="1:6" ht="12.75">
      <c r="A101" s="41" t="s">
        <v>49</v>
      </c>
      <c r="B101" s="42">
        <v>6682.708730747312</v>
      </c>
      <c r="C101" s="42">
        <v>109.86802423577704</v>
      </c>
      <c r="D101" s="42">
        <v>6792.57675498309</v>
      </c>
      <c r="F101" s="54"/>
    </row>
    <row r="102" spans="1:6" ht="12.75">
      <c r="A102" s="93" t="s">
        <v>8</v>
      </c>
      <c r="B102" s="94">
        <v>892243.8019668208</v>
      </c>
      <c r="C102" s="94">
        <v>2022119.8698859604</v>
      </c>
      <c r="D102" s="94">
        <v>2914363.671852781</v>
      </c>
      <c r="E102" s="96"/>
      <c r="F102" s="54"/>
    </row>
    <row r="103" spans="1:7" ht="12.75" customHeight="1">
      <c r="A103" s="116" t="s">
        <v>139</v>
      </c>
      <c r="B103" s="117"/>
      <c r="C103" s="117"/>
      <c r="D103" s="117"/>
      <c r="E103" s="118"/>
      <c r="F103" s="58"/>
      <c r="G103" s="58"/>
    </row>
    <row r="104" spans="1:7" ht="12.75">
      <c r="A104" s="119"/>
      <c r="B104" s="119"/>
      <c r="C104" s="119"/>
      <c r="D104" s="119"/>
      <c r="E104" s="119"/>
      <c r="F104" s="58"/>
      <c r="G104" s="58"/>
    </row>
    <row r="105" spans="1:7" ht="12.75" customHeight="1">
      <c r="A105" s="119"/>
      <c r="B105" s="119"/>
      <c r="C105" s="119"/>
      <c r="D105" s="119"/>
      <c r="E105" s="119"/>
      <c r="F105" s="46"/>
      <c r="G105" s="46"/>
    </row>
    <row r="106" spans="1:7" ht="12.75">
      <c r="A106" s="119"/>
      <c r="B106" s="119"/>
      <c r="C106" s="119"/>
      <c r="D106" s="119"/>
      <c r="E106" s="119"/>
      <c r="F106" s="47"/>
      <c r="G106" s="47"/>
    </row>
    <row r="107" spans="1:7" ht="12.75">
      <c r="A107" s="119"/>
      <c r="B107" s="119"/>
      <c r="C107" s="119"/>
      <c r="D107" s="119"/>
      <c r="E107" s="119"/>
      <c r="F107" s="47"/>
      <c r="G107" s="47"/>
    </row>
    <row r="108" spans="1:7" ht="15" customHeight="1">
      <c r="A108" s="48" t="s">
        <v>71</v>
      </c>
      <c r="B108" s="49"/>
      <c r="C108" s="50"/>
      <c r="D108" s="50"/>
      <c r="E108" s="50"/>
      <c r="F108" s="50"/>
      <c r="G108" s="50"/>
    </row>
    <row r="109" spans="1:7" ht="15" customHeight="1">
      <c r="A109" s="48"/>
      <c r="B109" s="49"/>
      <c r="C109" s="50"/>
      <c r="D109" s="50"/>
      <c r="E109" s="50"/>
      <c r="F109" s="50"/>
      <c r="G109" s="50"/>
    </row>
    <row r="110" spans="1:7" ht="15" customHeight="1">
      <c r="A110" s="48"/>
      <c r="B110" s="49"/>
      <c r="C110" s="50"/>
      <c r="D110" s="50"/>
      <c r="E110" s="50"/>
      <c r="F110" s="50"/>
      <c r="G110" s="50"/>
    </row>
    <row r="111" spans="1:7" ht="15" customHeight="1">
      <c r="A111" s="48"/>
      <c r="B111" s="49"/>
      <c r="C111" s="50"/>
      <c r="D111" s="50"/>
      <c r="E111" s="50"/>
      <c r="F111" s="50"/>
      <c r="G111" s="50"/>
    </row>
    <row r="112" spans="1:7" ht="28.5" customHeight="1">
      <c r="A112" s="113" t="s">
        <v>145</v>
      </c>
      <c r="B112" s="114"/>
      <c r="C112" s="114"/>
      <c r="D112" s="114"/>
      <c r="E112" s="115"/>
      <c r="F112" s="115"/>
      <c r="G112" s="115"/>
    </row>
    <row r="113" spans="1:7" ht="27.75" customHeight="1">
      <c r="A113" s="53" t="s">
        <v>61</v>
      </c>
      <c r="B113" s="37" t="s">
        <v>63</v>
      </c>
      <c r="C113" s="38" t="s">
        <v>41</v>
      </c>
      <c r="D113" s="36" t="s">
        <v>62</v>
      </c>
      <c r="E113" s="52"/>
      <c r="F113" s="52"/>
      <c r="G113" s="52"/>
    </row>
    <row r="114" spans="1:7" ht="12.75">
      <c r="A114" s="41" t="s">
        <v>53</v>
      </c>
      <c r="B114" s="42">
        <v>60794.65188270028</v>
      </c>
      <c r="C114" s="42">
        <v>62250.79419328627</v>
      </c>
      <c r="D114" s="42">
        <v>123045.44607598655</v>
      </c>
      <c r="F114" s="54"/>
      <c r="G114" s="54"/>
    </row>
    <row r="115" spans="1:7" ht="12.75">
      <c r="A115" s="41" t="s">
        <v>54</v>
      </c>
      <c r="B115" s="42">
        <v>166546.97431858108</v>
      </c>
      <c r="C115" s="42">
        <v>158922.79197737642</v>
      </c>
      <c r="D115" s="42">
        <v>325469.7662959575</v>
      </c>
      <c r="F115" s="54"/>
      <c r="G115" s="54"/>
    </row>
    <row r="116" spans="1:7" ht="12.75">
      <c r="A116" s="41" t="s">
        <v>55</v>
      </c>
      <c r="B116" s="42">
        <v>176931.9926103171</v>
      </c>
      <c r="C116" s="42">
        <v>89389.59879538919</v>
      </c>
      <c r="D116" s="42">
        <v>266321.59140570625</v>
      </c>
      <c r="F116" s="54"/>
      <c r="G116" s="54"/>
    </row>
    <row r="117" spans="1:7" ht="12.75">
      <c r="A117" s="41" t="s">
        <v>56</v>
      </c>
      <c r="B117" s="42">
        <v>370936.3839681331</v>
      </c>
      <c r="C117" s="42">
        <v>60149.1359994932</v>
      </c>
      <c r="D117" s="42">
        <v>431085.5199676262</v>
      </c>
      <c r="F117" s="54"/>
      <c r="G117" s="54"/>
    </row>
    <row r="118" spans="1:7" ht="12.75">
      <c r="A118" s="41" t="s">
        <v>57</v>
      </c>
      <c r="B118" s="42">
        <v>79108.37896939581</v>
      </c>
      <c r="C118" s="42">
        <v>410144.2863838207</v>
      </c>
      <c r="D118" s="42">
        <v>489252.6653532165</v>
      </c>
      <c r="F118" s="54"/>
      <c r="G118" s="54"/>
    </row>
    <row r="119" spans="1:7" ht="12.75">
      <c r="A119" s="41" t="s">
        <v>58</v>
      </c>
      <c r="B119" s="42">
        <v>34314.998664888546</v>
      </c>
      <c r="C119" s="42">
        <v>1190901.5085279923</v>
      </c>
      <c r="D119" s="42">
        <v>1225216.5071928806</v>
      </c>
      <c r="F119" s="54"/>
      <c r="G119" s="54"/>
    </row>
    <row r="120" spans="1:7" ht="12.75">
      <c r="A120" s="41" t="s">
        <v>59</v>
      </c>
      <c r="B120" s="42">
        <v>3610.421552803977</v>
      </c>
      <c r="C120" s="42">
        <v>50361.75400859808</v>
      </c>
      <c r="D120" s="42">
        <v>53972.17556140205</v>
      </c>
      <c r="F120" s="54"/>
      <c r="G120" s="54"/>
    </row>
    <row r="121" spans="1:7" ht="12.75">
      <c r="A121" s="95" t="s">
        <v>60</v>
      </c>
      <c r="B121" s="94">
        <v>892243.8019668198</v>
      </c>
      <c r="C121" s="94">
        <v>2022119.8698859562</v>
      </c>
      <c r="D121" s="94">
        <v>2914363.671852776</v>
      </c>
      <c r="G121" s="54"/>
    </row>
    <row r="122" spans="1:4" ht="12.75">
      <c r="A122" s="105" t="s">
        <v>64</v>
      </c>
      <c r="B122" s="105"/>
      <c r="C122" s="105"/>
      <c r="D122" s="105"/>
    </row>
    <row r="125" spans="1:7" ht="25.5" customHeight="1">
      <c r="A125" s="109" t="s">
        <v>146</v>
      </c>
      <c r="B125" s="109"/>
      <c r="C125" s="109"/>
      <c r="D125" s="109"/>
      <c r="E125" s="109"/>
      <c r="F125" s="109"/>
      <c r="G125" s="55"/>
    </row>
    <row r="126" spans="1:6" ht="22.5">
      <c r="A126" s="56" t="s">
        <v>65</v>
      </c>
      <c r="B126" s="37" t="s">
        <v>66</v>
      </c>
      <c r="C126" s="38" t="s">
        <v>41</v>
      </c>
      <c r="D126" s="37" t="s">
        <v>62</v>
      </c>
      <c r="E126" s="57"/>
      <c r="F126" s="58"/>
    </row>
    <row r="127" spans="1:7" ht="12.75">
      <c r="A127" s="39" t="s">
        <v>68</v>
      </c>
      <c r="B127" s="42">
        <v>752050.5376042462</v>
      </c>
      <c r="C127" s="42">
        <v>2019428.5318135857</v>
      </c>
      <c r="D127" s="59">
        <v>2771479.069417832</v>
      </c>
      <c r="E127" s="57"/>
      <c r="F127" s="98"/>
      <c r="G127" s="98"/>
    </row>
    <row r="128" spans="1:7" ht="12.75">
      <c r="A128" s="39" t="s">
        <v>67</v>
      </c>
      <c r="B128" s="42">
        <v>93794.5517783945</v>
      </c>
      <c r="C128" s="42">
        <v>981.5683411459866</v>
      </c>
      <c r="D128" s="42">
        <v>94776.12011954049</v>
      </c>
      <c r="E128" s="57"/>
      <c r="F128" s="98"/>
      <c r="G128" s="98"/>
    </row>
    <row r="129" spans="1:7" ht="12.75">
      <c r="A129" s="39" t="s">
        <v>69</v>
      </c>
      <c r="B129" s="40">
        <v>46398.71258418008</v>
      </c>
      <c r="C129" s="40">
        <v>1709.769731225646</v>
      </c>
      <c r="D129" s="59">
        <v>48108.48231540573</v>
      </c>
      <c r="E129" s="57"/>
      <c r="F129" s="98"/>
      <c r="G129" s="98"/>
    </row>
    <row r="130" spans="1:7" ht="12.75">
      <c r="A130" s="93" t="s">
        <v>60</v>
      </c>
      <c r="B130" s="94">
        <v>892243.8019668208</v>
      </c>
      <c r="C130" s="94">
        <v>2022119.8698859573</v>
      </c>
      <c r="D130" s="94">
        <v>2914363.6718527777</v>
      </c>
      <c r="E130" s="57"/>
      <c r="F130" s="58"/>
      <c r="G130" s="52"/>
    </row>
    <row r="131" spans="1:7" ht="21" customHeight="1">
      <c r="A131" s="110" t="s">
        <v>115</v>
      </c>
      <c r="B131" s="110"/>
      <c r="C131" s="110"/>
      <c r="D131" s="110"/>
      <c r="E131" s="110"/>
      <c r="F131" s="110"/>
      <c r="G131" s="110"/>
    </row>
    <row r="132" spans="1:7" ht="12.75">
      <c r="A132" s="48" t="s">
        <v>64</v>
      </c>
      <c r="B132" s="48"/>
      <c r="C132" s="48"/>
      <c r="D132" s="48"/>
      <c r="E132" s="48"/>
      <c r="F132" s="48"/>
      <c r="G132" s="48"/>
    </row>
    <row r="133" spans="1:4" ht="12.75">
      <c r="A133" s="61"/>
      <c r="B133" s="54"/>
      <c r="C133" s="54"/>
      <c r="D133" s="54"/>
    </row>
    <row r="136" spans="1:3" ht="12.75">
      <c r="A136" s="106" t="s">
        <v>147</v>
      </c>
      <c r="B136" s="107"/>
      <c r="C136" s="107"/>
    </row>
    <row r="137" spans="1:3" ht="12.75">
      <c r="A137" s="108"/>
      <c r="B137" s="108"/>
      <c r="C137" s="108"/>
    </row>
    <row r="138" spans="1:3" ht="22.5">
      <c r="A138" s="36" t="s">
        <v>76</v>
      </c>
      <c r="B138" s="36" t="s">
        <v>66</v>
      </c>
      <c r="C138" s="36" t="s">
        <v>41</v>
      </c>
    </row>
    <row r="139" spans="1:3" ht="12.75">
      <c r="A139" s="63" t="s">
        <v>77</v>
      </c>
      <c r="B139" s="64">
        <v>48503.408829717555</v>
      </c>
      <c r="C139" s="64">
        <v>38802.92419993077</v>
      </c>
    </row>
    <row r="140" spans="1:3" ht="12.75">
      <c r="A140" s="63" t="s">
        <v>78</v>
      </c>
      <c r="B140" s="64">
        <v>43746.24233228674</v>
      </c>
      <c r="C140" s="64">
        <v>31539.279758315453</v>
      </c>
    </row>
    <row r="141" spans="1:3" ht="12.75">
      <c r="A141" s="63" t="s">
        <v>79</v>
      </c>
      <c r="B141" s="64">
        <v>34387.27636651275</v>
      </c>
      <c r="C141" s="64">
        <v>21835.23683031353</v>
      </c>
    </row>
    <row r="142" spans="1:3" ht="12.75">
      <c r="A142" s="63" t="s">
        <v>80</v>
      </c>
      <c r="B142" s="64">
        <v>26515.008228122435</v>
      </c>
      <c r="C142" s="64">
        <v>15233.142220289936</v>
      </c>
    </row>
    <row r="143" spans="1:3" ht="12.75">
      <c r="A143" s="63" t="s">
        <v>81</v>
      </c>
      <c r="B143" s="64">
        <v>14450.307235265689</v>
      </c>
      <c r="C143" s="64">
        <v>8155.395829516406</v>
      </c>
    </row>
    <row r="144" spans="1:3" ht="12.75">
      <c r="A144" s="66" t="s">
        <v>82</v>
      </c>
      <c r="B144" s="65">
        <v>40608.21964167214</v>
      </c>
      <c r="C144" s="65">
        <v>30157.038013003916</v>
      </c>
    </row>
    <row r="145" spans="1:3" ht="12.75">
      <c r="A145" s="105" t="s">
        <v>64</v>
      </c>
      <c r="B145" s="105"/>
      <c r="C145" s="105"/>
    </row>
    <row r="146" ht="12.75">
      <c r="A146" s="61"/>
    </row>
    <row r="149" spans="1:3" ht="12.75">
      <c r="A149" s="106" t="s">
        <v>148</v>
      </c>
      <c r="B149" s="107"/>
      <c r="C149" s="107"/>
    </row>
    <row r="150" spans="1:3" ht="12.75">
      <c r="A150" s="108"/>
      <c r="B150" s="108"/>
      <c r="C150" s="108"/>
    </row>
    <row r="151" spans="1:3" ht="22.5">
      <c r="A151" s="36"/>
      <c r="B151" s="36" t="s">
        <v>85</v>
      </c>
      <c r="C151" s="36" t="s">
        <v>41</v>
      </c>
    </row>
    <row r="152" spans="1:3" ht="12.75">
      <c r="A152" s="66" t="s">
        <v>82</v>
      </c>
      <c r="B152" s="65">
        <v>40608.21964167207</v>
      </c>
      <c r="C152" s="65">
        <v>30157.038013004025</v>
      </c>
    </row>
    <row r="153" spans="1:3" ht="12.75">
      <c r="A153" s="63" t="s">
        <v>86</v>
      </c>
      <c r="B153" s="64">
        <v>40584.70284675932</v>
      </c>
      <c r="C153" s="64">
        <v>28889.938505186758</v>
      </c>
    </row>
    <row r="154" spans="1:3" ht="12.75">
      <c r="A154" s="63" t="s">
        <v>87</v>
      </c>
      <c r="B154" s="64">
        <v>40694.547876058416</v>
      </c>
      <c r="C154" s="64">
        <v>36843.02502560904</v>
      </c>
    </row>
    <row r="155" spans="1:3" ht="12.75" customHeight="1">
      <c r="A155" s="105" t="s">
        <v>71</v>
      </c>
      <c r="B155" s="105"/>
      <c r="C155" s="105"/>
    </row>
    <row r="156" ht="12.75">
      <c r="A156" s="51"/>
    </row>
    <row r="159" spans="1:7" ht="23.25" customHeight="1">
      <c r="A159" s="101" t="s">
        <v>149</v>
      </c>
      <c r="B159" s="102"/>
      <c r="C159" s="102"/>
      <c r="D159" s="102"/>
      <c r="E159" s="103"/>
      <c r="F159" s="103"/>
      <c r="G159" s="103"/>
    </row>
    <row r="160" spans="1:7" ht="22.5">
      <c r="A160" s="71" t="s">
        <v>89</v>
      </c>
      <c r="B160" s="90" t="s">
        <v>32</v>
      </c>
      <c r="C160" s="90" t="s">
        <v>90</v>
      </c>
      <c r="D160" s="64" t="s">
        <v>91</v>
      </c>
      <c r="E160" s="52"/>
      <c r="F160" s="52"/>
      <c r="G160" s="52"/>
    </row>
    <row r="161" spans="1:4" ht="22.5">
      <c r="A161" s="65" t="s">
        <v>35</v>
      </c>
      <c r="B161" s="72" t="s">
        <v>92</v>
      </c>
      <c r="C161" s="72" t="s">
        <v>92</v>
      </c>
      <c r="D161" s="72" t="s">
        <v>92</v>
      </c>
    </row>
    <row r="162" spans="1:7" ht="27" customHeight="1">
      <c r="A162" s="73" t="s">
        <v>116</v>
      </c>
      <c r="B162" s="74">
        <v>29470.44958764873</v>
      </c>
      <c r="C162" s="74">
        <v>127800.14123988389</v>
      </c>
      <c r="D162" s="75">
        <v>157270.5908275326</v>
      </c>
      <c r="E162" s="54"/>
      <c r="F162" s="54"/>
      <c r="G162" s="99"/>
    </row>
    <row r="163" spans="1:7" ht="12.75">
      <c r="A163" s="76" t="s">
        <v>117</v>
      </c>
      <c r="B163" s="70">
        <v>178684.754</v>
      </c>
      <c r="C163" s="77">
        <v>0</v>
      </c>
      <c r="D163" s="75">
        <v>178684.754</v>
      </c>
      <c r="E163" s="54"/>
      <c r="F163" s="54"/>
      <c r="G163" s="99"/>
    </row>
    <row r="164" spans="1:7" ht="22.5">
      <c r="A164" s="73" t="s">
        <v>118</v>
      </c>
      <c r="B164" s="74">
        <v>98225.72725663452</v>
      </c>
      <c r="C164" s="74">
        <v>62626.09247367139</v>
      </c>
      <c r="D164" s="75">
        <v>160851.81973030593</v>
      </c>
      <c r="E164" s="54"/>
      <c r="F164" s="54"/>
      <c r="G164" s="99"/>
    </row>
    <row r="165" spans="1:7" ht="22.5">
      <c r="A165" s="73" t="s">
        <v>119</v>
      </c>
      <c r="B165" s="74">
        <v>4063.723223126839</v>
      </c>
      <c r="C165" s="74">
        <v>17664.457586439712</v>
      </c>
      <c r="D165" s="75">
        <v>21728.18080956655</v>
      </c>
      <c r="E165" s="54"/>
      <c r="F165" s="54"/>
      <c r="G165" s="99"/>
    </row>
    <row r="166" spans="1:7" ht="33.75">
      <c r="A166" s="73" t="s">
        <v>141</v>
      </c>
      <c r="B166" s="74">
        <v>59667.25314156889</v>
      </c>
      <c r="C166" s="74">
        <v>492725.9574578449</v>
      </c>
      <c r="D166" s="75">
        <v>552393.2105994138</v>
      </c>
      <c r="E166" s="54"/>
      <c r="F166" s="54"/>
      <c r="G166" s="99"/>
    </row>
    <row r="167" spans="1:7" ht="33.75">
      <c r="A167" s="73" t="s">
        <v>140</v>
      </c>
      <c r="B167" s="74"/>
      <c r="C167" s="74"/>
      <c r="D167" s="75"/>
      <c r="E167" s="54"/>
      <c r="F167" s="54"/>
      <c r="G167" s="100"/>
    </row>
    <row r="168" spans="1:7" ht="12.75">
      <c r="A168" s="78" t="s">
        <v>99</v>
      </c>
      <c r="B168" s="79">
        <v>370111.907208979</v>
      </c>
      <c r="C168" s="79">
        <v>700816.6487578399</v>
      </c>
      <c r="D168" s="79">
        <v>1070928.555966819</v>
      </c>
      <c r="E168" s="54"/>
      <c r="F168" s="54"/>
      <c r="G168" s="99"/>
    </row>
    <row r="169" spans="1:4" ht="12.75">
      <c r="A169" s="80"/>
      <c r="B169" s="82"/>
      <c r="C169" s="82"/>
      <c r="D169" s="82"/>
    </row>
    <row r="170" spans="1:4" ht="22.5">
      <c r="A170" s="71" t="s">
        <v>41</v>
      </c>
      <c r="B170" s="88" t="s">
        <v>32</v>
      </c>
      <c r="C170" s="88" t="s">
        <v>90</v>
      </c>
      <c r="D170" s="89" t="s">
        <v>91</v>
      </c>
    </row>
    <row r="171" spans="1:4" ht="22.5">
      <c r="A171" s="65" t="s">
        <v>35</v>
      </c>
      <c r="B171" s="83" t="s">
        <v>92</v>
      </c>
      <c r="C171" s="83" t="s">
        <v>92</v>
      </c>
      <c r="D171" s="83" t="s">
        <v>92</v>
      </c>
    </row>
    <row r="172" spans="1:5" ht="27" customHeight="1">
      <c r="A172" s="73" t="s">
        <v>116</v>
      </c>
      <c r="B172" s="74">
        <v>2410.622825060672</v>
      </c>
      <c r="C172" s="74">
        <v>37343.49865893997</v>
      </c>
      <c r="D172" s="75">
        <v>39754.12148400064</v>
      </c>
      <c r="E172" s="54"/>
    </row>
    <row r="173" spans="1:5" ht="12.75">
      <c r="A173" s="76" t="s">
        <v>117</v>
      </c>
      <c r="B173" s="70">
        <v>0</v>
      </c>
      <c r="C173" s="70">
        <v>0</v>
      </c>
      <c r="D173" s="75">
        <v>0</v>
      </c>
      <c r="E173" s="54"/>
    </row>
    <row r="174" spans="1:5" ht="22.5">
      <c r="A174" s="73" t="s">
        <v>118</v>
      </c>
      <c r="B174" s="74">
        <v>222536.06206492573</v>
      </c>
      <c r="C174" s="74">
        <v>870782.4400496212</v>
      </c>
      <c r="D174" s="75">
        <v>1093318.502114547</v>
      </c>
      <c r="E174" s="54"/>
    </row>
    <row r="175" spans="1:5" ht="22.5">
      <c r="A175" s="73" t="s">
        <v>119</v>
      </c>
      <c r="B175" s="74">
        <v>45761.59434420026</v>
      </c>
      <c r="C175" s="74">
        <v>290242.39468793606</v>
      </c>
      <c r="D175" s="75">
        <v>336003.98903213633</v>
      </c>
      <c r="E175" s="54"/>
    </row>
    <row r="176" spans="1:5" ht="33.75">
      <c r="A176" s="73" t="s">
        <v>141</v>
      </c>
      <c r="B176" s="74">
        <v>122885.75711439371</v>
      </c>
      <c r="C176" s="74">
        <v>430157.5001408757</v>
      </c>
      <c r="D176" s="75">
        <v>553043.2572552693</v>
      </c>
      <c r="E176" s="54"/>
    </row>
    <row r="177" spans="1:5" ht="33.75">
      <c r="A177" s="73" t="s">
        <v>140</v>
      </c>
      <c r="B177" s="74"/>
      <c r="C177" s="74"/>
      <c r="D177" s="75"/>
      <c r="E177" s="54"/>
    </row>
    <row r="178" spans="1:5" ht="12.75">
      <c r="A178" s="78" t="s">
        <v>99</v>
      </c>
      <c r="B178" s="79">
        <v>393594.0363485804</v>
      </c>
      <c r="C178" s="79">
        <v>1628525.8335373728</v>
      </c>
      <c r="D178" s="79">
        <v>2022119.8698859531</v>
      </c>
      <c r="E178" s="54"/>
    </row>
    <row r="179" spans="1:4" ht="12.75">
      <c r="A179" s="84"/>
      <c r="B179" s="81"/>
      <c r="C179" s="81"/>
      <c r="D179" s="81"/>
    </row>
    <row r="180" spans="1:4" ht="22.5">
      <c r="A180" s="71" t="s">
        <v>105</v>
      </c>
      <c r="B180" s="88" t="s">
        <v>32</v>
      </c>
      <c r="C180" s="88" t="s">
        <v>90</v>
      </c>
      <c r="D180" s="89" t="s">
        <v>91</v>
      </c>
    </row>
    <row r="181" spans="1:4" ht="22.5">
      <c r="A181" s="65" t="s">
        <v>35</v>
      </c>
      <c r="B181" s="83" t="s">
        <v>92</v>
      </c>
      <c r="C181" s="83" t="s">
        <v>92</v>
      </c>
      <c r="D181" s="83" t="s">
        <v>92</v>
      </c>
    </row>
    <row r="182" spans="1:4" ht="27" customHeight="1">
      <c r="A182" s="73" t="s">
        <v>116</v>
      </c>
      <c r="B182" s="74">
        <v>31881.072412709404</v>
      </c>
      <c r="C182" s="74">
        <v>165143.63989882387</v>
      </c>
      <c r="D182" s="74">
        <v>197024.71231153328</v>
      </c>
    </row>
    <row r="183" spans="1:4" ht="12.75">
      <c r="A183" s="76" t="s">
        <v>117</v>
      </c>
      <c r="B183" s="74">
        <v>178684.754</v>
      </c>
      <c r="C183" s="74">
        <v>0</v>
      </c>
      <c r="D183" s="74">
        <v>178684.754</v>
      </c>
    </row>
    <row r="184" spans="1:4" ht="22.5">
      <c r="A184" s="73" t="s">
        <v>118</v>
      </c>
      <c r="B184" s="74">
        <v>320761.78932156024</v>
      </c>
      <c r="C184" s="74">
        <v>933408.5325232926</v>
      </c>
      <c r="D184" s="74">
        <v>1254170.3218448528</v>
      </c>
    </row>
    <row r="185" spans="1:4" ht="22.5">
      <c r="A185" s="73" t="s">
        <v>119</v>
      </c>
      <c r="B185" s="74">
        <v>49825.3175673271</v>
      </c>
      <c r="C185" s="74">
        <v>307906.8522743758</v>
      </c>
      <c r="D185" s="74">
        <v>357732.1698417029</v>
      </c>
    </row>
    <row r="186" spans="1:4" ht="33.75">
      <c r="A186" s="73" t="s">
        <v>141</v>
      </c>
      <c r="B186" s="74">
        <v>182553.0102559626</v>
      </c>
      <c r="C186" s="74">
        <v>922883.4575987207</v>
      </c>
      <c r="D186" s="74">
        <v>1105436.4678546833</v>
      </c>
    </row>
    <row r="187" spans="1:4" ht="33.75">
      <c r="A187" s="73" t="s">
        <v>140</v>
      </c>
      <c r="B187" s="74"/>
      <c r="C187" s="74"/>
      <c r="D187" s="74"/>
    </row>
    <row r="188" spans="1:4" ht="12.75">
      <c r="A188" s="86" t="s">
        <v>101</v>
      </c>
      <c r="B188" s="79">
        <v>763705.9435575593</v>
      </c>
      <c r="C188" s="79">
        <v>2329342.482295213</v>
      </c>
      <c r="D188" s="79">
        <v>3093048.4258527723</v>
      </c>
    </row>
    <row r="190" spans="1:3" ht="22.5">
      <c r="A190" s="87" t="s">
        <v>122</v>
      </c>
      <c r="C190" s="54"/>
    </row>
    <row r="191" ht="12.75">
      <c r="A191" s="87"/>
    </row>
    <row r="192" spans="1:5" ht="17.25" customHeight="1">
      <c r="A192" s="104" t="s">
        <v>142</v>
      </c>
      <c r="B192" s="104"/>
      <c r="C192" s="104"/>
      <c r="D192" s="104"/>
      <c r="E192" s="119"/>
    </row>
    <row r="193" spans="1:5" ht="69" customHeight="1">
      <c r="A193" s="119"/>
      <c r="B193" s="119"/>
      <c r="C193" s="119"/>
      <c r="D193" s="119"/>
      <c r="E193" s="119"/>
    </row>
  </sheetData>
  <sheetProtection/>
  <mergeCells count="14">
    <mergeCell ref="B4:F4"/>
    <mergeCell ref="B32:F32"/>
    <mergeCell ref="B60:F60"/>
    <mergeCell ref="A112:G112"/>
    <mergeCell ref="A122:D122"/>
    <mergeCell ref="A125:F125"/>
    <mergeCell ref="A145:C145"/>
    <mergeCell ref="A149:C150"/>
    <mergeCell ref="A155:C155"/>
    <mergeCell ref="A159:G159"/>
    <mergeCell ref="A103:E107"/>
    <mergeCell ref="A192:E193"/>
    <mergeCell ref="A131:G131"/>
    <mergeCell ref="A136:C13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par région des kilomètres totaux parcourus en 2013</dc:title>
  <dc:subject/>
  <dc:creator>SOeS</dc:creator>
  <cp:keywords/>
  <dc:description/>
  <cp:lastModifiedBy>CLEACH Sandrine</cp:lastModifiedBy>
  <cp:lastPrinted>2014-06-27T09:26:14Z</cp:lastPrinted>
  <dcterms:created xsi:type="dcterms:W3CDTF">2011-06-22T07:24:00Z</dcterms:created>
  <dcterms:modified xsi:type="dcterms:W3CDTF">2017-01-31T13:32:37Z</dcterms:modified>
  <cp:category/>
  <cp:version/>
  <cp:contentType/>
  <cp:contentStatus/>
</cp:coreProperties>
</file>