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35" activeTab="0"/>
  </bookViews>
  <sheets>
    <sheet name="1.4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<sst xmlns="http://schemas.openxmlformats.org/spreadsheetml/2006/main" count="33" uniqueCount="25">
  <si>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 xml:space="preserve"> Compte d'autrui</t>
  </si>
  <si>
    <t xml:space="preserve"> Compte propre</t>
  </si>
  <si>
    <t xml:space="preserve"> Compte d'autrui + compte propre</t>
  </si>
  <si>
    <t xml:space="preserve"> International</t>
  </si>
  <si>
    <t xml:space="preserve"> Total</t>
  </si>
  <si>
    <t xml:space="preserve"> National</t>
  </si>
  <si>
    <t xml:space="preserve">     Entrées</t>
  </si>
  <si>
    <t xml:space="preserve">     Sorties</t>
  </si>
  <si>
    <t xml:space="preserve">     Transit</t>
  </si>
  <si>
    <t xml:space="preserve">     Total</t>
  </si>
  <si>
    <t>Distances en charge</t>
  </si>
  <si>
    <t xml:space="preserve"> Moins de 50 km</t>
  </si>
  <si>
    <t xml:space="preserve"> De 50 km à moins de 150 km</t>
  </si>
  <si>
    <t xml:space="preserve"> A 150 km et plus</t>
  </si>
  <si>
    <t xml:space="preserve"> Toutes distances</t>
  </si>
  <si>
    <t>National : chargement et déchargement sur le territoire national avec ou sans passage à l'étranger</t>
  </si>
  <si>
    <t>Entrées : chargement à l'étranger et déchargement sur le territoire national</t>
  </si>
  <si>
    <t xml:space="preserve">Sorties : chargement sur le territoire national et déchargement à l'étranger </t>
  </si>
  <si>
    <t>Transit : chargement et déchargement à l'étranger avec passage sur le territoire national</t>
  </si>
  <si>
    <t>Unité : milliard de tonnes-kilomètres</t>
  </si>
  <si>
    <t>(Transport national et partie française de l'international)</t>
  </si>
  <si>
    <t>Nature du transport *</t>
  </si>
  <si>
    <t>* : Nature du transport</t>
  </si>
  <si>
    <t>1.4. Evolution des tonnes-kilomètres réalisées sur le territoire national sous pavillon français</t>
  </si>
  <si>
    <t xml:space="preserve">Source : SDES, enquête TRM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</si>
</sst>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_ "/>
    <numFmt numFmtId="173" formatCode="0.0%"/>
    <numFmt numFmtId="174" formatCode="0.000"/>
    <numFmt numFmtId="175" formatCode="#,##0\ "/>
    <numFmt numFmtId="176" formatCode="0.0"/>
    <numFmt numFmtId="177" formatCode="#,##0.0"/>
    <numFmt numFmtId="178" formatCode="#,##0.00000000"/>
    <numFmt numFmtId="179" formatCode="#,##0.0\ _ "/>
    <numFmt numFmtId="180" formatCode="0.0%_ "/>
    <numFmt numFmtId="181" formatCode="#,##0.0_ "/>
    <numFmt numFmtId="182" formatCode="#,##0.0\ _ \ "/>
    <numFmt numFmtId="183" formatCode="0.0%\_\ "/>
    <numFmt numFmtId="184" formatCode="0.0%\ \ "/>
    <numFmt numFmtId="185" formatCode="0.0%\ "/>
    <numFmt numFmtId="186" formatCode="#,##0\_\ "/>
    <numFmt numFmtId="187" formatCode="#,##0\ \ 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Continuous"/>
    </xf>
    <xf numFmtId="0" fontId="4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9" fontId="4" fillId="0" borderId="10" xfId="0" applyNumberFormat="1" applyFont="1" applyBorder="1" applyAlignment="1">
      <alignment/>
    </xf>
    <xf numFmtId="179" fontId="4" fillId="0" borderId="13" xfId="0" applyNumberFormat="1" applyFont="1" applyBorder="1" applyAlignment="1">
      <alignment/>
    </xf>
    <xf numFmtId="179" fontId="5" fillId="0" borderId="11" xfId="0" applyNumberFormat="1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horizontal="centerContinuous"/>
    </xf>
    <xf numFmtId="179" fontId="4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 vertical="center"/>
    </xf>
    <xf numFmtId="179" fontId="5" fillId="0" borderId="13" xfId="0" applyNumberFormat="1" applyFont="1" applyBorder="1" applyAlignment="1">
      <alignment vertical="center"/>
    </xf>
    <xf numFmtId="179" fontId="4" fillId="0" borderId="10" xfId="0" applyNumberFormat="1" applyFont="1" applyFill="1" applyBorder="1" applyAlignment="1">
      <alignment/>
    </xf>
    <xf numFmtId="179" fontId="4" fillId="0" borderId="13" xfId="0" applyNumberFormat="1" applyFont="1" applyFill="1" applyBorder="1" applyAlignment="1">
      <alignment/>
    </xf>
    <xf numFmtId="179" fontId="5" fillId="0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79" fontId="5" fillId="0" borderId="10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horizontal="centerContinuous"/>
    </xf>
    <xf numFmtId="179" fontId="4" fillId="0" borderId="10" xfId="0" applyNumberFormat="1" applyFont="1" applyFill="1" applyBorder="1" applyAlignment="1">
      <alignment/>
    </xf>
    <xf numFmtId="179" fontId="4" fillId="0" borderId="10" xfId="0" applyNumberFormat="1" applyFont="1" applyFill="1" applyBorder="1" applyAlignment="1">
      <alignment vertical="center"/>
    </xf>
    <xf numFmtId="179" fontId="5" fillId="0" borderId="13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10" xfId="0" applyFont="1" applyBorder="1" applyAlignment="1">
      <alignment/>
    </xf>
    <xf numFmtId="179" fontId="5" fillId="0" borderId="10" xfId="0" applyNumberFormat="1" applyFont="1" applyBorder="1" applyAlignment="1">
      <alignment/>
    </xf>
    <xf numFmtId="179" fontId="5" fillId="0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vertical="center"/>
    </xf>
    <xf numFmtId="181" fontId="4" fillId="0" borderId="10" xfId="0" applyNumberFormat="1" applyFont="1" applyBorder="1" applyAlignment="1">
      <alignment/>
    </xf>
    <xf numFmtId="181" fontId="5" fillId="0" borderId="10" xfId="0" applyNumberFormat="1" applyFont="1" applyFill="1" applyBorder="1" applyAlignment="1">
      <alignment/>
    </xf>
    <xf numFmtId="181" fontId="4" fillId="0" borderId="13" xfId="0" applyNumberFormat="1" applyFont="1" applyBorder="1" applyAlignment="1">
      <alignment/>
    </xf>
    <xf numFmtId="181" fontId="5" fillId="0" borderId="11" xfId="0" applyNumberFormat="1" applyFont="1" applyFill="1" applyBorder="1" applyAlignment="1">
      <alignment vertical="center"/>
    </xf>
    <xf numFmtId="181" fontId="4" fillId="0" borderId="10" xfId="0" applyNumberFormat="1" applyFont="1" applyBorder="1" applyAlignment="1">
      <alignment/>
    </xf>
    <xf numFmtId="181" fontId="5" fillId="0" borderId="10" xfId="0" applyNumberFormat="1" applyFont="1" applyFill="1" applyBorder="1" applyAlignment="1">
      <alignment vertical="center"/>
    </xf>
    <xf numFmtId="181" fontId="4" fillId="0" borderId="10" xfId="0" applyNumberFormat="1" applyFont="1" applyFill="1" applyBorder="1" applyAlignment="1">
      <alignment/>
    </xf>
    <xf numFmtId="181" fontId="5" fillId="0" borderId="13" xfId="0" applyNumberFormat="1" applyFont="1" applyFill="1" applyBorder="1" applyAlignment="1">
      <alignment vertical="center"/>
    </xf>
    <xf numFmtId="181" fontId="12" fillId="33" borderId="10" xfId="0" applyNumberFormat="1" applyFont="1" applyFill="1" applyBorder="1" applyAlignment="1">
      <alignment horizontal="right"/>
    </xf>
    <xf numFmtId="177" fontId="4" fillId="0" borderId="0" xfId="0" applyNumberFormat="1" applyFont="1" applyAlignment="1">
      <alignment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11" fillId="33" borderId="14" xfId="0" applyNumberFormat="1" applyFont="1" applyFill="1" applyBorder="1" applyAlignment="1">
      <alignment horizontal="right"/>
    </xf>
    <xf numFmtId="177" fontId="11" fillId="33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/>
    </xf>
    <xf numFmtId="176" fontId="4" fillId="0" borderId="14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76" fontId="11" fillId="33" borderId="14" xfId="0" applyNumberFormat="1" applyFont="1" applyFill="1" applyBorder="1" applyAlignment="1">
      <alignment horizontal="right" vertical="center"/>
    </xf>
    <xf numFmtId="177" fontId="11" fillId="33" borderId="0" xfId="0" applyNumberFormat="1" applyFont="1" applyFill="1" applyBorder="1" applyAlignment="1">
      <alignment horizontal="right" vertical="center"/>
    </xf>
    <xf numFmtId="176" fontId="5" fillId="0" borderId="14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showGridLines="0" tabSelected="1" zoomScalePageLayoutView="0" workbookViewId="0" topLeftCell="A1">
      <selection activeCell="A47" sqref="A47"/>
    </sheetView>
  </sheetViews>
  <sheetFormatPr defaultColWidth="11.421875" defaultRowHeight="12.75"/>
  <cols>
    <col min="1" max="1" width="23.00390625" style="1" customWidth="1"/>
    <col min="2" max="2" width="6.00390625" style="1" customWidth="1"/>
    <col min="3" max="15" width="5.421875" style="1" customWidth="1"/>
    <col min="16" max="18" width="5.421875" style="40" customWidth="1"/>
    <col min="19" max="24" width="5.421875" style="1" customWidth="1"/>
    <col min="25" max="16384" width="11.421875" style="1" customWidth="1"/>
  </cols>
  <sheetData>
    <row r="1" spans="1:18" ht="12.75">
      <c r="A1" s="81" t="s">
        <v>23</v>
      </c>
      <c r="B1" s="81"/>
      <c r="C1" s="81"/>
      <c r="D1" s="81"/>
      <c r="E1" s="81"/>
      <c r="F1" s="81"/>
      <c r="G1" s="81"/>
      <c r="H1" s="81"/>
      <c r="I1" s="82"/>
      <c r="J1" s="82"/>
      <c r="K1" s="82"/>
      <c r="L1" s="82"/>
      <c r="M1" s="82"/>
      <c r="N1" s="82"/>
      <c r="O1" s="82"/>
      <c r="P1" s="82"/>
      <c r="Q1" s="45"/>
      <c r="R1" s="45"/>
    </row>
    <row r="2" spans="1:18" ht="10.5" customHeight="1">
      <c r="A2" s="83" t="s">
        <v>20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46"/>
      <c r="R2" s="46"/>
    </row>
    <row r="3" spans="1:2" ht="10.5" customHeight="1">
      <c r="A3" s="3"/>
      <c r="B3" s="3"/>
    </row>
    <row r="4" spans="8:24" ht="11.25">
      <c r="H4" s="4"/>
      <c r="I4" s="4"/>
      <c r="J4" s="4"/>
      <c r="K4" s="4"/>
      <c r="L4" s="4"/>
      <c r="M4" s="4"/>
      <c r="N4" s="4"/>
      <c r="O4" s="4"/>
      <c r="U4" s="41"/>
      <c r="V4" s="41"/>
      <c r="W4" s="41"/>
      <c r="X4" s="41" t="s">
        <v>19</v>
      </c>
    </row>
    <row r="5" spans="1:27" s="5" customFormat="1" ht="19.5" customHeight="1">
      <c r="A5" s="8"/>
      <c r="B5" s="8">
        <v>1995</v>
      </c>
      <c r="C5" s="8">
        <v>1996</v>
      </c>
      <c r="D5" s="8">
        <v>1997</v>
      </c>
      <c r="E5" s="8">
        <v>1998</v>
      </c>
      <c r="F5" s="8">
        <v>1999</v>
      </c>
      <c r="G5" s="8">
        <v>2000</v>
      </c>
      <c r="H5" s="8">
        <v>2001</v>
      </c>
      <c r="I5" s="8">
        <v>2002</v>
      </c>
      <c r="J5" s="8">
        <v>2003</v>
      </c>
      <c r="K5" s="8">
        <v>2004</v>
      </c>
      <c r="L5" s="8">
        <v>2005</v>
      </c>
      <c r="M5" s="39">
        <v>2006</v>
      </c>
      <c r="N5" s="39">
        <v>2007</v>
      </c>
      <c r="O5" s="39">
        <v>2008</v>
      </c>
      <c r="P5" s="39">
        <v>2009</v>
      </c>
      <c r="Q5" s="39">
        <v>2010</v>
      </c>
      <c r="R5" s="39">
        <v>2011</v>
      </c>
      <c r="S5" s="39">
        <v>2012</v>
      </c>
      <c r="T5" s="39">
        <v>2013</v>
      </c>
      <c r="U5" s="8">
        <v>2014</v>
      </c>
      <c r="V5" s="8">
        <v>2015</v>
      </c>
      <c r="W5" s="8">
        <v>2016</v>
      </c>
      <c r="X5" s="8">
        <v>2017</v>
      </c>
      <c r="Y5" s="67"/>
      <c r="Z5" s="68"/>
      <c r="AA5" s="68"/>
    </row>
    <row r="6" spans="1:27" s="5" customFormat="1" ht="19.5" customHeight="1">
      <c r="A6" s="9" t="s">
        <v>21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38"/>
      <c r="N6" s="38"/>
      <c r="O6" s="38"/>
      <c r="P6" s="38"/>
      <c r="Q6" s="38"/>
      <c r="R6" s="38"/>
      <c r="S6" s="38"/>
      <c r="T6" s="38"/>
      <c r="U6" s="18"/>
      <c r="V6" s="18"/>
      <c r="W6" s="18"/>
      <c r="X6" s="18"/>
      <c r="Y6" s="67"/>
      <c r="Z6" s="68"/>
      <c r="AA6" s="68"/>
    </row>
    <row r="7" spans="1:28" ht="18" customHeight="1">
      <c r="A7" s="7" t="s">
        <v>5</v>
      </c>
      <c r="B7" s="20">
        <v>132.7</v>
      </c>
      <c r="C7" s="20">
        <v>136.5</v>
      </c>
      <c r="D7" s="20">
        <v>138.9</v>
      </c>
      <c r="E7" s="20">
        <v>145.4</v>
      </c>
      <c r="F7" s="20">
        <v>158.7</v>
      </c>
      <c r="G7" s="20">
        <v>163</v>
      </c>
      <c r="H7" s="20">
        <v>168.7</v>
      </c>
      <c r="I7" s="20">
        <v>170</v>
      </c>
      <c r="J7" s="20">
        <v>171</v>
      </c>
      <c r="K7" s="20">
        <v>179.2</v>
      </c>
      <c r="L7" s="28">
        <v>177.4</v>
      </c>
      <c r="M7" s="28">
        <v>182.8</v>
      </c>
      <c r="N7" s="28">
        <v>191.5</v>
      </c>
      <c r="O7" s="28">
        <v>181.9</v>
      </c>
      <c r="P7" s="28">
        <v>156.055197964</v>
      </c>
      <c r="Q7" s="28">
        <v>164.378594972</v>
      </c>
      <c r="R7" s="28">
        <v>168.278436744</v>
      </c>
      <c r="S7" s="28">
        <v>156.429693677</v>
      </c>
      <c r="T7" s="28">
        <v>155.916508651</v>
      </c>
      <c r="U7" s="65">
        <v>151.094077836</v>
      </c>
      <c r="V7" s="65">
        <v>141.231139363</v>
      </c>
      <c r="W7" s="65">
        <v>144.161119177</v>
      </c>
      <c r="X7" s="65">
        <v>155.850892292</v>
      </c>
      <c r="Y7" s="69"/>
      <c r="Z7" s="70"/>
      <c r="AA7" s="71"/>
      <c r="AB7" s="66"/>
    </row>
    <row r="8" spans="1:27" ht="18" customHeight="1">
      <c r="A8" s="7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8"/>
      <c r="M8" s="28"/>
      <c r="N8" s="28"/>
      <c r="O8" s="28"/>
      <c r="P8" s="28"/>
      <c r="Q8" s="28"/>
      <c r="R8" s="28"/>
      <c r="S8" s="28"/>
      <c r="T8" s="28"/>
      <c r="U8" s="57"/>
      <c r="V8" s="57"/>
      <c r="W8" s="57"/>
      <c r="X8" s="57"/>
      <c r="Y8" s="72"/>
      <c r="Z8" s="73"/>
      <c r="AA8" s="74"/>
    </row>
    <row r="9" spans="1:28" ht="12">
      <c r="A9" s="7" t="s">
        <v>6</v>
      </c>
      <c r="B9" s="20">
        <v>11.2</v>
      </c>
      <c r="C9" s="20">
        <v>10.3</v>
      </c>
      <c r="D9" s="20">
        <v>10.2</v>
      </c>
      <c r="E9" s="20">
        <v>10.4</v>
      </c>
      <c r="F9" s="20">
        <v>10.9</v>
      </c>
      <c r="G9" s="20">
        <v>10</v>
      </c>
      <c r="H9" s="20">
        <v>9.5</v>
      </c>
      <c r="I9" s="20">
        <v>8.7</v>
      </c>
      <c r="J9" s="20">
        <v>8.6</v>
      </c>
      <c r="K9" s="20">
        <v>8.5</v>
      </c>
      <c r="L9" s="28">
        <v>7.8</v>
      </c>
      <c r="M9" s="28">
        <v>7.9</v>
      </c>
      <c r="N9" s="28">
        <v>7.7</v>
      </c>
      <c r="O9" s="28">
        <v>6.9</v>
      </c>
      <c r="P9" s="28">
        <v>5.196</v>
      </c>
      <c r="Q9" s="28">
        <v>5.1</v>
      </c>
      <c r="R9" s="28">
        <v>4.9</v>
      </c>
      <c r="S9" s="28">
        <v>5</v>
      </c>
      <c r="T9" s="28">
        <v>4.783221618</v>
      </c>
      <c r="U9" s="65">
        <v>4.246735216</v>
      </c>
      <c r="V9" s="65">
        <v>3.733748944</v>
      </c>
      <c r="W9" s="65">
        <v>3.319392385</v>
      </c>
      <c r="X9" s="65">
        <v>3.418665936</v>
      </c>
      <c r="Y9" s="69"/>
      <c r="Z9" s="70"/>
      <c r="AA9" s="71"/>
      <c r="AB9" s="66"/>
    </row>
    <row r="10" spans="1:28" ht="12">
      <c r="A10" s="7" t="s">
        <v>7</v>
      </c>
      <c r="B10" s="20">
        <v>12</v>
      </c>
      <c r="C10" s="20">
        <v>11.3</v>
      </c>
      <c r="D10" s="20">
        <v>11.1</v>
      </c>
      <c r="E10" s="20">
        <v>11.1</v>
      </c>
      <c r="F10" s="20">
        <v>11.8</v>
      </c>
      <c r="G10" s="20">
        <v>10.7</v>
      </c>
      <c r="H10" s="20">
        <v>10.3</v>
      </c>
      <c r="I10" s="20">
        <v>9.4</v>
      </c>
      <c r="J10" s="20">
        <v>9.2</v>
      </c>
      <c r="K10" s="20">
        <v>9.3</v>
      </c>
      <c r="L10" s="28">
        <v>7.6</v>
      </c>
      <c r="M10" s="28">
        <v>7.8</v>
      </c>
      <c r="N10" s="28">
        <v>7.5</v>
      </c>
      <c r="O10" s="28">
        <v>6.5</v>
      </c>
      <c r="P10" s="28">
        <v>4.6326</v>
      </c>
      <c r="Q10" s="28">
        <v>4.8</v>
      </c>
      <c r="R10" s="28">
        <v>4.7</v>
      </c>
      <c r="S10" s="28">
        <v>4.3</v>
      </c>
      <c r="T10" s="28">
        <v>4.51610756</v>
      </c>
      <c r="U10" s="65">
        <v>4.11279401</v>
      </c>
      <c r="V10" s="65">
        <v>3.680534677</v>
      </c>
      <c r="W10" s="65">
        <v>3.48153566</v>
      </c>
      <c r="X10" s="65">
        <v>3.29319044</v>
      </c>
      <c r="Y10" s="69"/>
      <c r="Z10" s="70"/>
      <c r="AA10" s="71"/>
      <c r="AB10" s="66"/>
    </row>
    <row r="11" spans="1:28" ht="12">
      <c r="A11" s="7" t="s">
        <v>8</v>
      </c>
      <c r="B11" s="20">
        <v>1.6</v>
      </c>
      <c r="C11" s="20">
        <v>1.1</v>
      </c>
      <c r="D11" s="20">
        <v>0.9</v>
      </c>
      <c r="E11" s="20">
        <v>0.8</v>
      </c>
      <c r="F11" s="20">
        <v>0.9</v>
      </c>
      <c r="G11" s="20">
        <v>0.5</v>
      </c>
      <c r="H11" s="20">
        <v>0.5</v>
      </c>
      <c r="I11" s="20">
        <v>0.5</v>
      </c>
      <c r="J11" s="20">
        <v>0.4</v>
      </c>
      <c r="K11" s="20">
        <v>0.4</v>
      </c>
      <c r="L11" s="28">
        <v>0.3</v>
      </c>
      <c r="M11" s="28">
        <v>0.3</v>
      </c>
      <c r="N11" s="28">
        <v>0.3</v>
      </c>
      <c r="O11" s="28">
        <v>0.2</v>
      </c>
      <c r="P11" s="28">
        <v>0.1681</v>
      </c>
      <c r="Q11" s="28">
        <v>0.1</v>
      </c>
      <c r="R11" s="28">
        <v>0.1</v>
      </c>
      <c r="S11" s="28">
        <v>0.1</v>
      </c>
      <c r="T11" s="28">
        <v>0.09965646</v>
      </c>
      <c r="U11" s="65">
        <v>0.076081366</v>
      </c>
      <c r="V11" s="65">
        <v>0.067440064</v>
      </c>
      <c r="W11" s="65">
        <v>0.070250924</v>
      </c>
      <c r="X11" s="65">
        <v>0.052503092</v>
      </c>
      <c r="Y11" s="69"/>
      <c r="Z11" s="70"/>
      <c r="AA11" s="71"/>
      <c r="AB11" s="66"/>
    </row>
    <row r="12" spans="1:28" ht="12">
      <c r="A12" s="42" t="s">
        <v>9</v>
      </c>
      <c r="B12" s="43">
        <f aca="true" t="shared" si="0" ref="B12:V12">B9+B10+B11</f>
        <v>24.8</v>
      </c>
      <c r="C12" s="43">
        <f t="shared" si="0"/>
        <v>22.700000000000003</v>
      </c>
      <c r="D12" s="43">
        <f t="shared" si="0"/>
        <v>22.199999999999996</v>
      </c>
      <c r="E12" s="43">
        <f t="shared" si="0"/>
        <v>22.3</v>
      </c>
      <c r="F12" s="43">
        <f t="shared" si="0"/>
        <v>23.6</v>
      </c>
      <c r="G12" s="43">
        <f t="shared" si="0"/>
        <v>21.2</v>
      </c>
      <c r="H12" s="43">
        <f t="shared" si="0"/>
        <v>20.3</v>
      </c>
      <c r="I12" s="43">
        <f t="shared" si="0"/>
        <v>18.6</v>
      </c>
      <c r="J12" s="43">
        <f t="shared" si="0"/>
        <v>18.199999999999996</v>
      </c>
      <c r="K12" s="43">
        <f t="shared" si="0"/>
        <v>18.2</v>
      </c>
      <c r="L12" s="44">
        <f t="shared" si="0"/>
        <v>15.7</v>
      </c>
      <c r="M12" s="44">
        <f t="shared" si="0"/>
        <v>16</v>
      </c>
      <c r="N12" s="44">
        <f t="shared" si="0"/>
        <v>15.5</v>
      </c>
      <c r="O12" s="44">
        <f t="shared" si="0"/>
        <v>13.6</v>
      </c>
      <c r="P12" s="44">
        <f t="shared" si="0"/>
        <v>9.9967</v>
      </c>
      <c r="Q12" s="44">
        <f t="shared" si="0"/>
        <v>9.999999999999998</v>
      </c>
      <c r="R12" s="44">
        <f t="shared" si="0"/>
        <v>9.700000000000001</v>
      </c>
      <c r="S12" s="44">
        <f t="shared" si="0"/>
        <v>9.4</v>
      </c>
      <c r="T12" s="44">
        <f t="shared" si="0"/>
        <v>9.398985638000001</v>
      </c>
      <c r="U12" s="58">
        <f t="shared" si="0"/>
        <v>8.435610592</v>
      </c>
      <c r="V12" s="58">
        <f t="shared" si="0"/>
        <v>7.4817236849999995</v>
      </c>
      <c r="W12" s="58">
        <f>W9+W10+W11</f>
        <v>6.871178969</v>
      </c>
      <c r="X12" s="58">
        <f>X9+X10+X11</f>
        <v>6.764359468</v>
      </c>
      <c r="Y12" s="75"/>
      <c r="Z12" s="76"/>
      <c r="AA12" s="71"/>
      <c r="AB12" s="66"/>
    </row>
    <row r="13" spans="1:27" ht="8.25" customHeight="1">
      <c r="A13" s="1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9"/>
      <c r="M13" s="29"/>
      <c r="N13" s="29"/>
      <c r="O13" s="29"/>
      <c r="P13" s="29"/>
      <c r="Q13" s="29"/>
      <c r="R13" s="29"/>
      <c r="S13" s="29"/>
      <c r="T13" s="29"/>
      <c r="U13" s="59"/>
      <c r="V13" s="59"/>
      <c r="W13" s="59"/>
      <c r="X13" s="59"/>
      <c r="Y13" s="72"/>
      <c r="Z13" s="73"/>
      <c r="AA13" s="74"/>
    </row>
    <row r="14" spans="1:27" s="13" customFormat="1" ht="17.25" customHeight="1">
      <c r="A14" s="12" t="s">
        <v>4</v>
      </c>
      <c r="B14" s="22">
        <f>B7+B12</f>
        <v>157.5</v>
      </c>
      <c r="C14" s="22">
        <f aca="true" t="shared" si="1" ref="C14:K14">C7+C12</f>
        <v>159.2</v>
      </c>
      <c r="D14" s="22">
        <f t="shared" si="1"/>
        <v>161.1</v>
      </c>
      <c r="E14" s="22">
        <f t="shared" si="1"/>
        <v>167.70000000000002</v>
      </c>
      <c r="F14" s="22">
        <f t="shared" si="1"/>
        <v>182.29999999999998</v>
      </c>
      <c r="G14" s="22">
        <f t="shared" si="1"/>
        <v>184.2</v>
      </c>
      <c r="H14" s="22">
        <f t="shared" si="1"/>
        <v>189</v>
      </c>
      <c r="I14" s="22">
        <f t="shared" si="1"/>
        <v>188.6</v>
      </c>
      <c r="J14" s="22">
        <f t="shared" si="1"/>
        <v>189.2</v>
      </c>
      <c r="K14" s="22">
        <f t="shared" si="1"/>
        <v>197.39999999999998</v>
      </c>
      <c r="L14" s="30">
        <f aca="true" t="shared" si="2" ref="L14:S14">L7+L12</f>
        <v>193.1</v>
      </c>
      <c r="M14" s="30">
        <f t="shared" si="2"/>
        <v>198.8</v>
      </c>
      <c r="N14" s="30">
        <f t="shared" si="2"/>
        <v>207</v>
      </c>
      <c r="O14" s="30">
        <f t="shared" si="2"/>
        <v>195.5</v>
      </c>
      <c r="P14" s="30">
        <f t="shared" si="2"/>
        <v>166.051897964</v>
      </c>
      <c r="Q14" s="30">
        <f>Q7+Q12</f>
        <v>174.378594972</v>
      </c>
      <c r="R14" s="30">
        <f t="shared" si="2"/>
        <v>177.978436744</v>
      </c>
      <c r="S14" s="30">
        <f t="shared" si="2"/>
        <v>165.829693677</v>
      </c>
      <c r="T14" s="30">
        <f>T7+T12</f>
        <v>165.315494289</v>
      </c>
      <c r="U14" s="60">
        <f>U7+U12</f>
        <v>159.529688428</v>
      </c>
      <c r="V14" s="60">
        <f>V7+V12</f>
        <v>148.712863048</v>
      </c>
      <c r="W14" s="60">
        <f>W7+W12</f>
        <v>151.032298146</v>
      </c>
      <c r="X14" s="60">
        <f>X7+X12</f>
        <v>162.61525176</v>
      </c>
      <c r="Y14" s="77"/>
      <c r="Z14" s="78"/>
      <c r="AA14" s="79"/>
    </row>
    <row r="15" spans="1:27" ht="16.5" customHeight="1">
      <c r="A15" s="9" t="s">
        <v>10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31"/>
      <c r="M15" s="31"/>
      <c r="N15" s="31"/>
      <c r="O15" s="31"/>
      <c r="P15" s="31"/>
      <c r="Q15" s="31"/>
      <c r="R15" s="31"/>
      <c r="S15" s="31"/>
      <c r="T15" s="31"/>
      <c r="U15" s="61"/>
      <c r="V15" s="61"/>
      <c r="W15" s="61"/>
      <c r="X15" s="61"/>
      <c r="Y15" s="72"/>
      <c r="Z15" s="73"/>
      <c r="AA15" s="74"/>
    </row>
    <row r="16" spans="1:27" ht="11.25">
      <c r="A16" s="15" t="s">
        <v>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32"/>
      <c r="M16" s="32"/>
      <c r="N16" s="32"/>
      <c r="O16" s="32"/>
      <c r="P16" s="32"/>
      <c r="Q16" s="32"/>
      <c r="R16" s="32"/>
      <c r="S16" s="32"/>
      <c r="T16" s="32"/>
      <c r="U16" s="61"/>
      <c r="V16" s="61"/>
      <c r="W16" s="61"/>
      <c r="X16" s="61"/>
      <c r="Y16" s="72"/>
      <c r="Z16" s="73"/>
      <c r="AA16" s="74"/>
    </row>
    <row r="17" spans="1:28" ht="12">
      <c r="A17" s="7" t="s">
        <v>11</v>
      </c>
      <c r="B17" s="20">
        <v>6.2</v>
      </c>
      <c r="C17" s="20">
        <v>7.8</v>
      </c>
      <c r="D17" s="20">
        <v>8.5</v>
      </c>
      <c r="E17" s="20">
        <v>9</v>
      </c>
      <c r="F17" s="20">
        <v>9.8</v>
      </c>
      <c r="G17" s="20">
        <v>10.1</v>
      </c>
      <c r="H17" s="20">
        <v>10.4</v>
      </c>
      <c r="I17" s="20">
        <v>10</v>
      </c>
      <c r="J17" s="20">
        <v>10</v>
      </c>
      <c r="K17" s="20">
        <v>11</v>
      </c>
      <c r="L17" s="28">
        <v>11</v>
      </c>
      <c r="M17" s="28">
        <v>11.901</v>
      </c>
      <c r="N17" s="28">
        <v>12.703</v>
      </c>
      <c r="O17" s="28">
        <v>12.291</v>
      </c>
      <c r="P17" s="28">
        <v>10.737</v>
      </c>
      <c r="Q17" s="28">
        <v>11.148</v>
      </c>
      <c r="R17" s="28">
        <v>11.379</v>
      </c>
      <c r="S17" s="28">
        <v>10.7</v>
      </c>
      <c r="T17" s="28">
        <v>9.9472149</v>
      </c>
      <c r="U17" s="65">
        <v>9.599014573</v>
      </c>
      <c r="V17" s="65">
        <v>8.265086146</v>
      </c>
      <c r="W17" s="65">
        <v>7.849664716</v>
      </c>
      <c r="X17" s="65">
        <v>7.791636885</v>
      </c>
      <c r="Y17" s="69"/>
      <c r="Z17" s="70"/>
      <c r="AA17" s="71"/>
      <c r="AB17" s="66"/>
    </row>
    <row r="18" spans="1:28" ht="12">
      <c r="A18" s="7" t="s">
        <v>12</v>
      </c>
      <c r="B18" s="20">
        <v>13.8</v>
      </c>
      <c r="C18" s="20">
        <v>15.8</v>
      </c>
      <c r="D18" s="20">
        <v>17.2</v>
      </c>
      <c r="E18" s="20">
        <v>19.1</v>
      </c>
      <c r="F18" s="20">
        <v>20.4</v>
      </c>
      <c r="G18" s="20">
        <v>20.9</v>
      </c>
      <c r="H18" s="20">
        <v>22</v>
      </c>
      <c r="I18" s="20">
        <v>21.7</v>
      </c>
      <c r="J18" s="20">
        <v>21.8</v>
      </c>
      <c r="K18" s="20">
        <v>23.6</v>
      </c>
      <c r="L18" s="28">
        <v>22.9</v>
      </c>
      <c r="M18" s="28">
        <v>24.022</v>
      </c>
      <c r="N18" s="28">
        <v>26.176</v>
      </c>
      <c r="O18" s="28">
        <v>24.894</v>
      </c>
      <c r="P18" s="28">
        <v>21.351</v>
      </c>
      <c r="Q18" s="28">
        <v>22.217</v>
      </c>
      <c r="R18" s="28">
        <v>23.765</v>
      </c>
      <c r="S18" s="28">
        <v>22.6</v>
      </c>
      <c r="T18" s="28">
        <v>22.30001325</v>
      </c>
      <c r="U18" s="65">
        <v>21.648212057</v>
      </c>
      <c r="V18" s="65">
        <v>19.473439212</v>
      </c>
      <c r="W18" s="65">
        <v>18.16306558</v>
      </c>
      <c r="X18" s="65">
        <v>18.635594173</v>
      </c>
      <c r="Y18" s="69"/>
      <c r="Z18" s="70"/>
      <c r="AA18" s="71"/>
      <c r="AB18" s="66"/>
    </row>
    <row r="19" spans="1:28" ht="12">
      <c r="A19" s="7" t="s">
        <v>13</v>
      </c>
      <c r="B19" s="20">
        <v>102.3</v>
      </c>
      <c r="C19" s="20">
        <v>98.8</v>
      </c>
      <c r="D19" s="20">
        <v>100.6</v>
      </c>
      <c r="E19" s="20">
        <v>108.2</v>
      </c>
      <c r="F19" s="20">
        <v>120.9</v>
      </c>
      <c r="G19" s="20">
        <v>124.1</v>
      </c>
      <c r="H19" s="20">
        <v>125.7</v>
      </c>
      <c r="I19" s="20">
        <v>124.4</v>
      </c>
      <c r="J19" s="20">
        <v>124.9</v>
      </c>
      <c r="K19" s="20">
        <v>131.8</v>
      </c>
      <c r="L19" s="28">
        <v>128.4</v>
      </c>
      <c r="M19" s="28">
        <v>130.244</v>
      </c>
      <c r="N19" s="28">
        <v>137.527</v>
      </c>
      <c r="O19" s="28">
        <v>128.379</v>
      </c>
      <c r="P19" s="28">
        <v>106.114</v>
      </c>
      <c r="Q19" s="28">
        <v>110.601</v>
      </c>
      <c r="R19" s="28">
        <v>110.149</v>
      </c>
      <c r="S19" s="28">
        <v>102.7</v>
      </c>
      <c r="T19" s="28">
        <v>100.888251083</v>
      </c>
      <c r="U19" s="65">
        <v>95.698419362</v>
      </c>
      <c r="V19" s="65">
        <v>88.181602088</v>
      </c>
      <c r="W19" s="65">
        <v>89.345863772</v>
      </c>
      <c r="X19" s="65">
        <v>99.503405772</v>
      </c>
      <c r="Y19" s="69"/>
      <c r="Z19" s="70"/>
      <c r="AA19" s="71"/>
      <c r="AB19" s="66"/>
    </row>
    <row r="20" spans="1:28" ht="12">
      <c r="A20" s="16" t="s">
        <v>14</v>
      </c>
      <c r="B20" s="23">
        <f aca="true" t="shared" si="3" ref="B20:V20">B17+B18+B19</f>
        <v>122.3</v>
      </c>
      <c r="C20" s="23">
        <f t="shared" si="3"/>
        <v>122.4</v>
      </c>
      <c r="D20" s="23">
        <f t="shared" si="3"/>
        <v>126.3</v>
      </c>
      <c r="E20" s="23">
        <f t="shared" si="3"/>
        <v>136.3</v>
      </c>
      <c r="F20" s="23">
        <f t="shared" si="3"/>
        <v>151.1</v>
      </c>
      <c r="G20" s="23">
        <f t="shared" si="3"/>
        <v>155.1</v>
      </c>
      <c r="H20" s="23">
        <f t="shared" si="3"/>
        <v>158.1</v>
      </c>
      <c r="I20" s="23">
        <f t="shared" si="3"/>
        <v>156.1</v>
      </c>
      <c r="J20" s="23">
        <f t="shared" si="3"/>
        <v>156.70000000000002</v>
      </c>
      <c r="K20" s="23">
        <f t="shared" si="3"/>
        <v>166.4</v>
      </c>
      <c r="L20" s="33">
        <f t="shared" si="3"/>
        <v>162.3</v>
      </c>
      <c r="M20" s="33">
        <f t="shared" si="3"/>
        <v>166.167</v>
      </c>
      <c r="N20" s="33">
        <f t="shared" si="3"/>
        <v>176.40599999999998</v>
      </c>
      <c r="O20" s="33">
        <f t="shared" si="3"/>
        <v>165.564</v>
      </c>
      <c r="P20" s="33">
        <f t="shared" si="3"/>
        <v>138.202</v>
      </c>
      <c r="Q20" s="33">
        <f t="shared" si="3"/>
        <v>143.966</v>
      </c>
      <c r="R20" s="33">
        <f t="shared" si="3"/>
        <v>145.293</v>
      </c>
      <c r="S20" s="33">
        <f t="shared" si="3"/>
        <v>136</v>
      </c>
      <c r="T20" s="33">
        <f t="shared" si="3"/>
        <v>133.135479233</v>
      </c>
      <c r="U20" s="62">
        <f t="shared" si="3"/>
        <v>126.945645992</v>
      </c>
      <c r="V20" s="62">
        <f t="shared" si="3"/>
        <v>115.92012744600001</v>
      </c>
      <c r="W20" s="62">
        <f>W17+W18+W19</f>
        <v>115.358594068</v>
      </c>
      <c r="X20" s="62">
        <f>X17+X18+X19</f>
        <v>125.93063683</v>
      </c>
      <c r="Y20" s="75"/>
      <c r="Z20" s="76"/>
      <c r="AA20" s="71"/>
      <c r="AB20" s="66"/>
    </row>
    <row r="21" spans="1:27" ht="7.5" customHeight="1">
      <c r="A21" s="17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34"/>
      <c r="M21" s="34"/>
      <c r="N21" s="34"/>
      <c r="O21" s="34"/>
      <c r="P21" s="34"/>
      <c r="Q21" s="34"/>
      <c r="R21" s="34"/>
      <c r="S21" s="34"/>
      <c r="T21" s="34"/>
      <c r="U21" s="61"/>
      <c r="V21" s="61"/>
      <c r="W21" s="61"/>
      <c r="X21" s="61"/>
      <c r="Y21" s="72"/>
      <c r="Z21" s="73"/>
      <c r="AA21" s="74"/>
    </row>
    <row r="22" spans="1:27" ht="11.25">
      <c r="A22" s="15" t="s">
        <v>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35"/>
      <c r="M22" s="35"/>
      <c r="N22" s="35"/>
      <c r="O22" s="35"/>
      <c r="P22" s="35"/>
      <c r="Q22" s="35"/>
      <c r="R22" s="35"/>
      <c r="S22" s="35"/>
      <c r="T22" s="35"/>
      <c r="U22" s="61"/>
      <c r="V22" s="61"/>
      <c r="W22" s="61"/>
      <c r="X22" s="61"/>
      <c r="Y22" s="72"/>
      <c r="Z22" s="73"/>
      <c r="AA22" s="74"/>
    </row>
    <row r="23" spans="1:28" ht="12">
      <c r="A23" s="7" t="s">
        <v>11</v>
      </c>
      <c r="B23" s="20">
        <v>8.2</v>
      </c>
      <c r="C23" s="20">
        <v>8.6</v>
      </c>
      <c r="D23" s="20">
        <v>8.7</v>
      </c>
      <c r="E23" s="20">
        <v>8.1</v>
      </c>
      <c r="F23" s="20">
        <v>8.4</v>
      </c>
      <c r="G23" s="20">
        <v>8.6</v>
      </c>
      <c r="H23" s="20">
        <v>9.4</v>
      </c>
      <c r="I23" s="20">
        <v>9.9</v>
      </c>
      <c r="J23" s="20">
        <v>9.7</v>
      </c>
      <c r="K23" s="20">
        <v>9.6</v>
      </c>
      <c r="L23" s="28">
        <v>9.4</v>
      </c>
      <c r="M23" s="28">
        <v>10.22</v>
      </c>
      <c r="N23" s="28">
        <v>9.773</v>
      </c>
      <c r="O23" s="28">
        <v>9.646</v>
      </c>
      <c r="P23" s="28">
        <v>9</v>
      </c>
      <c r="Q23" s="28">
        <v>9.392</v>
      </c>
      <c r="R23" s="28">
        <v>9.853</v>
      </c>
      <c r="S23" s="28">
        <v>9.7</v>
      </c>
      <c r="T23" s="28">
        <v>10.190078526</v>
      </c>
      <c r="U23" s="65">
        <v>9.873188984</v>
      </c>
      <c r="V23" s="65">
        <v>9.658196697</v>
      </c>
      <c r="W23" s="65">
        <v>8.880402766</v>
      </c>
      <c r="X23" s="65">
        <v>7.875544006</v>
      </c>
      <c r="Y23" s="69"/>
      <c r="Z23" s="70"/>
      <c r="AA23" s="71"/>
      <c r="AB23" s="66"/>
    </row>
    <row r="24" spans="1:28" ht="12">
      <c r="A24" s="7" t="s">
        <v>12</v>
      </c>
      <c r="B24" s="20">
        <v>10.2</v>
      </c>
      <c r="C24" s="20">
        <v>9.9</v>
      </c>
      <c r="D24" s="20">
        <v>9.9</v>
      </c>
      <c r="E24" s="20">
        <v>9.6</v>
      </c>
      <c r="F24" s="20">
        <v>9.5</v>
      </c>
      <c r="G24" s="20">
        <v>8.9</v>
      </c>
      <c r="H24" s="20">
        <v>9.1</v>
      </c>
      <c r="I24" s="20">
        <v>10.1</v>
      </c>
      <c r="J24" s="20">
        <v>9.6</v>
      </c>
      <c r="K24" s="20">
        <v>9</v>
      </c>
      <c r="L24" s="28">
        <v>9.2</v>
      </c>
      <c r="M24" s="28">
        <v>9.672</v>
      </c>
      <c r="N24" s="28">
        <v>9.003</v>
      </c>
      <c r="O24" s="28">
        <v>8.715</v>
      </c>
      <c r="P24" s="28">
        <v>7.977</v>
      </c>
      <c r="Q24" s="28">
        <v>8.9</v>
      </c>
      <c r="R24" s="28">
        <v>9.744</v>
      </c>
      <c r="S24" s="28">
        <v>9.4</v>
      </c>
      <c r="T24" s="28">
        <v>10.248507284</v>
      </c>
      <c r="U24" s="65">
        <v>10.62324614</v>
      </c>
      <c r="V24" s="65">
        <v>9.847735318</v>
      </c>
      <c r="W24" s="65">
        <v>10.25948713</v>
      </c>
      <c r="X24" s="65">
        <v>10.263344688</v>
      </c>
      <c r="Y24" s="69"/>
      <c r="Z24" s="70"/>
      <c r="AA24" s="71"/>
      <c r="AB24" s="66"/>
    </row>
    <row r="25" spans="1:28" ht="12">
      <c r="A25" s="7" t="s">
        <v>13</v>
      </c>
      <c r="B25" s="25">
        <v>16.8</v>
      </c>
      <c r="C25" s="25">
        <v>18.3</v>
      </c>
      <c r="D25" s="25">
        <v>16.2</v>
      </c>
      <c r="E25" s="20">
        <v>13.7</v>
      </c>
      <c r="F25" s="20">
        <v>13.3</v>
      </c>
      <c r="G25" s="20">
        <v>11.6</v>
      </c>
      <c r="H25" s="20">
        <v>12.4</v>
      </c>
      <c r="I25" s="20">
        <v>12.5</v>
      </c>
      <c r="J25" s="20">
        <v>13.2</v>
      </c>
      <c r="K25" s="20">
        <v>12.4</v>
      </c>
      <c r="L25" s="28">
        <v>12.3</v>
      </c>
      <c r="M25" s="28">
        <v>12.771</v>
      </c>
      <c r="N25" s="28">
        <v>11.844</v>
      </c>
      <c r="O25" s="28">
        <v>11.59</v>
      </c>
      <c r="P25" s="28">
        <v>10.873</v>
      </c>
      <c r="Q25" s="28">
        <v>12.102</v>
      </c>
      <c r="R25" s="28">
        <v>13.103</v>
      </c>
      <c r="S25" s="28">
        <v>10.7</v>
      </c>
      <c r="T25" s="28">
        <v>11.741429246</v>
      </c>
      <c r="U25" s="65">
        <v>12.087607312</v>
      </c>
      <c r="V25" s="65">
        <v>13.286803587</v>
      </c>
      <c r="W25" s="65">
        <v>16.533814182</v>
      </c>
      <c r="X25" s="65">
        <v>18.545726236</v>
      </c>
      <c r="Y25" s="69"/>
      <c r="Z25" s="70"/>
      <c r="AA25" s="71"/>
      <c r="AB25" s="66"/>
    </row>
    <row r="26" spans="1:28" ht="12">
      <c r="A26" s="16" t="s">
        <v>14</v>
      </c>
      <c r="B26" s="23">
        <f aca="true" t="shared" si="4" ref="B26:V26">B23+B24+B25</f>
        <v>35.2</v>
      </c>
      <c r="C26" s="23">
        <f t="shared" si="4"/>
        <v>36.8</v>
      </c>
      <c r="D26" s="23">
        <f t="shared" si="4"/>
        <v>34.8</v>
      </c>
      <c r="E26" s="23">
        <f t="shared" si="4"/>
        <v>31.4</v>
      </c>
      <c r="F26" s="23">
        <f t="shared" si="4"/>
        <v>31.2</v>
      </c>
      <c r="G26" s="23">
        <f t="shared" si="4"/>
        <v>29.1</v>
      </c>
      <c r="H26" s="23">
        <f t="shared" si="4"/>
        <v>30.9</v>
      </c>
      <c r="I26" s="23">
        <f t="shared" si="4"/>
        <v>32.5</v>
      </c>
      <c r="J26" s="23">
        <f t="shared" si="4"/>
        <v>32.5</v>
      </c>
      <c r="K26" s="23">
        <f t="shared" si="4"/>
        <v>31</v>
      </c>
      <c r="L26" s="33">
        <f t="shared" si="4"/>
        <v>30.900000000000002</v>
      </c>
      <c r="M26" s="33">
        <f t="shared" si="4"/>
        <v>32.663000000000004</v>
      </c>
      <c r="N26" s="33">
        <f t="shared" si="4"/>
        <v>30.619999999999997</v>
      </c>
      <c r="O26" s="33">
        <f t="shared" si="4"/>
        <v>29.951</v>
      </c>
      <c r="P26" s="33">
        <f t="shared" si="4"/>
        <v>27.85</v>
      </c>
      <c r="Q26" s="33">
        <f t="shared" si="4"/>
        <v>30.394000000000002</v>
      </c>
      <c r="R26" s="33">
        <f t="shared" si="4"/>
        <v>32.7</v>
      </c>
      <c r="S26" s="33">
        <f t="shared" si="4"/>
        <v>29.8</v>
      </c>
      <c r="T26" s="33">
        <f t="shared" si="4"/>
        <v>32.180015056</v>
      </c>
      <c r="U26" s="62">
        <f t="shared" si="4"/>
        <v>32.584042436000004</v>
      </c>
      <c r="V26" s="62">
        <f t="shared" si="4"/>
        <v>32.792735602</v>
      </c>
      <c r="W26" s="62">
        <f>W23+W24+W25</f>
        <v>35.673704078</v>
      </c>
      <c r="X26" s="62">
        <f>X23+X24+X25</f>
        <v>36.68461493</v>
      </c>
      <c r="Y26" s="75"/>
      <c r="Z26" s="76"/>
      <c r="AA26" s="71"/>
      <c r="AB26" s="66"/>
    </row>
    <row r="27" spans="1:27" ht="7.5" customHeight="1">
      <c r="A27" s="18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36"/>
      <c r="M27" s="36"/>
      <c r="N27" s="36"/>
      <c r="O27" s="36"/>
      <c r="P27" s="36"/>
      <c r="Q27" s="36"/>
      <c r="R27" s="36"/>
      <c r="S27" s="36"/>
      <c r="T27" s="36"/>
      <c r="U27" s="61"/>
      <c r="V27" s="61"/>
      <c r="W27" s="61"/>
      <c r="X27" s="61"/>
      <c r="Y27" s="80"/>
      <c r="Z27" s="74"/>
      <c r="AA27" s="74"/>
    </row>
    <row r="28" spans="1:27" ht="11.25">
      <c r="A28" s="15" t="s">
        <v>2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35"/>
      <c r="M28" s="35"/>
      <c r="N28" s="35"/>
      <c r="O28" s="35"/>
      <c r="P28" s="35"/>
      <c r="Q28" s="35"/>
      <c r="R28" s="35"/>
      <c r="S28" s="35"/>
      <c r="T28" s="35"/>
      <c r="U28" s="61"/>
      <c r="V28" s="61"/>
      <c r="W28" s="61"/>
      <c r="X28" s="61"/>
      <c r="Y28" s="80"/>
      <c r="Z28" s="74"/>
      <c r="AA28" s="74"/>
    </row>
    <row r="29" spans="1:27" ht="11.25">
      <c r="A29" s="7" t="s">
        <v>11</v>
      </c>
      <c r="B29" s="20">
        <f>B17+B23</f>
        <v>14.399999999999999</v>
      </c>
      <c r="C29" s="20">
        <f aca="true" t="shared" si="5" ref="C29:D31">C17+C23</f>
        <v>16.4</v>
      </c>
      <c r="D29" s="20">
        <f t="shared" si="5"/>
        <v>17.2</v>
      </c>
      <c r="E29" s="20">
        <f aca="true" t="shared" si="6" ref="E29:H31">E17+E23</f>
        <v>17.1</v>
      </c>
      <c r="F29" s="20">
        <f t="shared" si="6"/>
        <v>18.200000000000003</v>
      </c>
      <c r="G29" s="20">
        <f t="shared" si="6"/>
        <v>18.7</v>
      </c>
      <c r="H29" s="20">
        <f t="shared" si="6"/>
        <v>19.8</v>
      </c>
      <c r="I29" s="20">
        <f aca="true" t="shared" si="7" ref="I29:J31">I17+I23</f>
        <v>19.9</v>
      </c>
      <c r="J29" s="20">
        <f t="shared" si="7"/>
        <v>19.7</v>
      </c>
      <c r="K29" s="20">
        <f aca="true" t="shared" si="8" ref="K29:N31">K17+K23</f>
        <v>20.6</v>
      </c>
      <c r="L29" s="28">
        <f t="shared" si="8"/>
        <v>20.4</v>
      </c>
      <c r="M29" s="28">
        <f t="shared" si="8"/>
        <v>22.121000000000002</v>
      </c>
      <c r="N29" s="28">
        <f t="shared" si="8"/>
        <v>22.476</v>
      </c>
      <c r="O29" s="28">
        <f aca="true" t="shared" si="9" ref="O29:T29">O17+O23</f>
        <v>21.937</v>
      </c>
      <c r="P29" s="28">
        <f t="shared" si="9"/>
        <v>19.737000000000002</v>
      </c>
      <c r="Q29" s="28">
        <f t="shared" si="9"/>
        <v>20.54</v>
      </c>
      <c r="R29" s="28">
        <f t="shared" si="9"/>
        <v>21.232</v>
      </c>
      <c r="S29" s="28">
        <f t="shared" si="9"/>
        <v>20.4</v>
      </c>
      <c r="T29" s="28">
        <f t="shared" si="9"/>
        <v>20.137293426</v>
      </c>
      <c r="U29" s="63">
        <f aca="true" t="shared" si="10" ref="U29:V31">U17+U23</f>
        <v>19.472203557</v>
      </c>
      <c r="V29" s="63">
        <f t="shared" si="10"/>
        <v>17.923282843</v>
      </c>
      <c r="W29" s="63">
        <f aca="true" t="shared" si="11" ref="W29:X31">W17+W23</f>
        <v>16.730067482</v>
      </c>
      <c r="X29" s="63">
        <f t="shared" si="11"/>
        <v>15.667180891000001</v>
      </c>
      <c r="Y29" s="80"/>
      <c r="Z29" s="74"/>
      <c r="AA29" s="74"/>
    </row>
    <row r="30" spans="1:27" ht="11.25">
      <c r="A30" s="7" t="s">
        <v>12</v>
      </c>
      <c r="B30" s="20">
        <f>B18+B24</f>
        <v>24</v>
      </c>
      <c r="C30" s="20">
        <f t="shared" si="5"/>
        <v>25.700000000000003</v>
      </c>
      <c r="D30" s="20">
        <f t="shared" si="5"/>
        <v>27.1</v>
      </c>
      <c r="E30" s="20">
        <f t="shared" si="6"/>
        <v>28.700000000000003</v>
      </c>
      <c r="F30" s="20">
        <f t="shared" si="6"/>
        <v>29.9</v>
      </c>
      <c r="G30" s="20">
        <f t="shared" si="6"/>
        <v>29.799999999999997</v>
      </c>
      <c r="H30" s="20">
        <f t="shared" si="6"/>
        <v>31.1</v>
      </c>
      <c r="I30" s="20">
        <f t="shared" si="7"/>
        <v>31.799999999999997</v>
      </c>
      <c r="J30" s="20">
        <f t="shared" si="7"/>
        <v>31.4</v>
      </c>
      <c r="K30" s="20">
        <f t="shared" si="8"/>
        <v>32.6</v>
      </c>
      <c r="L30" s="28">
        <f t="shared" si="8"/>
        <v>32.099999999999994</v>
      </c>
      <c r="M30" s="28">
        <f t="shared" si="8"/>
        <v>33.694</v>
      </c>
      <c r="N30" s="28">
        <f t="shared" si="8"/>
        <v>35.179</v>
      </c>
      <c r="O30" s="28">
        <f>O18+O24</f>
        <v>33.608999999999995</v>
      </c>
      <c r="P30" s="28">
        <f>P18+P24+0.1</f>
        <v>29.428</v>
      </c>
      <c r="Q30" s="28">
        <f aca="true" t="shared" si="12" ref="Q30:S31">Q18+Q24</f>
        <v>31.116999999999997</v>
      </c>
      <c r="R30" s="28">
        <f t="shared" si="12"/>
        <v>33.509</v>
      </c>
      <c r="S30" s="28">
        <f t="shared" si="12"/>
        <v>32</v>
      </c>
      <c r="T30" s="28">
        <f>T18+T24</f>
        <v>32.548520534</v>
      </c>
      <c r="U30" s="63">
        <f t="shared" si="10"/>
        <v>32.271458197</v>
      </c>
      <c r="V30" s="63">
        <f t="shared" si="10"/>
        <v>29.32117453</v>
      </c>
      <c r="W30" s="63">
        <f t="shared" si="11"/>
        <v>28.42255271</v>
      </c>
      <c r="X30" s="63">
        <f t="shared" si="11"/>
        <v>28.898938861</v>
      </c>
      <c r="Y30" s="80"/>
      <c r="Z30" s="74"/>
      <c r="AA30" s="74"/>
    </row>
    <row r="31" spans="1:27" ht="11.25">
      <c r="A31" s="7" t="s">
        <v>13</v>
      </c>
      <c r="B31" s="20">
        <f>B19+B25</f>
        <v>119.1</v>
      </c>
      <c r="C31" s="20">
        <f t="shared" si="5"/>
        <v>117.1</v>
      </c>
      <c r="D31" s="20">
        <f t="shared" si="5"/>
        <v>116.8</v>
      </c>
      <c r="E31" s="20">
        <f t="shared" si="6"/>
        <v>121.9</v>
      </c>
      <c r="F31" s="20">
        <f t="shared" si="6"/>
        <v>134.20000000000002</v>
      </c>
      <c r="G31" s="20">
        <f t="shared" si="6"/>
        <v>135.7</v>
      </c>
      <c r="H31" s="20">
        <f t="shared" si="6"/>
        <v>138.1</v>
      </c>
      <c r="I31" s="20">
        <f t="shared" si="7"/>
        <v>136.9</v>
      </c>
      <c r="J31" s="20">
        <f t="shared" si="7"/>
        <v>138.1</v>
      </c>
      <c r="K31" s="20">
        <f t="shared" si="8"/>
        <v>144.20000000000002</v>
      </c>
      <c r="L31" s="28">
        <f t="shared" si="8"/>
        <v>140.70000000000002</v>
      </c>
      <c r="M31" s="28">
        <f t="shared" si="8"/>
        <v>143.015</v>
      </c>
      <c r="N31" s="28">
        <f t="shared" si="8"/>
        <v>149.37099999999998</v>
      </c>
      <c r="O31" s="28">
        <f>O19+O25</f>
        <v>139.969</v>
      </c>
      <c r="P31" s="28">
        <f>P19+P25</f>
        <v>116.98700000000001</v>
      </c>
      <c r="Q31" s="28">
        <f t="shared" si="12"/>
        <v>122.703</v>
      </c>
      <c r="R31" s="28">
        <f t="shared" si="12"/>
        <v>123.252</v>
      </c>
      <c r="S31" s="28">
        <f t="shared" si="12"/>
        <v>113.4</v>
      </c>
      <c r="T31" s="28">
        <f>T19+T25</f>
        <v>112.629680329</v>
      </c>
      <c r="U31" s="63">
        <f t="shared" si="10"/>
        <v>107.786026674</v>
      </c>
      <c r="V31" s="63">
        <f t="shared" si="10"/>
        <v>101.468405675</v>
      </c>
      <c r="W31" s="63">
        <f t="shared" si="11"/>
        <v>105.879677954</v>
      </c>
      <c r="X31" s="63">
        <f t="shared" si="11"/>
        <v>118.04913200799999</v>
      </c>
      <c r="Y31" s="80"/>
      <c r="Z31" s="74"/>
      <c r="AA31" s="74"/>
    </row>
    <row r="32" spans="1:27" ht="11.25">
      <c r="A32" s="19" t="s">
        <v>14</v>
      </c>
      <c r="B32" s="27">
        <f aca="true" t="shared" si="13" ref="B32:O32">B29+B30+B31</f>
        <v>157.5</v>
      </c>
      <c r="C32" s="27">
        <f t="shared" si="13"/>
        <v>159.2</v>
      </c>
      <c r="D32" s="27">
        <f t="shared" si="13"/>
        <v>161.1</v>
      </c>
      <c r="E32" s="27">
        <f t="shared" si="13"/>
        <v>167.70000000000002</v>
      </c>
      <c r="F32" s="27">
        <f t="shared" si="13"/>
        <v>182.3</v>
      </c>
      <c r="G32" s="27">
        <f t="shared" si="13"/>
        <v>184.2</v>
      </c>
      <c r="H32" s="27">
        <f t="shared" si="13"/>
        <v>189</v>
      </c>
      <c r="I32" s="27">
        <f t="shared" si="13"/>
        <v>188.6</v>
      </c>
      <c r="J32" s="27">
        <f t="shared" si="13"/>
        <v>189.2</v>
      </c>
      <c r="K32" s="27">
        <f t="shared" si="13"/>
        <v>197.40000000000003</v>
      </c>
      <c r="L32" s="37">
        <f t="shared" si="13"/>
        <v>193.20000000000002</v>
      </c>
      <c r="M32" s="37">
        <f t="shared" si="13"/>
        <v>198.82999999999998</v>
      </c>
      <c r="N32" s="37">
        <f t="shared" si="13"/>
        <v>207.02599999999998</v>
      </c>
      <c r="O32" s="37">
        <f t="shared" si="13"/>
        <v>195.515</v>
      </c>
      <c r="P32" s="37">
        <f>P29+P30+P31-0.1</f>
        <v>166.05200000000002</v>
      </c>
      <c r="Q32" s="37">
        <f aca="true" t="shared" si="14" ref="Q32:W32">Q29+Q30+Q31</f>
        <v>174.36</v>
      </c>
      <c r="R32" s="37">
        <f t="shared" si="14"/>
        <v>177.993</v>
      </c>
      <c r="S32" s="37">
        <f t="shared" si="14"/>
        <v>165.8</v>
      </c>
      <c r="T32" s="37">
        <f t="shared" si="14"/>
        <v>165.315494289</v>
      </c>
      <c r="U32" s="64">
        <f t="shared" si="14"/>
        <v>159.529688428</v>
      </c>
      <c r="V32" s="64">
        <f t="shared" si="14"/>
        <v>148.712863048</v>
      </c>
      <c r="W32" s="64">
        <f t="shared" si="14"/>
        <v>151.03229814600002</v>
      </c>
      <c r="X32" s="64">
        <f>X29+X30+X31</f>
        <v>162.61525175999998</v>
      </c>
      <c r="Y32" s="80"/>
      <c r="Z32" s="74"/>
      <c r="AA32" s="74"/>
    </row>
    <row r="33" spans="1:10" ht="11.25" customHeight="1">
      <c r="A33" s="5" t="s">
        <v>24</v>
      </c>
      <c r="B33" s="5"/>
      <c r="C33" s="2"/>
      <c r="D33" s="2"/>
      <c r="E33" s="2"/>
      <c r="F33" s="2"/>
      <c r="G33" s="2"/>
      <c r="H33" s="2"/>
      <c r="I33" s="2"/>
      <c r="J33" s="2"/>
    </row>
    <row r="34" spans="1:10" ht="11.25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1.25" customHeight="1">
      <c r="A35" s="3" t="s">
        <v>22</v>
      </c>
      <c r="B35" s="3"/>
      <c r="C35" s="3"/>
      <c r="D35" s="3"/>
      <c r="E35" s="3"/>
      <c r="F35" s="3"/>
      <c r="G35" s="3"/>
      <c r="H35" s="3"/>
      <c r="I35" s="3"/>
      <c r="J35" s="3"/>
    </row>
    <row r="36" ht="15" customHeight="1">
      <c r="A36" s="1" t="s">
        <v>15</v>
      </c>
    </row>
    <row r="37" ht="11.25">
      <c r="A37" s="1" t="s">
        <v>16</v>
      </c>
    </row>
    <row r="38" ht="11.25">
      <c r="A38" s="1" t="s">
        <v>17</v>
      </c>
    </row>
    <row r="39" ht="11.25">
      <c r="A39" s="1" t="s">
        <v>18</v>
      </c>
    </row>
    <row r="42" spans="1:24" ht="11.2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</row>
    <row r="43" spans="1:24" ht="11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</row>
    <row r="44" spans="1:24" ht="12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8"/>
      <c r="M44" s="48"/>
      <c r="N44" s="48"/>
      <c r="O44" s="48"/>
      <c r="P44" s="48"/>
      <c r="Q44" s="47"/>
      <c r="R44" s="47"/>
      <c r="S44" s="47"/>
      <c r="T44" s="47"/>
      <c r="U44" s="47"/>
      <c r="V44" s="47"/>
      <c r="W44" s="47"/>
      <c r="X44" s="47"/>
    </row>
    <row r="45" spans="1:24" ht="12">
      <c r="A45" s="47"/>
      <c r="B45" s="47"/>
      <c r="C45" s="48"/>
      <c r="D45" s="48"/>
      <c r="E45" s="48"/>
      <c r="F45" s="48"/>
      <c r="G45" s="48"/>
      <c r="H45" s="47"/>
      <c r="I45" s="47"/>
      <c r="J45" s="47"/>
      <c r="K45" s="47"/>
      <c r="L45" s="48"/>
      <c r="M45" s="48"/>
      <c r="N45" s="48"/>
      <c r="O45" s="48"/>
      <c r="P45" s="48"/>
      <c r="Q45" s="47"/>
      <c r="R45" s="47"/>
      <c r="S45" s="47"/>
      <c r="T45" s="47"/>
      <c r="U45" s="47"/>
      <c r="V45" s="47"/>
      <c r="W45" s="47"/>
      <c r="X45" s="47"/>
    </row>
    <row r="46" spans="1:24" ht="12">
      <c r="A46" s="47"/>
      <c r="B46" s="47"/>
      <c r="C46" s="49"/>
      <c r="D46" s="49"/>
      <c r="E46" s="49"/>
      <c r="F46" s="49"/>
      <c r="G46" s="49"/>
      <c r="H46" s="47"/>
      <c r="I46" s="47"/>
      <c r="J46" s="47"/>
      <c r="K46" s="47"/>
      <c r="L46" s="48"/>
      <c r="M46" s="48"/>
      <c r="N46" s="48"/>
      <c r="O46" s="48"/>
      <c r="P46" s="48"/>
      <c r="Q46" s="47"/>
      <c r="R46" s="47"/>
      <c r="S46" s="47"/>
      <c r="T46" s="47"/>
      <c r="U46" s="47"/>
      <c r="V46" s="47"/>
      <c r="W46" s="47"/>
      <c r="X46" s="47"/>
    </row>
    <row r="47" spans="1:24" ht="12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50"/>
      <c r="M47" s="50"/>
      <c r="N47" s="50"/>
      <c r="O47" s="50"/>
      <c r="P47" s="50"/>
      <c r="Q47" s="47"/>
      <c r="R47" s="47"/>
      <c r="S47" s="47"/>
      <c r="T47" s="47"/>
      <c r="U47" s="47"/>
      <c r="V47" s="47"/>
      <c r="W47" s="47"/>
      <c r="X47" s="47"/>
    </row>
    <row r="48" spans="1:24" ht="15.75">
      <c r="A48" s="47"/>
      <c r="B48" s="47"/>
      <c r="C48" s="51"/>
      <c r="D48" s="52"/>
      <c r="E48" s="52"/>
      <c r="F48" s="52"/>
      <c r="G48" s="52"/>
      <c r="H48" s="52"/>
      <c r="I48" s="47"/>
      <c r="J48" s="47"/>
      <c r="K48" s="47"/>
      <c r="L48" s="49"/>
      <c r="M48" s="49"/>
      <c r="N48" s="49"/>
      <c r="O48" s="49"/>
      <c r="P48" s="49"/>
      <c r="Q48" s="47"/>
      <c r="R48" s="47"/>
      <c r="S48" s="47"/>
      <c r="T48" s="47"/>
      <c r="U48" s="47"/>
      <c r="V48" s="47"/>
      <c r="W48" s="47"/>
      <c r="X48" s="47"/>
    </row>
    <row r="49" spans="1:24" ht="11.25">
      <c r="A49" s="47"/>
      <c r="B49" s="47"/>
      <c r="C49" s="52"/>
      <c r="D49" s="52"/>
      <c r="E49" s="52"/>
      <c r="F49" s="52"/>
      <c r="G49" s="52"/>
      <c r="H49" s="52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</row>
    <row r="50" spans="1:24" ht="15">
      <c r="A50" s="47"/>
      <c r="B50" s="47"/>
      <c r="C50" s="53"/>
      <c r="D50" s="54"/>
      <c r="E50" s="54"/>
      <c r="F50" s="54"/>
      <c r="G50" s="54"/>
      <c r="H50" s="54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</row>
    <row r="51" spans="1:24" ht="12">
      <c r="A51" s="47"/>
      <c r="B51" s="47"/>
      <c r="C51" s="54"/>
      <c r="D51" s="48"/>
      <c r="E51" s="48"/>
      <c r="F51" s="48"/>
      <c r="G51" s="48"/>
      <c r="H51" s="48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</row>
    <row r="52" spans="1:24" ht="12">
      <c r="A52" s="47"/>
      <c r="B52" s="47"/>
      <c r="C52" s="54"/>
      <c r="D52" s="48"/>
      <c r="E52" s="48"/>
      <c r="F52" s="48"/>
      <c r="G52" s="48"/>
      <c r="H52" s="48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</row>
    <row r="53" spans="1:24" ht="12">
      <c r="A53" s="47"/>
      <c r="B53" s="47"/>
      <c r="C53" s="54"/>
      <c r="D53" s="48"/>
      <c r="E53" s="48"/>
      <c r="F53" s="48"/>
      <c r="G53" s="48"/>
      <c r="H53" s="48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</row>
    <row r="54" spans="1:24" ht="12">
      <c r="A54" s="47"/>
      <c r="B54" s="47"/>
      <c r="C54" s="55"/>
      <c r="D54" s="50"/>
      <c r="E54" s="50"/>
      <c r="F54" s="50"/>
      <c r="G54" s="50"/>
      <c r="H54" s="50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</row>
    <row r="55" spans="1:24" ht="11.25">
      <c r="A55" s="47"/>
      <c r="B55" s="47"/>
      <c r="C55" s="52"/>
      <c r="D55" s="56"/>
      <c r="E55" s="56"/>
      <c r="F55" s="56"/>
      <c r="G55" s="56"/>
      <c r="H55" s="56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</row>
    <row r="56" spans="1:24" ht="15.75">
      <c r="A56" s="47"/>
      <c r="B56" s="47"/>
      <c r="C56" s="51"/>
      <c r="D56" s="52"/>
      <c r="E56" s="52"/>
      <c r="F56" s="52"/>
      <c r="G56" s="52"/>
      <c r="H56" s="52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</row>
    <row r="57" spans="1:24" ht="11.25">
      <c r="A57" s="47"/>
      <c r="B57" s="47"/>
      <c r="C57" s="52"/>
      <c r="D57" s="52"/>
      <c r="E57" s="52"/>
      <c r="F57" s="52"/>
      <c r="G57" s="52"/>
      <c r="H57" s="52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</row>
    <row r="58" spans="1:24" ht="15">
      <c r="A58" s="47"/>
      <c r="B58" s="47"/>
      <c r="C58" s="53"/>
      <c r="D58" s="54"/>
      <c r="E58" s="54"/>
      <c r="F58" s="54"/>
      <c r="G58" s="54"/>
      <c r="H58" s="54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</row>
    <row r="59" spans="1:24" ht="12">
      <c r="A59" s="47"/>
      <c r="B59" s="47"/>
      <c r="C59" s="54"/>
      <c r="D59" s="48"/>
      <c r="E59" s="48"/>
      <c r="F59" s="48"/>
      <c r="G59" s="48"/>
      <c r="H59" s="48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</row>
    <row r="60" spans="1:24" ht="12">
      <c r="A60" s="47"/>
      <c r="B60" s="47"/>
      <c r="C60" s="54"/>
      <c r="D60" s="48"/>
      <c r="E60" s="48"/>
      <c r="F60" s="48"/>
      <c r="G60" s="48"/>
      <c r="H60" s="48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</row>
    <row r="61" spans="1:24" ht="12">
      <c r="A61" s="47"/>
      <c r="B61" s="47"/>
      <c r="C61" s="54"/>
      <c r="D61" s="48"/>
      <c r="E61" s="48"/>
      <c r="F61" s="48"/>
      <c r="G61" s="48"/>
      <c r="H61" s="48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</row>
    <row r="62" spans="1:24" ht="12">
      <c r="A62" s="47"/>
      <c r="B62" s="47"/>
      <c r="C62" s="55"/>
      <c r="D62" s="50"/>
      <c r="E62" s="50"/>
      <c r="F62" s="50"/>
      <c r="G62" s="50"/>
      <c r="H62" s="50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1:24" ht="11.25">
      <c r="A63" s="47"/>
      <c r="B63" s="47"/>
      <c r="C63" s="47"/>
      <c r="D63" s="49"/>
      <c r="E63" s="49"/>
      <c r="F63" s="49"/>
      <c r="G63" s="49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</row>
    <row r="64" spans="1:24" ht="11.2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</row>
    <row r="65" spans="1:24" ht="11.2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</row>
    <row r="66" spans="1:24" ht="11.2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</row>
    <row r="67" spans="1:24" ht="11.2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</row>
    <row r="68" spans="1:24" ht="11.2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</row>
    <row r="69" spans="1:24" ht="11.2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</row>
    <row r="70" spans="1:24" ht="11.2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</row>
    <row r="71" spans="1:24" ht="11.2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</row>
    <row r="72" spans="1:24" ht="11.2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</row>
    <row r="73" spans="1:24" ht="11.2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</row>
    <row r="74" spans="1:24" ht="11.2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</row>
    <row r="75" spans="1:24" ht="11.2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</row>
    <row r="76" spans="1:24" ht="11.2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</row>
    <row r="77" spans="1:24" ht="11.2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</row>
    <row r="78" spans="1:24" ht="11.2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</row>
    <row r="79" spans="1:24" ht="11.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</row>
    <row r="80" spans="1:24" ht="11.2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</row>
    <row r="81" spans="1:24" ht="11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</row>
    <row r="82" spans="1:24" ht="11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</row>
    <row r="83" spans="1:24" ht="11.2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</row>
    <row r="84" spans="1:24" ht="11.2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</row>
    <row r="85" spans="1:24" ht="11.2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</row>
    <row r="86" spans="1:24" ht="11.2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</row>
    <row r="87" spans="1:24" ht="11.2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</row>
    <row r="88" spans="1:24" ht="11.2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</row>
    <row r="89" spans="1:24" ht="11.2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</row>
    <row r="90" spans="1:24" ht="11.2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</row>
    <row r="91" spans="1:24" ht="11.2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</row>
    <row r="92" spans="1:24" ht="11.2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</row>
    <row r="93" spans="1:24" ht="11.2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</row>
    <row r="94" spans="1:24" ht="11.2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</row>
    <row r="95" spans="1:24" ht="11.2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</row>
    <row r="96" spans="1:24" ht="11.2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</row>
    <row r="97" spans="1:24" ht="11.2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</row>
    <row r="98" spans="1:24" ht="11.2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</row>
  </sheetData>
  <sheetProtection/>
  <mergeCells count="2">
    <mergeCell ref="A1:P1"/>
    <mergeCell ref="A2:P2"/>
  </mergeCells>
  <printOptions/>
  <pageMargins left="0.5905511811023623" right="0.4330708661417323" top="0.984251968503937" bottom="0.984251968503937" header="0.4724409448818898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Évolution des tonnes-kilomètres réalisées sur le territoire national sous pavillon français</dc:title>
  <dc:subject>Le transport routier de marchandises en France et en Europe</dc:subject>
  <dc:creator>SDES</dc:creator>
  <cp:keywords>transport, marchandise, route, france, europe</cp:keywords>
  <dc:description/>
  <cp:lastModifiedBy>MEDDE</cp:lastModifiedBy>
  <cp:lastPrinted>2018-06-27T14:39:19Z</cp:lastPrinted>
  <dcterms:created xsi:type="dcterms:W3CDTF">1997-10-27T06:59:37Z</dcterms:created>
  <dcterms:modified xsi:type="dcterms:W3CDTF">2018-09-26T14:52:13Z</dcterms:modified>
  <cp:category/>
  <cp:version/>
  <cp:contentType/>
  <cp:contentStatus/>
</cp:coreProperties>
</file>