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869" activeTab="0"/>
  </bookViews>
  <sheets>
    <sheet name="Sommaire" sheetId="1" r:id="rId1"/>
    <sheet name="5-1 Niveau de diplôme" sheetId="2" r:id="rId2"/>
    <sheet name="5-2 Accès au métier" sheetId="3" r:id="rId3"/>
    <sheet name="5-3 contrats de professionalisa" sheetId="4" r:id="rId4"/>
    <sheet name="5-4 Formation continue" sheetId="5" r:id="rId5"/>
    <sheet name="5-5 Formation continue" sheetId="6" r:id="rId6"/>
  </sheets>
  <definedNames>
    <definedName name="Excel_BuiltIn_Database">NA()</definedName>
    <definedName name="Hnes114">NA()</definedName>
    <definedName name="tableau">NA()</definedName>
    <definedName name="Teff">NA()</definedName>
    <definedName name="Trm_">NA()</definedName>
  </definedNames>
  <calcPr fullCalcOnLoad="1"/>
</workbook>
</file>

<file path=xl/sharedStrings.xml><?xml version="1.0" encoding="utf-8"?>
<sst xmlns="http://schemas.openxmlformats.org/spreadsheetml/2006/main" count="177" uniqueCount="78">
  <si>
    <t>Bilan social du transport routier de voyageurs</t>
  </si>
  <si>
    <t>La formation</t>
  </si>
  <si>
    <t>5-1</t>
  </si>
  <si>
    <t>Répartition des actifs selon le diplôme le plus élevé obtenu</t>
  </si>
  <si>
    <t>5-2</t>
  </si>
  <si>
    <t>Formations obligatoires pour l'accès aux métiers de conducteur dans le transport routier de voyageurs</t>
  </si>
  <si>
    <t>5-3</t>
  </si>
  <si>
    <t>Contrats de professionnalisation et contrats d’apprentissage dans le transport routier de voyageurs financés par la branche</t>
  </si>
  <si>
    <t>5-4</t>
  </si>
  <si>
    <t>Formation continue dans les entreprises du transport routier de voyageurs</t>
  </si>
  <si>
    <t>5-5</t>
  </si>
  <si>
    <t>Formation continue dans les entreprises du transport routier de voyageurs, selon la taille de l’entreprise</t>
  </si>
  <si>
    <t>Tableau 5.1 - Répartition des actifs selon le diplôme le plus élevé obtenu</t>
  </si>
  <si>
    <t>En %</t>
  </si>
  <si>
    <t>ea**</t>
  </si>
  <si>
    <t>ec**</t>
  </si>
  <si>
    <t>Transports routiers *</t>
  </si>
  <si>
    <t xml:space="preserve"> BEPC &amp; sans diplôme</t>
  </si>
  <si>
    <t>CAP &amp; BEP</t>
  </si>
  <si>
    <t>Bac &amp; Bac +</t>
  </si>
  <si>
    <t>Total</t>
  </si>
  <si>
    <t>Transports et entreposage</t>
  </si>
  <si>
    <t>Ensemble de l'économie</t>
  </si>
  <si>
    <t>* Regroupe les codes Naf Rév. 2 : 493 et 494, soit les transports routiers de voyageurs et de marchandises regroupés</t>
  </si>
  <si>
    <t>** ea =  enquête annuelle avant 2002, ec = enquête en continue après 2002</t>
  </si>
  <si>
    <t>Source : Insee - enquête emploi (en continu depuis 2002 et annuelle avant)</t>
  </si>
  <si>
    <t>Tableau 5-2 : formations obligatoires pour l'accès aux métiers de conducteur dans le transport routier de voyageurs</t>
  </si>
  <si>
    <t>année</t>
  </si>
  <si>
    <t>2016 ***</t>
  </si>
  <si>
    <t>2017 ***</t>
  </si>
  <si>
    <t>Attestations Fimo - formation courte</t>
  </si>
  <si>
    <t>Attestations Fimo acquises au titre d'un CAP BEP Bac Pro *</t>
  </si>
  <si>
    <t xml:space="preserve">Attestations Fimo interurbain acquises au titre d'un titre professionnel </t>
  </si>
  <si>
    <t>nd</t>
  </si>
  <si>
    <t>Passerelles de marchandises à voyageurs</t>
  </si>
  <si>
    <t>-</t>
  </si>
  <si>
    <t>Permis transports en commun (D)**</t>
  </si>
  <si>
    <t xml:space="preserve">dont femmes (1) </t>
  </si>
  <si>
    <t>FCOS/FCO</t>
  </si>
  <si>
    <t>Sources : DGITM / DST; DSCR; Education nationale; Ministère du travail</t>
  </si>
  <si>
    <t>* En raison de l'amélioration du recueil de données, cette série a été révisée.</t>
  </si>
  <si>
    <t>(1) données 2001 2012 révisées</t>
  </si>
  <si>
    <t>** Depuis 2013, y-compris Mayotte. Depuis 2014, y-compris Saint-Pierre et Miquelon</t>
  </si>
  <si>
    <t>*** : données FCO révisées</t>
  </si>
  <si>
    <t>Contrats de professionnalisation – diplômes ou titres délivrés par cette voie</t>
  </si>
  <si>
    <t>Voyageurs</t>
  </si>
  <si>
    <t>Conduite</t>
  </si>
  <si>
    <t>Exploitation - gestion</t>
  </si>
  <si>
    <t>Manutention magasinage</t>
  </si>
  <si>
    <t>Maintenance</t>
  </si>
  <si>
    <t>Autres</t>
  </si>
  <si>
    <t>Source : OPTL</t>
  </si>
  <si>
    <t>Tableau 5-4b : contrats d’apprentissage pour des formations « transport routier » financés par l’organisme de branche</t>
  </si>
  <si>
    <t>Contrats d’apprentissage – diplômes ou titres délivrés par cette voie</t>
  </si>
  <si>
    <t>total</t>
  </si>
  <si>
    <t>n.d.</t>
  </si>
  <si>
    <t>Direction encadrement</t>
  </si>
  <si>
    <t>TRV</t>
  </si>
  <si>
    <t>Effort physique de formation continue, en heures/salarié</t>
  </si>
  <si>
    <t>Durée moyenne des stages, en heures/stagiaire</t>
  </si>
  <si>
    <t>Taux d'accès à la formation continue, en % des salariés</t>
  </si>
  <si>
    <t>Taux de participation financière, en % de la masse salariale</t>
  </si>
  <si>
    <t>Transports routiers</t>
  </si>
  <si>
    <t>Ensemble des secteurs</t>
  </si>
  <si>
    <t>Source : SDES à partir de Cereq, exploitation des déclarations fiscales 24-83</t>
  </si>
  <si>
    <t>En heures / minutes</t>
  </si>
  <si>
    <t>Effort physique</t>
  </si>
  <si>
    <t>10 à 19 salariés</t>
  </si>
  <si>
    <t>20 à 49 salariés</t>
  </si>
  <si>
    <t>50 à 249 salariés</t>
  </si>
  <si>
    <t>250 salariés et plus</t>
  </si>
  <si>
    <t>Ensemble</t>
  </si>
  <si>
    <t>Durée moyenne des stages</t>
  </si>
  <si>
    <t>Taux d'accès à la formation</t>
  </si>
  <si>
    <t>Taux de participation financière</t>
  </si>
  <si>
    <t>Tableau 5-3 : contrats de professionnalisation pour des formations « transport routier de voyageurs » financés par l’organisme de branche</t>
  </si>
  <si>
    <t>Tableau 5-4 : formation continue dans les entreprises du transport routier de voyageurs</t>
  </si>
  <si>
    <t>Tableau 5-5 : formation continue dans les entreprises du transport routier de voyageurs, selon la taille de l’entreprise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</si>
</sst>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  <numFmt numFmtId="165" formatCode="\ * #,##0.00&quot;    &quot;;\-* #,##0.00&quot;    &quot;;\ * \-#&quot;    &quot;;@\ "/>
    <numFmt numFmtId="166" formatCode="\$#,##0\ ;&quot;($&quot;#,##0\)"/>
    <numFmt numFmtId="167" formatCode="\(#\);\(#\)"/>
    <numFmt numFmtId="168" formatCode="#,##0.000"/>
    <numFmt numFmtId="169" formatCode="#,##0.0000"/>
    <numFmt numFmtId="170" formatCode="[$€]\ #,##0.0"/>
    <numFmt numFmtId="171" formatCode="[$€]\ #,##0.00"/>
    <numFmt numFmtId="172" formatCode="[$€]\ #,##0"/>
    <numFmt numFmtId="173" formatCode="#,##0.0&quot; F&quot;"/>
    <numFmt numFmtId="174" formatCode="#,##0.00&quot; F&quot;"/>
    <numFmt numFmtId="175" formatCode="#,##0&quot; F&quot;"/>
    <numFmt numFmtId="176" formatCode="0.0%"/>
    <numFmt numFmtId="177" formatCode="0.00\ %"/>
    <numFmt numFmtId="178" formatCode="0\ %"/>
    <numFmt numFmtId="179" formatCode="0.0"/>
    <numFmt numFmtId="180" formatCode="[hh]:mm"/>
    <numFmt numFmtId="181" formatCode="dd\-mmm\-yyyy"/>
  </numFmts>
  <fonts count="83">
    <font>
      <sz val="10"/>
      <name val="Arial"/>
      <family val="0"/>
    </font>
    <font>
      <sz val="10"/>
      <color indexed="23"/>
      <name val="Courier New"/>
      <family val="3"/>
    </font>
    <font>
      <sz val="10"/>
      <name val="Courier New"/>
      <family val="3"/>
    </font>
    <font>
      <b/>
      <sz val="10"/>
      <color indexed="9"/>
      <name val="Arial"/>
      <family val="2"/>
    </font>
    <font>
      <b/>
      <sz val="10"/>
      <name val="Courier New"/>
      <family val="3"/>
    </font>
    <font>
      <sz val="8"/>
      <name val="Courier New"/>
      <family val="3"/>
    </font>
    <font>
      <b/>
      <i/>
      <sz val="10"/>
      <color indexed="60"/>
      <name val="Courier New"/>
      <family val="3"/>
    </font>
    <font>
      <i/>
      <sz val="10"/>
      <color indexed="12"/>
      <name val="Courier New"/>
      <family val="3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name val="Arial"/>
      <family val="2"/>
    </font>
    <font>
      <i/>
      <sz val="8"/>
      <color indexed="57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i/>
      <u val="single"/>
      <sz val="8"/>
      <color indexed="8"/>
      <name val="Arial"/>
      <family val="2"/>
    </font>
    <font>
      <sz val="8"/>
      <name val="Times New Roman"/>
      <family val="1"/>
    </font>
    <font>
      <sz val="10"/>
      <color indexed="23"/>
      <name val="Arial"/>
      <family val="2"/>
    </font>
    <font>
      <b/>
      <sz val="9"/>
      <name val="Arial"/>
      <family val="2"/>
    </font>
    <font>
      <b/>
      <sz val="12"/>
      <color indexed="54"/>
      <name val="Arial"/>
      <family val="2"/>
    </font>
    <font>
      <i/>
      <sz val="8"/>
      <color indexed="21"/>
      <name val="Arial"/>
      <family val="0"/>
    </font>
    <font>
      <sz val="9"/>
      <name val="Verdana"/>
      <family val="2"/>
    </font>
    <font>
      <sz val="10"/>
      <color indexed="21"/>
      <name val="Courier New"/>
      <family val="3"/>
    </font>
    <font>
      <sz val="10"/>
      <color indexed="17"/>
      <name val="Courier New"/>
      <family val="3"/>
    </font>
    <font>
      <i/>
      <sz val="9"/>
      <color indexed="60"/>
      <name val="Verdana"/>
      <family val="2"/>
    </font>
    <font>
      <sz val="9"/>
      <color indexed="18"/>
      <name val="Verdana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b/>
      <sz val="10"/>
      <color indexed="21"/>
      <name val="Courier New"/>
      <family val="3"/>
    </font>
    <font>
      <b/>
      <sz val="10"/>
      <color indexed="17"/>
      <name val="Courier New"/>
      <family val="3"/>
    </font>
    <font>
      <b/>
      <i/>
      <sz val="9"/>
      <color indexed="60"/>
      <name val="Verdana"/>
      <family val="2"/>
    </font>
    <font>
      <b/>
      <sz val="9"/>
      <color indexed="18"/>
      <name val="Verdana"/>
      <family val="2"/>
    </font>
    <font>
      <b/>
      <sz val="9"/>
      <color indexed="12"/>
      <name val="Verdana"/>
      <family val="2"/>
    </font>
    <font>
      <sz val="10"/>
      <color indexed="27"/>
      <name val="Arial"/>
      <family val="2"/>
    </font>
    <font>
      <i/>
      <sz val="10"/>
      <name val="Arial"/>
      <family val="2"/>
    </font>
    <font>
      <sz val="10"/>
      <color indexed="4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30"/>
      <name val="Arial"/>
      <family val="2"/>
    </font>
    <font>
      <sz val="8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5"/>
      <name val="Arial"/>
      <family val="0"/>
    </font>
    <font>
      <sz val="11"/>
      <color indexed="60"/>
      <name val="Calibri"/>
      <family val="2"/>
    </font>
    <font>
      <sz val="11"/>
      <color indexed="3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7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Dashed">
        <color indexed="29"/>
      </left>
      <right style="mediumDashed">
        <color indexed="29"/>
      </right>
      <top style="mediumDashed">
        <color indexed="29"/>
      </top>
      <bottom style="mediumDashed">
        <color indexed="29"/>
      </bottom>
    </border>
    <border diagonalUp="1" diagonalDown="1">
      <left style="mediumDashed">
        <color indexed="8"/>
      </left>
      <right style="mediumDashed">
        <color indexed="8"/>
      </right>
      <top style="mediumDashed">
        <color indexed="8"/>
      </top>
      <bottom style="mediumDashed">
        <color indexed="8"/>
      </bottom>
      <diagonal style="thick">
        <color indexed="29"/>
      </diagonal>
    </border>
    <border diagonalUp="1" diagonalDown="1">
      <left style="mediumDashed">
        <color indexed="8"/>
      </left>
      <right style="mediumDashed">
        <color indexed="8"/>
      </right>
      <top style="mediumDashed">
        <color indexed="8"/>
      </top>
      <bottom style="mediumDashed">
        <color indexed="8"/>
      </bottom>
      <diagonal style="thick">
        <color indexed="57"/>
      </diagonal>
    </border>
    <border>
      <left style="mediumDashed">
        <color indexed="57"/>
      </left>
      <right style="mediumDashed">
        <color indexed="57"/>
      </right>
      <top style="mediumDashed">
        <color indexed="57"/>
      </top>
      <bottom style="mediumDashed">
        <color indexed="57"/>
      </bottom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 diagonalUp="1" diagonalDown="1"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 style="thick">
        <color indexed="8"/>
      </diagonal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 diagonalUp="1"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thick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ck">
        <color indexed="8"/>
      </diagonal>
    </border>
    <border diagonalUp="1" diagonalDown="1">
      <left style="dashed">
        <color indexed="8"/>
      </left>
      <right style="dashed">
        <color indexed="8"/>
      </right>
      <top>
        <color indexed="63"/>
      </top>
      <bottom>
        <color indexed="63"/>
      </bottom>
      <diagonal style="thick">
        <color indexed="8"/>
      </diagonal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2" applyNumberFormat="0" applyFill="0" applyAlignment="0" applyProtection="0"/>
    <xf numFmtId="0" fontId="1" fillId="31" borderId="3">
      <alignment horizontal="center" vertical="center"/>
      <protection/>
    </xf>
    <xf numFmtId="49" fontId="2" fillId="32" borderId="4">
      <alignment horizontal="center" vertical="center" wrapText="1"/>
      <protection/>
    </xf>
    <xf numFmtId="49" fontId="2" fillId="33" borderId="5">
      <alignment horizontal="center" vertical="center" wrapText="1"/>
      <protection/>
    </xf>
    <xf numFmtId="49" fontId="2" fillId="34" borderId="5">
      <alignment horizontal="center" vertical="center" wrapText="1"/>
      <protection/>
    </xf>
    <xf numFmtId="49" fontId="2" fillId="34" borderId="6">
      <alignment horizontal="center" vertical="center" wrapText="1"/>
      <protection/>
    </xf>
    <xf numFmtId="49" fontId="2" fillId="33" borderId="6">
      <alignment horizontal="center" vertical="center" wrapText="1"/>
      <protection/>
    </xf>
    <xf numFmtId="49" fontId="2" fillId="32" borderId="7">
      <alignment horizontal="center" vertical="center" wrapText="1"/>
      <protection/>
    </xf>
    <xf numFmtId="0" fontId="3" fillId="35" borderId="8">
      <alignment horizontal="left" vertical="center"/>
      <protection/>
    </xf>
    <xf numFmtId="0" fontId="4" fillId="36" borderId="9">
      <alignment horizontal="center" vertical="center"/>
      <protection/>
    </xf>
    <xf numFmtId="0" fontId="5" fillId="37" borderId="10">
      <alignment horizontal="left" vertical="top" wrapText="1"/>
      <protection/>
    </xf>
    <xf numFmtId="49" fontId="2" fillId="38" borderId="11">
      <alignment vertical="center" wrapText="1"/>
      <protection/>
    </xf>
    <xf numFmtId="49" fontId="2" fillId="39" borderId="11">
      <alignment wrapText="1"/>
      <protection/>
    </xf>
    <xf numFmtId="49" fontId="2" fillId="40" borderId="12">
      <alignment wrapText="1"/>
      <protection/>
    </xf>
    <xf numFmtId="49" fontId="2" fillId="41" borderId="11">
      <alignment vertical="center" wrapText="1"/>
      <protection/>
    </xf>
    <xf numFmtId="49" fontId="2" fillId="42" borderId="11">
      <alignment wrapText="1"/>
      <protection/>
    </xf>
    <xf numFmtId="49" fontId="2" fillId="43" borderId="11">
      <alignment vertical="center" wrapText="1"/>
      <protection/>
    </xf>
    <xf numFmtId="49" fontId="2" fillId="44" borderId="11">
      <alignment vertical="center" wrapText="1"/>
      <protection/>
    </xf>
    <xf numFmtId="49" fontId="2" fillId="45" borderId="13">
      <alignment vertical="center" wrapText="1"/>
      <protection/>
    </xf>
    <xf numFmtId="49" fontId="6" fillId="46" borderId="14">
      <alignment vertical="center" wrapText="1" shrinkToFit="1"/>
      <protection/>
    </xf>
    <xf numFmtId="49" fontId="7" fillId="46" borderId="14">
      <alignment vertical="center" wrapText="1"/>
      <protection/>
    </xf>
    <xf numFmtId="49" fontId="2" fillId="47" borderId="14">
      <alignment vertical="center" wrapText="1"/>
      <protection/>
    </xf>
    <xf numFmtId="49" fontId="7" fillId="48" borderId="14">
      <alignment vertical="center" wrapText="1" shrinkToFit="1"/>
      <protection/>
    </xf>
    <xf numFmtId="49" fontId="2" fillId="49" borderId="14">
      <alignment vertical="center" wrapText="1"/>
      <protection/>
    </xf>
    <xf numFmtId="49" fontId="8" fillId="47" borderId="15">
      <alignment vertical="center" wrapText="1"/>
      <protection/>
    </xf>
    <xf numFmtId="0" fontId="9" fillId="50" borderId="16">
      <alignment horizontal="left" vertical="center" wrapText="1"/>
      <protection/>
    </xf>
    <xf numFmtId="49" fontId="2" fillId="51" borderId="17">
      <alignment vertical="center" wrapText="1"/>
      <protection/>
    </xf>
    <xf numFmtId="49" fontId="2" fillId="52" borderId="17">
      <alignment vertical="center" wrapText="1"/>
      <protection/>
    </xf>
    <xf numFmtId="49" fontId="2" fillId="53" borderId="17">
      <alignment vertical="center" wrapText="1"/>
      <protection/>
    </xf>
    <xf numFmtId="49" fontId="2" fillId="54" borderId="17">
      <alignment vertical="center" wrapText="1"/>
      <protection/>
    </xf>
    <xf numFmtId="49" fontId="2" fillId="55" borderId="17">
      <alignment vertical="center" wrapText="1"/>
      <protection/>
    </xf>
    <xf numFmtId="49" fontId="0" fillId="45" borderId="18">
      <alignment vertical="top" wrapText="1"/>
      <protection/>
    </xf>
    <xf numFmtId="49" fontId="0" fillId="0" borderId="0">
      <alignment vertical="top" wrapText="1"/>
      <protection/>
    </xf>
    <xf numFmtId="0" fontId="0" fillId="0" borderId="0" applyFill="0" applyBorder="0" applyAlignment="0" applyProtection="0"/>
    <xf numFmtId="3" fontId="10" fillId="0" borderId="18">
      <alignment horizontal="right" vertical="top"/>
      <protection/>
    </xf>
    <xf numFmtId="164" fontId="10" fillId="0" borderId="19">
      <alignment/>
      <protection/>
    </xf>
    <xf numFmtId="164" fontId="11" fillId="0" borderId="19">
      <alignment/>
      <protection/>
    </xf>
    <xf numFmtId="0" fontId="14" fillId="56" borderId="17">
      <alignment horizontal="center" vertical="top" wrapText="1"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>
      <alignment horizontal="left" vertical="top"/>
      <protection/>
    </xf>
    <xf numFmtId="0" fontId="71" fillId="57" borderId="1" applyNumberFormat="0" applyAlignment="0" applyProtection="0"/>
    <xf numFmtId="0" fontId="0" fillId="0" borderId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0" fontId="72" fillId="58" borderId="0" applyNumberFormat="0" applyBorder="0" applyAlignment="0" applyProtection="0"/>
    <xf numFmtId="0" fontId="4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6" fillId="59" borderId="0" applyNumberFormat="0" applyBorder="0">
      <alignment horizontal="right"/>
      <protection locked="0"/>
    </xf>
    <xf numFmtId="0" fontId="17" fillId="0" borderId="0">
      <alignment/>
      <protection/>
    </xf>
    <xf numFmtId="0" fontId="18" fillId="59" borderId="0" applyNumberFormat="0" applyBorder="0">
      <alignment horizontal="right"/>
      <protection locked="0"/>
    </xf>
    <xf numFmtId="0" fontId="19" fillId="59" borderId="0" applyNumberFormat="0" applyBorder="0">
      <alignment horizontal="right"/>
      <protection locked="0"/>
    </xf>
    <xf numFmtId="0" fontId="20" fillId="59" borderId="0" applyNumberFormat="0" applyBorder="0">
      <alignment horizontal="right"/>
      <protection locked="0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0" fontId="74" fillId="60" borderId="0" applyNumberFormat="0" applyBorder="0" applyAlignment="0" applyProtection="0"/>
    <xf numFmtId="0" fontId="21" fillId="0" borderId="0">
      <alignment/>
      <protection/>
    </xf>
    <xf numFmtId="0" fontId="0" fillId="61" borderId="20" applyNumberFormat="0" applyFont="0" applyAlignment="0" applyProtection="0"/>
    <xf numFmtId="0" fontId="22" fillId="0" borderId="0">
      <alignment vertical="top"/>
      <protection/>
    </xf>
    <xf numFmtId="0" fontId="23" fillId="0" borderId="0">
      <alignment/>
      <protection/>
    </xf>
    <xf numFmtId="167" fontId="24" fillId="0" borderId="0">
      <alignment horizontal="right"/>
      <protection/>
    </xf>
    <xf numFmtId="9" fontId="0" fillId="0" borderId="0" applyFill="0" applyBorder="0" applyAlignment="0" applyProtection="0"/>
    <xf numFmtId="0" fontId="75" fillId="62" borderId="0" applyNumberFormat="0" applyBorder="0" applyAlignment="0" applyProtection="0"/>
    <xf numFmtId="0" fontId="76" fillId="30" borderId="21" applyNumberFormat="0" applyAlignment="0" applyProtection="0"/>
    <xf numFmtId="0" fontId="25" fillId="0" borderId="0">
      <alignment vertical="top" wrapText="1"/>
      <protection/>
    </xf>
    <xf numFmtId="164" fontId="26" fillId="34" borderId="22">
      <alignment vertical="center"/>
      <protection/>
    </xf>
    <xf numFmtId="4" fontId="26" fillId="34" borderId="22">
      <alignment vertical="center"/>
      <protection/>
    </xf>
    <xf numFmtId="168" fontId="26" fillId="34" borderId="22">
      <alignment vertical="center"/>
      <protection/>
    </xf>
    <xf numFmtId="169" fontId="26" fillId="34" borderId="22">
      <alignment vertical="center"/>
      <protection/>
    </xf>
    <xf numFmtId="3" fontId="26" fillId="34" borderId="22">
      <alignment vertical="center"/>
      <protection/>
    </xf>
    <xf numFmtId="170" fontId="27" fillId="34" borderId="22">
      <alignment vertical="center"/>
      <protection/>
    </xf>
    <xf numFmtId="171" fontId="27" fillId="34" borderId="22">
      <alignment vertical="center"/>
      <protection/>
    </xf>
    <xf numFmtId="172" fontId="27" fillId="34" borderId="22">
      <alignment vertical="center"/>
      <protection/>
    </xf>
    <xf numFmtId="173" fontId="28" fillId="34" borderId="22">
      <alignment vertical="center"/>
      <protection/>
    </xf>
    <xf numFmtId="174" fontId="28" fillId="34" borderId="22">
      <alignment vertical="center"/>
      <protection/>
    </xf>
    <xf numFmtId="175" fontId="28" fillId="34" borderId="22">
      <alignment vertical="center"/>
      <protection/>
    </xf>
    <xf numFmtId="176" fontId="29" fillId="34" borderId="22">
      <alignment vertical="center"/>
      <protection/>
    </xf>
    <xf numFmtId="177" fontId="29" fillId="34" borderId="22">
      <alignment vertical="center"/>
      <protection/>
    </xf>
    <xf numFmtId="178" fontId="29" fillId="34" borderId="22">
      <alignment vertical="center"/>
      <protection/>
    </xf>
    <xf numFmtId="0" fontId="30" fillId="34" borderId="22">
      <alignment vertical="center"/>
      <protection/>
    </xf>
    <xf numFmtId="0" fontId="31" fillId="34" borderId="22">
      <alignment horizontal="left" vertical="center"/>
      <protection/>
    </xf>
    <xf numFmtId="164" fontId="32" fillId="63" borderId="22">
      <alignment vertical="center"/>
      <protection/>
    </xf>
    <xf numFmtId="4" fontId="32" fillId="63" borderId="22">
      <alignment vertical="center"/>
      <protection/>
    </xf>
    <xf numFmtId="168" fontId="32" fillId="63" borderId="22">
      <alignment vertical="center"/>
      <protection/>
    </xf>
    <xf numFmtId="169" fontId="32" fillId="63" borderId="22">
      <alignment vertical="center"/>
      <protection/>
    </xf>
    <xf numFmtId="3" fontId="32" fillId="63" borderId="22">
      <alignment vertical="center"/>
      <protection/>
    </xf>
    <xf numFmtId="170" fontId="33" fillId="63" borderId="22">
      <alignment vertical="center"/>
      <protection/>
    </xf>
    <xf numFmtId="171" fontId="33" fillId="63" borderId="22">
      <alignment vertical="center"/>
      <protection/>
    </xf>
    <xf numFmtId="172" fontId="33" fillId="63" borderId="22">
      <alignment vertical="center"/>
      <protection/>
    </xf>
    <xf numFmtId="173" fontId="34" fillId="63" borderId="22">
      <alignment vertical="center"/>
      <protection/>
    </xf>
    <xf numFmtId="174" fontId="34" fillId="63" borderId="22">
      <alignment vertical="center"/>
      <protection/>
    </xf>
    <xf numFmtId="175" fontId="34" fillId="63" borderId="22">
      <alignment vertical="center"/>
      <protection/>
    </xf>
    <xf numFmtId="176" fontId="35" fillId="63" borderId="22">
      <alignment vertical="center"/>
      <protection/>
    </xf>
    <xf numFmtId="177" fontId="35" fillId="63" borderId="22">
      <alignment vertical="center"/>
      <protection/>
    </xf>
    <xf numFmtId="178" fontId="35" fillId="63" borderId="22">
      <alignment vertical="center"/>
      <protection/>
    </xf>
    <xf numFmtId="0" fontId="36" fillId="63" borderId="22">
      <alignment vertical="center"/>
      <protection/>
    </xf>
    <xf numFmtId="0" fontId="37" fillId="63" borderId="22">
      <alignment horizontal="left" vertical="center"/>
      <protection/>
    </xf>
    <xf numFmtId="164" fontId="26" fillId="54" borderId="23">
      <alignment vertical="center"/>
      <protection/>
    </xf>
    <xf numFmtId="4" fontId="26" fillId="54" borderId="23">
      <alignment vertical="center"/>
      <protection/>
    </xf>
    <xf numFmtId="168" fontId="26" fillId="54" borderId="23">
      <alignment vertical="center"/>
      <protection/>
    </xf>
    <xf numFmtId="169" fontId="26" fillId="54" borderId="23">
      <alignment vertical="center"/>
      <protection/>
    </xf>
    <xf numFmtId="3" fontId="26" fillId="54" borderId="23">
      <alignment vertical="center"/>
      <protection/>
    </xf>
    <xf numFmtId="170" fontId="27" fillId="54" borderId="23">
      <alignment vertical="center"/>
      <protection/>
    </xf>
    <xf numFmtId="171" fontId="27" fillId="54" borderId="23">
      <alignment vertical="center"/>
      <protection/>
    </xf>
    <xf numFmtId="172" fontId="27" fillId="54" borderId="23">
      <alignment vertical="center"/>
      <protection/>
    </xf>
    <xf numFmtId="173" fontId="28" fillId="54" borderId="23">
      <alignment vertical="center"/>
      <protection/>
    </xf>
    <xf numFmtId="174" fontId="28" fillId="54" borderId="23">
      <alignment vertical="center"/>
      <protection/>
    </xf>
    <xf numFmtId="175" fontId="28" fillId="54" borderId="23">
      <alignment vertical="center"/>
      <protection/>
    </xf>
    <xf numFmtId="176" fontId="29" fillId="54" borderId="23">
      <alignment vertical="center"/>
      <protection/>
    </xf>
    <xf numFmtId="177" fontId="29" fillId="54" borderId="23">
      <alignment vertical="center"/>
      <protection/>
    </xf>
    <xf numFmtId="178" fontId="29" fillId="54" borderId="23">
      <alignment vertical="center"/>
      <protection/>
    </xf>
    <xf numFmtId="0" fontId="30" fillId="54" borderId="23">
      <alignment vertical="center"/>
      <protection/>
    </xf>
    <xf numFmtId="0" fontId="31" fillId="54" borderId="23">
      <alignment horizontal="left" vertical="center"/>
      <protection/>
    </xf>
    <xf numFmtId="164" fontId="32" fillId="64" borderId="23">
      <alignment vertical="center"/>
      <protection/>
    </xf>
    <xf numFmtId="4" fontId="32" fillId="64" borderId="23">
      <alignment vertical="center"/>
      <protection/>
    </xf>
    <xf numFmtId="168" fontId="32" fillId="64" borderId="23">
      <alignment vertical="center"/>
      <protection/>
    </xf>
    <xf numFmtId="169" fontId="32" fillId="64" borderId="23">
      <alignment vertical="center"/>
      <protection/>
    </xf>
    <xf numFmtId="3" fontId="32" fillId="64" borderId="23">
      <alignment vertical="center"/>
      <protection/>
    </xf>
    <xf numFmtId="170" fontId="33" fillId="64" borderId="23">
      <alignment vertical="center"/>
      <protection/>
    </xf>
    <xf numFmtId="171" fontId="33" fillId="64" borderId="23">
      <alignment vertical="center"/>
      <protection/>
    </xf>
    <xf numFmtId="172" fontId="33" fillId="64" borderId="23">
      <alignment vertical="center"/>
      <protection/>
    </xf>
    <xf numFmtId="173" fontId="34" fillId="64" borderId="23">
      <alignment vertical="center"/>
      <protection/>
    </xf>
    <xf numFmtId="174" fontId="34" fillId="64" borderId="23">
      <alignment vertical="center"/>
      <protection/>
    </xf>
    <xf numFmtId="175" fontId="34" fillId="64" borderId="23">
      <alignment vertical="center"/>
      <protection/>
    </xf>
    <xf numFmtId="176" fontId="35" fillId="64" borderId="23">
      <alignment vertical="center"/>
      <protection/>
    </xf>
    <xf numFmtId="177" fontId="35" fillId="64" borderId="23">
      <alignment vertical="center"/>
      <protection/>
    </xf>
    <xf numFmtId="178" fontId="35" fillId="64" borderId="23">
      <alignment vertical="center"/>
      <protection/>
    </xf>
    <xf numFmtId="0" fontId="36" fillId="64" borderId="23">
      <alignment vertical="center"/>
      <protection/>
    </xf>
    <xf numFmtId="0" fontId="37" fillId="64" borderId="23">
      <alignment horizontal="left" vertical="center"/>
      <protection/>
    </xf>
    <xf numFmtId="0" fontId="0" fillId="65" borderId="0" applyBorder="0">
      <alignment horizontal="left" vertical="center"/>
      <protection/>
    </xf>
    <xf numFmtId="49" fontId="0" fillId="47" borderId="17">
      <alignment vertical="center" wrapText="1"/>
      <protection/>
    </xf>
    <xf numFmtId="0" fontId="0" fillId="56" borderId="17">
      <alignment horizontal="left" vertical="center" wrapText="1"/>
      <protection/>
    </xf>
    <xf numFmtId="0" fontId="14" fillId="56" borderId="17">
      <alignment horizontal="left" vertical="center" wrapText="1"/>
      <protection/>
    </xf>
    <xf numFmtId="0" fontId="0" fillId="66" borderId="24">
      <alignment horizontal="left" vertical="center" wrapText="1"/>
      <protection/>
    </xf>
    <xf numFmtId="0" fontId="23" fillId="67" borderId="17">
      <alignment horizontal="left" vertical="center" wrapText="1"/>
      <protection/>
    </xf>
    <xf numFmtId="49" fontId="38" fillId="63" borderId="25">
      <alignment vertical="center"/>
      <protection/>
    </xf>
    <xf numFmtId="0" fontId="39" fillId="63" borderId="24">
      <alignment horizontal="left" vertical="center" wrapText="1"/>
      <protection/>
    </xf>
    <xf numFmtId="49" fontId="0" fillId="50" borderId="26">
      <alignment vertical="center" wrapText="1"/>
      <protection/>
    </xf>
    <xf numFmtId="0" fontId="0" fillId="51" borderId="17">
      <alignment horizontal="left" vertical="center" wrapText="1"/>
      <protection/>
    </xf>
    <xf numFmtId="0" fontId="0" fillId="52" borderId="17">
      <alignment horizontal="left" vertical="center" wrapText="1"/>
      <protection/>
    </xf>
    <xf numFmtId="0" fontId="0" fillId="53" borderId="17">
      <alignment horizontal="left" vertical="center" wrapText="1"/>
      <protection/>
    </xf>
    <xf numFmtId="0" fontId="0" fillId="54" borderId="17">
      <alignment horizontal="left" vertical="center" wrapText="1"/>
      <protection/>
    </xf>
    <xf numFmtId="0" fontId="0" fillId="55" borderId="17">
      <alignment horizontal="left" vertical="center" wrapText="1"/>
      <protection/>
    </xf>
    <xf numFmtId="49" fontId="40" fillId="2" borderId="25">
      <alignment vertical="center"/>
      <protection/>
    </xf>
    <xf numFmtId="0" fontId="39" fillId="2" borderId="24">
      <alignment horizontal="left" vertical="center" wrapText="1"/>
      <protection/>
    </xf>
    <xf numFmtId="49" fontId="38" fillId="45" borderId="25">
      <alignment vertical="center"/>
      <protection/>
    </xf>
    <xf numFmtId="0" fontId="39" fillId="45" borderId="24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6" fillId="59" borderId="0" applyNumberFormat="0" applyBorder="0">
      <alignment horizontal="center"/>
      <protection locked="0"/>
    </xf>
    <xf numFmtId="0" fontId="41" fillId="59" borderId="0" applyNumberFormat="0" applyBorder="0">
      <alignment horizontal="center"/>
      <protection locked="0"/>
    </xf>
    <xf numFmtId="0" fontId="16" fillId="59" borderId="0" applyNumberFormat="0" applyBorder="0">
      <alignment horizontal="left"/>
      <protection locked="0"/>
    </xf>
    <xf numFmtId="0" fontId="42" fillId="59" borderId="0" applyNumberFormat="0" applyBorder="0">
      <alignment horizontal="left"/>
      <protection locked="0"/>
    </xf>
    <xf numFmtId="0" fontId="79" fillId="0" borderId="27" applyNumberFormat="0" applyFill="0" applyAlignment="0" applyProtection="0"/>
    <xf numFmtId="0" fontId="80" fillId="0" borderId="28" applyNumberFormat="0" applyFill="0" applyAlignment="0" applyProtection="0"/>
    <xf numFmtId="0" fontId="81" fillId="0" borderId="29" applyNumberFormat="0" applyFill="0" applyAlignment="0" applyProtection="0"/>
    <xf numFmtId="0" fontId="81" fillId="0" borderId="0" applyNumberFormat="0" applyFill="0" applyBorder="0" applyAlignment="0" applyProtection="0"/>
    <xf numFmtId="0" fontId="0" fillId="0" borderId="30" applyNumberFormat="0" applyFill="0" applyAlignment="0" applyProtection="0"/>
    <xf numFmtId="0" fontId="82" fillId="68" borderId="31" applyNumberFormat="0" applyAlignment="0" applyProtection="0"/>
    <xf numFmtId="2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43" fillId="59" borderId="0" xfId="0" applyFont="1" applyFill="1" applyAlignment="1">
      <alignment/>
    </xf>
    <xf numFmtId="0" fontId="44" fillId="59" borderId="0" xfId="0" applyFont="1" applyFill="1" applyAlignment="1">
      <alignment/>
    </xf>
    <xf numFmtId="0" fontId="14" fillId="59" borderId="0" xfId="0" applyFont="1" applyFill="1" applyAlignment="1">
      <alignment/>
    </xf>
    <xf numFmtId="0" fontId="45" fillId="59" borderId="0" xfId="0" applyFont="1" applyFill="1" applyAlignment="1">
      <alignment/>
    </xf>
    <xf numFmtId="0" fontId="43" fillId="59" borderId="0" xfId="0" applyFont="1" applyFill="1" applyBorder="1" applyAlignment="1">
      <alignment/>
    </xf>
    <xf numFmtId="0" fontId="46" fillId="59" borderId="0" xfId="91" applyNumberFormat="1" applyFont="1" applyFill="1" applyBorder="1" applyAlignment="1" applyProtection="1">
      <alignment/>
      <protection/>
    </xf>
    <xf numFmtId="0" fontId="43" fillId="59" borderId="32" xfId="0" applyFont="1" applyFill="1" applyBorder="1" applyAlignment="1">
      <alignment/>
    </xf>
    <xf numFmtId="0" fontId="43" fillId="59" borderId="32" xfId="0" applyFont="1" applyFill="1" applyBorder="1" applyAlignment="1">
      <alignment wrapText="1"/>
    </xf>
    <xf numFmtId="0" fontId="45" fillId="59" borderId="3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3" fillId="59" borderId="0" xfId="0" applyFont="1" applyFill="1" applyAlignment="1">
      <alignment horizontal="right"/>
    </xf>
    <xf numFmtId="0" fontId="45" fillId="59" borderId="33" xfId="0" applyFont="1" applyFill="1" applyBorder="1" applyAlignment="1">
      <alignment horizontal="center" vertical="center"/>
    </xf>
    <xf numFmtId="0" fontId="45" fillId="69" borderId="34" xfId="0" applyFont="1" applyFill="1" applyBorder="1" applyAlignment="1">
      <alignment horizontal="center"/>
    </xf>
    <xf numFmtId="0" fontId="45" fillId="59" borderId="35" xfId="0" applyFont="1" applyFill="1" applyBorder="1" applyAlignment="1">
      <alignment horizontal="center" vertical="center"/>
    </xf>
    <xf numFmtId="0" fontId="45" fillId="59" borderId="36" xfId="0" applyFont="1" applyFill="1" applyBorder="1" applyAlignment="1">
      <alignment horizontal="center" vertical="center"/>
    </xf>
    <xf numFmtId="0" fontId="45" fillId="69" borderId="37" xfId="0" applyFont="1" applyFill="1" applyBorder="1" applyAlignment="1">
      <alignment horizontal="center"/>
    </xf>
    <xf numFmtId="0" fontId="45" fillId="59" borderId="38" xfId="0" applyFont="1" applyFill="1" applyBorder="1" applyAlignment="1">
      <alignment horizontal="center" vertical="center"/>
    </xf>
    <xf numFmtId="0" fontId="45" fillId="59" borderId="33" xfId="0" applyFont="1" applyFill="1" applyBorder="1" applyAlignment="1">
      <alignment/>
    </xf>
    <xf numFmtId="3" fontId="45" fillId="59" borderId="39" xfId="0" applyNumberFormat="1" applyFont="1" applyFill="1" applyBorder="1" applyAlignment="1">
      <alignment/>
    </xf>
    <xf numFmtId="3" fontId="45" fillId="59" borderId="33" xfId="0" applyNumberFormat="1" applyFont="1" applyFill="1" applyBorder="1" applyAlignment="1">
      <alignment/>
    </xf>
    <xf numFmtId="3" fontId="45" fillId="69" borderId="34" xfId="0" applyNumberFormat="1" applyFont="1" applyFill="1" applyBorder="1" applyAlignment="1">
      <alignment/>
    </xf>
    <xf numFmtId="3" fontId="45" fillId="59" borderId="35" xfId="0" applyNumberFormat="1" applyFont="1" applyFill="1" applyBorder="1" applyAlignment="1">
      <alignment/>
    </xf>
    <xf numFmtId="0" fontId="43" fillId="59" borderId="40" xfId="0" applyFont="1" applyFill="1" applyBorder="1" applyAlignment="1">
      <alignment/>
    </xf>
    <xf numFmtId="0" fontId="43" fillId="59" borderId="41" xfId="0" applyFont="1" applyFill="1" applyBorder="1" applyAlignment="1">
      <alignment horizontal="left" indent="2"/>
    </xf>
    <xf numFmtId="3" fontId="43" fillId="59" borderId="40" xfId="0" applyNumberFormat="1" applyFont="1" applyFill="1" applyBorder="1" applyAlignment="1">
      <alignment horizontal="right"/>
    </xf>
    <xf numFmtId="3" fontId="43" fillId="59" borderId="41" xfId="0" applyNumberFormat="1" applyFont="1" applyFill="1" applyBorder="1" applyAlignment="1">
      <alignment horizontal="right"/>
    </xf>
    <xf numFmtId="3" fontId="43" fillId="69" borderId="42" xfId="0" applyNumberFormat="1" applyFont="1" applyFill="1" applyBorder="1" applyAlignment="1">
      <alignment horizontal="right"/>
    </xf>
    <xf numFmtId="3" fontId="43" fillId="59" borderId="43" xfId="0" applyNumberFormat="1" applyFont="1" applyFill="1" applyBorder="1" applyAlignment="1">
      <alignment horizontal="right"/>
    </xf>
    <xf numFmtId="0" fontId="45" fillId="59" borderId="41" xfId="0" applyFont="1" applyFill="1" applyBorder="1" applyAlignment="1">
      <alignment horizontal="left" indent="2"/>
    </xf>
    <xf numFmtId="3" fontId="45" fillId="59" borderId="40" xfId="0" applyNumberFormat="1" applyFont="1" applyFill="1" applyBorder="1" applyAlignment="1">
      <alignment horizontal="right"/>
    </xf>
    <xf numFmtId="3" fontId="45" fillId="59" borderId="41" xfId="0" applyNumberFormat="1" applyFont="1" applyFill="1" applyBorder="1" applyAlignment="1">
      <alignment horizontal="right"/>
    </xf>
    <xf numFmtId="3" fontId="45" fillId="69" borderId="42" xfId="0" applyNumberFormat="1" applyFont="1" applyFill="1" applyBorder="1" applyAlignment="1">
      <alignment horizontal="right"/>
    </xf>
    <xf numFmtId="3" fontId="45" fillId="59" borderId="43" xfId="0" applyNumberFormat="1" applyFont="1" applyFill="1" applyBorder="1" applyAlignment="1">
      <alignment horizontal="right"/>
    </xf>
    <xf numFmtId="0" fontId="45" fillId="59" borderId="41" xfId="0" applyFont="1" applyFill="1" applyBorder="1" applyAlignment="1">
      <alignment/>
    </xf>
    <xf numFmtId="0" fontId="45" fillId="59" borderId="36" xfId="0" applyFont="1" applyFill="1" applyBorder="1" applyAlignment="1">
      <alignment horizontal="left" indent="2"/>
    </xf>
    <xf numFmtId="3" fontId="45" fillId="59" borderId="44" xfId="0" applyNumberFormat="1" applyFont="1" applyFill="1" applyBorder="1" applyAlignment="1">
      <alignment horizontal="right"/>
    </xf>
    <xf numFmtId="3" fontId="45" fillId="59" borderId="36" xfId="0" applyNumberFormat="1" applyFont="1" applyFill="1" applyBorder="1" applyAlignment="1">
      <alignment horizontal="right"/>
    </xf>
    <xf numFmtId="3" fontId="45" fillId="69" borderId="37" xfId="0" applyNumberFormat="1" applyFont="1" applyFill="1" applyBorder="1" applyAlignment="1">
      <alignment horizontal="right"/>
    </xf>
    <xf numFmtId="3" fontId="45" fillId="59" borderId="38" xfId="0" applyNumberFormat="1" applyFont="1" applyFill="1" applyBorder="1" applyAlignment="1">
      <alignment horizontal="right"/>
    </xf>
    <xf numFmtId="0" fontId="43" fillId="59" borderId="0" xfId="0" applyFont="1" applyFill="1" applyBorder="1" applyAlignment="1">
      <alignment vertical="center"/>
    </xf>
    <xf numFmtId="0" fontId="43" fillId="59" borderId="17" xfId="0" applyFont="1" applyFill="1" applyBorder="1" applyAlignment="1">
      <alignment/>
    </xf>
    <xf numFmtId="0" fontId="45" fillId="59" borderId="17" xfId="0" applyFont="1" applyFill="1" applyBorder="1" applyAlignment="1">
      <alignment horizontal="center"/>
    </xf>
    <xf numFmtId="0" fontId="43" fillId="59" borderId="40" xfId="105" applyFont="1" applyFill="1" applyBorder="1" applyAlignment="1">
      <alignment horizontal="left" vertical="center"/>
      <protection/>
    </xf>
    <xf numFmtId="3" fontId="43" fillId="59" borderId="40" xfId="100" applyNumberFormat="1" applyFont="1" applyFill="1" applyBorder="1" applyAlignment="1" applyProtection="1">
      <alignment horizontal="right" vertical="center"/>
      <protection/>
    </xf>
    <xf numFmtId="3" fontId="43" fillId="59" borderId="40" xfId="0" applyNumberFormat="1" applyFont="1" applyFill="1" applyBorder="1" applyAlignment="1">
      <alignment/>
    </xf>
    <xf numFmtId="3" fontId="43" fillId="59" borderId="40" xfId="100" applyNumberFormat="1" applyFont="1" applyFill="1" applyBorder="1" applyAlignment="1" applyProtection="1">
      <alignment horizontal="right" vertical="center" indent="1"/>
      <protection/>
    </xf>
    <xf numFmtId="0" fontId="43" fillId="59" borderId="44" xfId="0" applyFont="1" applyFill="1" applyBorder="1" applyAlignment="1">
      <alignment horizontal="left" indent="1"/>
    </xf>
    <xf numFmtId="3" fontId="43" fillId="59" borderId="44" xfId="0" applyNumberFormat="1" applyFont="1" applyFill="1" applyBorder="1" applyAlignment="1">
      <alignment horizontal="right"/>
    </xf>
    <xf numFmtId="3" fontId="43" fillId="59" borderId="44" xfId="0" applyNumberFormat="1" applyFont="1" applyFill="1" applyBorder="1" applyAlignment="1">
      <alignment/>
    </xf>
    <xf numFmtId="0" fontId="0" fillId="59" borderId="0" xfId="0" applyFill="1" applyAlignment="1">
      <alignment/>
    </xf>
    <xf numFmtId="0" fontId="43" fillId="59" borderId="0" xfId="0" applyFont="1" applyFill="1" applyAlignment="1">
      <alignment/>
    </xf>
    <xf numFmtId="0" fontId="0" fillId="59" borderId="45" xfId="0" applyFill="1" applyBorder="1" applyAlignment="1">
      <alignment/>
    </xf>
    <xf numFmtId="0" fontId="14" fillId="59" borderId="46" xfId="0" applyFont="1" applyFill="1" applyBorder="1" applyAlignment="1">
      <alignment/>
    </xf>
    <xf numFmtId="0" fontId="14" fillId="59" borderId="47" xfId="0" applyFont="1" applyFill="1" applyBorder="1" applyAlignment="1">
      <alignment/>
    </xf>
    <xf numFmtId="0" fontId="14" fillId="59" borderId="48" xfId="0" applyFont="1" applyFill="1" applyBorder="1" applyAlignment="1">
      <alignment/>
    </xf>
    <xf numFmtId="3" fontId="14" fillId="59" borderId="0" xfId="0" applyNumberFormat="1" applyFont="1" applyFill="1" applyAlignment="1">
      <alignment/>
    </xf>
    <xf numFmtId="3" fontId="14" fillId="59" borderId="49" xfId="0" applyNumberFormat="1" applyFont="1" applyFill="1" applyBorder="1" applyAlignment="1">
      <alignment/>
    </xf>
    <xf numFmtId="0" fontId="0" fillId="59" borderId="48" xfId="0" applyFont="1" applyFill="1" applyBorder="1" applyAlignment="1">
      <alignment horizontal="left" indent="1"/>
    </xf>
    <xf numFmtId="3" fontId="0" fillId="59" borderId="0" xfId="0" applyNumberFormat="1" applyFill="1" applyAlignment="1">
      <alignment/>
    </xf>
    <xf numFmtId="3" fontId="0" fillId="59" borderId="49" xfId="0" applyNumberFormat="1" applyFill="1" applyBorder="1" applyAlignment="1">
      <alignment/>
    </xf>
    <xf numFmtId="0" fontId="0" fillId="59" borderId="50" xfId="0" applyFont="1" applyFill="1" applyBorder="1" applyAlignment="1">
      <alignment horizontal="left" indent="1"/>
    </xf>
    <xf numFmtId="3" fontId="0" fillId="59" borderId="51" xfId="0" applyNumberFormat="1" applyFill="1" applyBorder="1" applyAlignment="1">
      <alignment/>
    </xf>
    <xf numFmtId="3" fontId="0" fillId="59" borderId="52" xfId="0" applyNumberFormat="1" applyFill="1" applyBorder="1" applyAlignment="1">
      <alignment/>
    </xf>
    <xf numFmtId="0" fontId="0" fillId="59" borderId="0" xfId="0" applyFont="1" applyFill="1" applyAlignment="1">
      <alignment horizontal="left" indent="1"/>
    </xf>
    <xf numFmtId="0" fontId="0" fillId="59" borderId="53" xfId="0" applyFill="1" applyBorder="1" applyAlignment="1">
      <alignment/>
    </xf>
    <xf numFmtId="0" fontId="0" fillId="59" borderId="46" xfId="0" applyFill="1" applyBorder="1" applyAlignment="1">
      <alignment/>
    </xf>
    <xf numFmtId="0" fontId="14" fillId="59" borderId="0" xfId="0" applyFont="1" applyFill="1" applyAlignment="1">
      <alignment horizontal="right"/>
    </xf>
    <xf numFmtId="0" fontId="14" fillId="59" borderId="51" xfId="0" applyFont="1" applyFill="1" applyBorder="1" applyAlignment="1">
      <alignment horizontal="right"/>
    </xf>
    <xf numFmtId="0" fontId="43" fillId="0" borderId="0" xfId="0" applyFont="1" applyFill="1" applyAlignment="1">
      <alignment/>
    </xf>
    <xf numFmtId="0" fontId="43" fillId="59" borderId="38" xfId="0" applyFont="1" applyFill="1" applyBorder="1" applyAlignment="1">
      <alignment/>
    </xf>
    <xf numFmtId="0" fontId="43" fillId="59" borderId="41" xfId="0" applyFont="1" applyFill="1" applyBorder="1" applyAlignment="1">
      <alignment/>
    </xf>
    <xf numFmtId="179" fontId="43" fillId="59" borderId="40" xfId="0" applyNumberFormat="1" applyFont="1" applyFill="1" applyBorder="1" applyAlignment="1">
      <alignment/>
    </xf>
    <xf numFmtId="0" fontId="43" fillId="59" borderId="36" xfId="0" applyFont="1" applyFill="1" applyBorder="1" applyAlignment="1">
      <alignment/>
    </xf>
    <xf numFmtId="2" fontId="43" fillId="59" borderId="44" xfId="0" applyNumberFormat="1" applyFont="1" applyFill="1" applyBorder="1" applyAlignment="1">
      <alignment/>
    </xf>
    <xf numFmtId="179" fontId="43" fillId="59" borderId="40" xfId="0" applyNumberFormat="1" applyFont="1" applyFill="1" applyBorder="1" applyAlignment="1">
      <alignment/>
    </xf>
    <xf numFmtId="179" fontId="47" fillId="59" borderId="40" xfId="0" applyNumberFormat="1" applyFont="1" applyFill="1" applyBorder="1" applyAlignment="1">
      <alignment/>
    </xf>
    <xf numFmtId="0" fontId="47" fillId="59" borderId="40" xfId="0" applyFont="1" applyFill="1" applyBorder="1" applyAlignment="1">
      <alignment/>
    </xf>
    <xf numFmtId="0" fontId="43" fillId="59" borderId="40" xfId="0" applyFont="1" applyFill="1" applyBorder="1" applyAlignment="1">
      <alignment/>
    </xf>
    <xf numFmtId="2" fontId="43" fillId="59" borderId="54" xfId="0" applyNumberFormat="1" applyFont="1" applyFill="1" applyBorder="1" applyAlignment="1">
      <alignment/>
    </xf>
    <xf numFmtId="0" fontId="43" fillId="59" borderId="54" xfId="0" applyFont="1" applyFill="1" applyBorder="1" applyAlignment="1">
      <alignment/>
    </xf>
    <xf numFmtId="2" fontId="43" fillId="59" borderId="44" xfId="0" applyNumberFormat="1" applyFont="1" applyFill="1" applyBorder="1" applyAlignment="1">
      <alignment/>
    </xf>
    <xf numFmtId="0" fontId="43" fillId="59" borderId="44" xfId="0" applyFont="1" applyFill="1" applyBorder="1" applyAlignment="1">
      <alignment/>
    </xf>
    <xf numFmtId="2" fontId="43" fillId="59" borderId="0" xfId="0" applyNumberFormat="1" applyFont="1" applyFill="1" applyBorder="1" applyAlignment="1">
      <alignment/>
    </xf>
    <xf numFmtId="180" fontId="43" fillId="59" borderId="40" xfId="0" applyNumberFormat="1" applyFont="1" applyFill="1" applyBorder="1" applyAlignment="1">
      <alignment/>
    </xf>
    <xf numFmtId="0" fontId="43" fillId="59" borderId="55" xfId="0" applyFont="1" applyFill="1" applyBorder="1" applyAlignment="1">
      <alignment/>
    </xf>
    <xf numFmtId="180" fontId="43" fillId="59" borderId="5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3" fillId="5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3" fillId="59" borderId="17" xfId="0" applyFont="1" applyFill="1" applyBorder="1" applyAlignment="1">
      <alignment vertical="center"/>
    </xf>
    <xf numFmtId="1" fontId="45" fillId="59" borderId="17" xfId="0" applyNumberFormat="1" applyFont="1" applyFill="1" applyBorder="1" applyAlignment="1">
      <alignment horizontal="center" vertical="center"/>
    </xf>
    <xf numFmtId="1" fontId="45" fillId="59" borderId="41" xfId="0" applyNumberFormat="1" applyFont="1" applyFill="1" applyBorder="1" applyAlignment="1">
      <alignment horizontal="center" vertical="center"/>
    </xf>
    <xf numFmtId="179" fontId="43" fillId="59" borderId="17" xfId="0" applyNumberFormat="1" applyFont="1" applyFill="1" applyBorder="1" applyAlignment="1">
      <alignment vertical="center"/>
    </xf>
    <xf numFmtId="179" fontId="43" fillId="59" borderId="17" xfId="0" applyNumberFormat="1" applyFont="1" applyFill="1" applyBorder="1" applyAlignment="1">
      <alignment horizontal="center" vertical="center"/>
    </xf>
    <xf numFmtId="179" fontId="43" fillId="59" borderId="41" xfId="0" applyNumberFormat="1" applyFont="1" applyFill="1" applyBorder="1" applyAlignment="1">
      <alignment vertical="center"/>
    </xf>
    <xf numFmtId="0" fontId="45" fillId="59" borderId="0" xfId="0" applyFont="1" applyFill="1" applyBorder="1" applyAlignment="1">
      <alignment horizontal="center"/>
    </xf>
    <xf numFmtId="180" fontId="43" fillId="59" borderId="0" xfId="0" applyNumberFormat="1" applyFont="1" applyFill="1" applyBorder="1" applyAlignment="1">
      <alignment/>
    </xf>
    <xf numFmtId="0" fontId="43" fillId="59" borderId="56" xfId="0" applyFont="1" applyFill="1" applyBorder="1" applyAlignment="1">
      <alignment/>
    </xf>
    <xf numFmtId="0" fontId="43" fillId="59" borderId="56" xfId="0" applyFont="1" applyFill="1" applyBorder="1" applyAlignment="1">
      <alignment horizontal="center"/>
    </xf>
    <xf numFmtId="179" fontId="48" fillId="0" borderId="0" xfId="0" applyNumberFormat="1" applyFont="1" applyBorder="1" applyAlignment="1">
      <alignment horizontal="center"/>
    </xf>
    <xf numFmtId="179" fontId="43" fillId="59" borderId="57" xfId="0" applyNumberFormat="1" applyFont="1" applyFill="1" applyBorder="1" applyAlignment="1">
      <alignment vertical="center"/>
    </xf>
    <xf numFmtId="179" fontId="43" fillId="59" borderId="0" xfId="0" applyNumberFormat="1" applyFont="1" applyFill="1" applyBorder="1" applyAlignment="1">
      <alignment vertical="center"/>
    </xf>
    <xf numFmtId="0" fontId="43" fillId="59" borderId="0" xfId="0" applyFont="1" applyFill="1" applyBorder="1" applyAlignment="1">
      <alignment horizontal="center"/>
    </xf>
    <xf numFmtId="0" fontId="23" fillId="59" borderId="17" xfId="0" applyFont="1" applyFill="1" applyBorder="1" applyAlignment="1">
      <alignment vertical="center" wrapText="1"/>
    </xf>
    <xf numFmtId="2" fontId="43" fillId="59" borderId="17" xfId="0" applyNumberFormat="1" applyFont="1" applyFill="1" applyBorder="1" applyAlignment="1">
      <alignment horizontal="center" vertical="center"/>
    </xf>
    <xf numFmtId="2" fontId="43" fillId="59" borderId="17" xfId="0" applyNumberFormat="1" applyFont="1" applyFill="1" applyBorder="1" applyAlignment="1">
      <alignment vertical="center"/>
    </xf>
    <xf numFmtId="0" fontId="46" fillId="0" borderId="0" xfId="91" applyNumberFormat="1" applyFill="1" applyBorder="1" applyAlignment="1" applyProtection="1">
      <alignment/>
      <protection/>
    </xf>
    <xf numFmtId="0" fontId="46" fillId="0" borderId="0" xfId="91" applyFill="1" applyBorder="1" applyAlignment="1">
      <alignment horizontal="center" vertical="center" wrapText="1"/>
    </xf>
    <xf numFmtId="0" fontId="46" fillId="59" borderId="0" xfId="91" applyFill="1" applyBorder="1" applyAlignment="1">
      <alignment horizontal="center" vertical="center" wrapText="1"/>
    </xf>
    <xf numFmtId="0" fontId="45" fillId="59" borderId="17" xfId="0" applyFont="1" applyFill="1" applyBorder="1" applyAlignment="1">
      <alignment horizontal="center" vertical="center"/>
    </xf>
    <xf numFmtId="0" fontId="0" fillId="59" borderId="58" xfId="0" applyFont="1" applyFill="1" applyBorder="1" applyAlignment="1">
      <alignment horizontal="center" vertical="center"/>
    </xf>
    <xf numFmtId="0" fontId="0" fillId="59" borderId="58" xfId="0" applyFont="1" applyFill="1" applyBorder="1" applyAlignment="1">
      <alignment horizontal="center" vertical="center" wrapText="1"/>
    </xf>
  </cellXfs>
  <cellStyles count="195">
    <cellStyle name="Normal" xfId="0"/>
    <cellStyle name="€ : (converti en EURO)" xfId="15"/>
    <cellStyle name="€ : (formule ECRASEE)" xfId="16"/>
    <cellStyle name="€ : (NON converti)" xfId="17"/>
    <cellStyle name="€ : (passage a l'EURO)" xfId="18"/>
    <cellStyle name="20 % - Accent1" xfId="19"/>
    <cellStyle name="20 % - Accent2" xfId="20"/>
    <cellStyle name="20 % - Accent3" xfId="21"/>
    <cellStyle name="20 % - Accent4" xfId="22"/>
    <cellStyle name="20 % - Accent5" xfId="23"/>
    <cellStyle name="20 % - Accent6" xfId="24"/>
    <cellStyle name="40 % - Accent1" xfId="25"/>
    <cellStyle name="40 % - Accent2" xfId="26"/>
    <cellStyle name="40 % - Accent3" xfId="27"/>
    <cellStyle name="40 % - Accent4" xfId="28"/>
    <cellStyle name="40 % - Accent5" xfId="29"/>
    <cellStyle name="40 % - Accent6" xfId="30"/>
    <cellStyle name="60 % - Accent1" xfId="31"/>
    <cellStyle name="60 % - Accent2" xfId="32"/>
    <cellStyle name="60 % - Accent3" xfId="33"/>
    <cellStyle name="60 % - Accent4" xfId="34"/>
    <cellStyle name="60 % - Accent5" xfId="35"/>
    <cellStyle name="60 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Calcul" xfId="44"/>
    <cellStyle name="Cellule liée" xfId="45"/>
    <cellStyle name="classeur | commentaire" xfId="46"/>
    <cellStyle name="classeur | extraction | series | particulier" xfId="47"/>
    <cellStyle name="classeur | extraction | series | quinquenal" xfId="48"/>
    <cellStyle name="classeur | extraction | series | sept dernieres" xfId="49"/>
    <cellStyle name="classeur | extraction | structure | dernier" xfId="50"/>
    <cellStyle name="classeur | extraction | structure | deux derniers" xfId="51"/>
    <cellStyle name="classeur | extraction | structure | particulier" xfId="52"/>
    <cellStyle name="classeur | historique" xfId="53"/>
    <cellStyle name="classeur | note | numero" xfId="54"/>
    <cellStyle name="classeur | note | texte" xfId="55"/>
    <cellStyle name="classeur | periodicite | annee scolaire" xfId="56"/>
    <cellStyle name="classeur | periodicite | annuelle" xfId="57"/>
    <cellStyle name="classeur | periodicite | autre" xfId="58"/>
    <cellStyle name="classeur | periodicite | bimestrielle" xfId="59"/>
    <cellStyle name="classeur | periodicite | mensuelle" xfId="60"/>
    <cellStyle name="classeur | periodicite | semestrielle" xfId="61"/>
    <cellStyle name="classeur | periodicite | trimestrielle" xfId="62"/>
    <cellStyle name="classeur | reference | aucune" xfId="63"/>
    <cellStyle name="classeur | reference | tabl-series compose" xfId="64"/>
    <cellStyle name="classeur | reference | tabl-series simple (particulier)" xfId="65"/>
    <cellStyle name="classeur | reference | tabl-series simple (standard)" xfId="66"/>
    <cellStyle name="classeur | reference | tabl-structure (particulier)" xfId="67"/>
    <cellStyle name="classeur | reference | tabl-structure (standard)" xfId="68"/>
    <cellStyle name="classeur | theme | intitule" xfId="69"/>
    <cellStyle name="classeur | theme | notice explicative" xfId="70"/>
    <cellStyle name="classeur | titre | niveau 1" xfId="71"/>
    <cellStyle name="classeur | titre | niveau 2" xfId="72"/>
    <cellStyle name="classeur | titre | niveau 3" xfId="73"/>
    <cellStyle name="classeur | titre | niveau 4" xfId="74"/>
    <cellStyle name="classeur | titre | niveau 5" xfId="75"/>
    <cellStyle name="coin" xfId="76"/>
    <cellStyle name="contenu_unite" xfId="77"/>
    <cellStyle name="Date" xfId="78"/>
    <cellStyle name="donn_normal" xfId="79"/>
    <cellStyle name="donnnormal1" xfId="80"/>
    <cellStyle name="donntotal1" xfId="81"/>
    <cellStyle name="ent_col_ser" xfId="82"/>
    <cellStyle name="En-tête 1" xfId="83"/>
    <cellStyle name="En-tête 2" xfId="84"/>
    <cellStyle name="entete_indice" xfId="85"/>
    <cellStyle name="Entrée" xfId="86"/>
    <cellStyle name="Euro" xfId="87"/>
    <cellStyle name="Financier" xfId="88"/>
    <cellStyle name="Financier0" xfId="89"/>
    <cellStyle name="Insatisfaisant" xfId="90"/>
    <cellStyle name="Hyperlink" xfId="91"/>
    <cellStyle name="Followed Hyperlink" xfId="92"/>
    <cellStyle name="Ligne détail" xfId="93"/>
    <cellStyle name="ligne_titre_0" xfId="94"/>
    <cellStyle name="MEV1" xfId="95"/>
    <cellStyle name="MEV2" xfId="96"/>
    <cellStyle name="MEV3" xfId="97"/>
    <cellStyle name="Comma" xfId="98"/>
    <cellStyle name="Comma [0]" xfId="99"/>
    <cellStyle name="Milliers_BS dec2008 _ ch5_annexes" xfId="100"/>
    <cellStyle name="Currency" xfId="101"/>
    <cellStyle name="Currency [0]" xfId="102"/>
    <cellStyle name="Monétaire0" xfId="103"/>
    <cellStyle name="Neutre" xfId="104"/>
    <cellStyle name="Normal_Feuil1_2013 05 31 TRV Formation" xfId="105"/>
    <cellStyle name="Note" xfId="106"/>
    <cellStyle name="note 1" xfId="107"/>
    <cellStyle name="notice_theme" xfId="108"/>
    <cellStyle name="num_note" xfId="109"/>
    <cellStyle name="Percent" xfId="110"/>
    <cellStyle name="Satisfaisant" xfId="111"/>
    <cellStyle name="Sortie" xfId="112"/>
    <cellStyle name="source" xfId="113"/>
    <cellStyle name="tableau | cellule | (normal) | decimal 1" xfId="114"/>
    <cellStyle name="tableau | cellule | (normal) | decimal 2" xfId="115"/>
    <cellStyle name="tableau | cellule | (normal) | decimal 3" xfId="116"/>
    <cellStyle name="tableau | cellule | (normal) | decimal 4" xfId="117"/>
    <cellStyle name="tableau | cellule | (normal) | entier" xfId="118"/>
    <cellStyle name="tableau | cellule | (normal) | euro | decimal 1" xfId="119"/>
    <cellStyle name="tableau | cellule | (normal) | euro | decimal 2" xfId="120"/>
    <cellStyle name="tableau | cellule | (normal) | euro | entier" xfId="121"/>
    <cellStyle name="tableau | cellule | (normal) | franc | decimal 1" xfId="122"/>
    <cellStyle name="tableau | cellule | (normal) | franc | decimal 2" xfId="123"/>
    <cellStyle name="tableau | cellule | (normal) | franc | entier" xfId="124"/>
    <cellStyle name="tableau | cellule | (normal) | pourcentage | decimal 1" xfId="125"/>
    <cellStyle name="tableau | cellule | (normal) | pourcentage | decimal 2" xfId="126"/>
    <cellStyle name="tableau | cellule | (normal) | pourcentage | entier" xfId="127"/>
    <cellStyle name="tableau | cellule | (normal) | standard" xfId="128"/>
    <cellStyle name="tableau | cellule | (normal) | texte" xfId="129"/>
    <cellStyle name="tableau | cellule | (total) | decimal 1" xfId="130"/>
    <cellStyle name="tableau | cellule | (total) | decimal 2" xfId="131"/>
    <cellStyle name="tableau | cellule | (total) | decimal 3" xfId="132"/>
    <cellStyle name="tableau | cellule | (total) | decimal 4" xfId="133"/>
    <cellStyle name="tableau | cellule | (total) | entier" xfId="134"/>
    <cellStyle name="tableau | cellule | (total) | euro | decimal 1" xfId="135"/>
    <cellStyle name="tableau | cellule | (total) | euro | decimal 2" xfId="136"/>
    <cellStyle name="tableau | cellule | (total) | euro | entier" xfId="137"/>
    <cellStyle name="tableau | cellule | (total) | franc | decimal 1" xfId="138"/>
    <cellStyle name="tableau | cellule | (total) | franc | decimal 2" xfId="139"/>
    <cellStyle name="tableau | cellule | (total) | franc | entier" xfId="140"/>
    <cellStyle name="tableau | cellule | (total) | pourcentage | decimal 1" xfId="141"/>
    <cellStyle name="tableau | cellule | (total) | pourcentage | decimal 2" xfId="142"/>
    <cellStyle name="tableau | cellule | (total) | pourcentage | entier" xfId="143"/>
    <cellStyle name="tableau | cellule | (total) | standard" xfId="144"/>
    <cellStyle name="tableau | cellule | (total) | texte" xfId="145"/>
    <cellStyle name="tableau | cellule | normal | decimal 1" xfId="146"/>
    <cellStyle name="tableau | cellule | normal | decimal 2" xfId="147"/>
    <cellStyle name="tableau | cellule | normal | decimal 3" xfId="148"/>
    <cellStyle name="tableau | cellule | normal | decimal 4" xfId="149"/>
    <cellStyle name="tableau | cellule | normal | entier" xfId="150"/>
    <cellStyle name="tableau | cellule | normal | euro | decimal 1" xfId="151"/>
    <cellStyle name="tableau | cellule | normal | euro | decimal 2" xfId="152"/>
    <cellStyle name="tableau | cellule | normal | euro | entier" xfId="153"/>
    <cellStyle name="tableau | cellule | normal | franc | decimal 1" xfId="154"/>
    <cellStyle name="tableau | cellule | normal | franc | decimal 2" xfId="155"/>
    <cellStyle name="tableau | cellule | normal | franc | entier" xfId="156"/>
    <cellStyle name="tableau | cellule | normal | pourcentage | decimal 1" xfId="157"/>
    <cellStyle name="tableau | cellule | normal | pourcentage | decimal 2" xfId="158"/>
    <cellStyle name="tableau | cellule | normal | pourcentage | entier" xfId="159"/>
    <cellStyle name="tableau | cellule | normal | standard" xfId="160"/>
    <cellStyle name="tableau | cellule | normal | texte" xfId="161"/>
    <cellStyle name="tableau | cellule | total | decimal 1" xfId="162"/>
    <cellStyle name="tableau | cellule | total | decimal 2" xfId="163"/>
    <cellStyle name="tableau | cellule | total | decimal 3" xfId="164"/>
    <cellStyle name="tableau | cellule | total | decimal 4" xfId="165"/>
    <cellStyle name="tableau | cellule | total | entier" xfId="166"/>
    <cellStyle name="tableau | cellule | total | euro | decimal 1" xfId="167"/>
    <cellStyle name="tableau | cellule | total | euro | decimal 2" xfId="168"/>
    <cellStyle name="tableau | cellule | total | euro | entier" xfId="169"/>
    <cellStyle name="tableau | cellule | total | franc | decimal 1" xfId="170"/>
    <cellStyle name="tableau | cellule | total | franc | decimal 2" xfId="171"/>
    <cellStyle name="tableau | cellule | total | franc | entier" xfId="172"/>
    <cellStyle name="tableau | cellule | total | pourcentage | decimal 1" xfId="173"/>
    <cellStyle name="tableau | cellule | total | pourcentage | decimal 2" xfId="174"/>
    <cellStyle name="tableau | cellule | total | pourcentage | entier" xfId="175"/>
    <cellStyle name="tableau | cellule | total | standard" xfId="176"/>
    <cellStyle name="tableau | cellule | total | texte" xfId="177"/>
    <cellStyle name="tableau | coin superieur gauche" xfId="178"/>
    <cellStyle name="tableau | entete-colonne | series" xfId="179"/>
    <cellStyle name="tableau | entete-colonne | structure | normal" xfId="180"/>
    <cellStyle name="tableau | entete-colonne | structure | total" xfId="181"/>
    <cellStyle name="tableau | entete-ligne | normal" xfId="182"/>
    <cellStyle name="tableau | entete-ligne | total" xfId="183"/>
    <cellStyle name="tableau | indice | plage de cellules" xfId="184"/>
    <cellStyle name="tableau | indice | texte" xfId="185"/>
    <cellStyle name="tableau | ligne de cesure" xfId="186"/>
    <cellStyle name="tableau | ligne-titre | niveau1" xfId="187"/>
    <cellStyle name="tableau | ligne-titre | niveau2" xfId="188"/>
    <cellStyle name="tableau | ligne-titre | niveau3" xfId="189"/>
    <cellStyle name="tableau | ligne-titre | niveau4" xfId="190"/>
    <cellStyle name="tableau | ligne-titre | niveau5" xfId="191"/>
    <cellStyle name="tableau | source | plage de cellules" xfId="192"/>
    <cellStyle name="tableau | source | texte" xfId="193"/>
    <cellStyle name="tableau | unite | plage de cellules" xfId="194"/>
    <cellStyle name="tableau | unite | texte" xfId="195"/>
    <cellStyle name="Texte explicatif" xfId="196"/>
    <cellStyle name="Titre" xfId="197"/>
    <cellStyle name="Titre colonnes" xfId="198"/>
    <cellStyle name="Titre général" xfId="199"/>
    <cellStyle name="Titre lignes" xfId="200"/>
    <cellStyle name="Titre page" xfId="201"/>
    <cellStyle name="Titre 1" xfId="202"/>
    <cellStyle name="Titre 2" xfId="203"/>
    <cellStyle name="Titre 3" xfId="204"/>
    <cellStyle name="Titre 4" xfId="205"/>
    <cellStyle name="Total" xfId="206"/>
    <cellStyle name="Vérification" xfId="207"/>
    <cellStyle name="Virgule fixe" xfId="2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showGridLines="0" tabSelected="1" zoomScalePageLayoutView="0" workbookViewId="0" topLeftCell="A1">
      <selection activeCell="A58" sqref="A58"/>
    </sheetView>
  </sheetViews>
  <sheetFormatPr defaultColWidth="11.421875" defaultRowHeight="12.75"/>
  <cols>
    <col min="1" max="1" width="18.00390625" style="1" customWidth="1"/>
    <col min="2" max="2" width="35.57421875" style="1" customWidth="1"/>
    <col min="3" max="16384" width="11.421875" style="1" customWidth="1"/>
  </cols>
  <sheetData>
    <row r="1" ht="15.75">
      <c r="A1" s="2" t="s">
        <v>0</v>
      </c>
    </row>
    <row r="2" spans="1:2" ht="12.75" customHeight="1">
      <c r="A2" s="3" t="s">
        <v>1</v>
      </c>
      <c r="B2" s="4"/>
    </row>
    <row r="3" spans="1:2" ht="12.75" customHeight="1">
      <c r="A3" s="5"/>
      <c r="B3" s="5"/>
    </row>
    <row r="4" spans="1:2" ht="12.75" customHeight="1">
      <c r="A4" s="109" t="s">
        <v>2</v>
      </c>
      <c r="B4" s="6" t="s">
        <v>3</v>
      </c>
    </row>
    <row r="5" spans="1:2" s="69" customFormat="1" ht="12.75" customHeight="1">
      <c r="A5" s="108" t="s">
        <v>4</v>
      </c>
      <c r="B5" s="107" t="s">
        <v>5</v>
      </c>
    </row>
    <row r="6" spans="1:2" s="69" customFormat="1" ht="12.75" customHeight="1">
      <c r="A6" s="108" t="s">
        <v>6</v>
      </c>
      <c r="B6" s="107" t="s">
        <v>7</v>
      </c>
    </row>
    <row r="7" spans="1:2" s="69" customFormat="1" ht="12.75" customHeight="1">
      <c r="A7" s="108" t="s">
        <v>8</v>
      </c>
      <c r="B7" s="107" t="s">
        <v>9</v>
      </c>
    </row>
    <row r="8" spans="1:2" s="69" customFormat="1" ht="12.75" customHeight="1">
      <c r="A8" s="108" t="s">
        <v>10</v>
      </c>
      <c r="B8" s="107" t="s">
        <v>11</v>
      </c>
    </row>
  </sheetData>
  <sheetProtection selectLockedCells="1" selectUnlockedCells="1"/>
  <hyperlinks>
    <hyperlink ref="B4" location="'5-1 Niveau de diplôme'!A1" display="Répartition des actifs selon le diplôme le plus élevé obtenu"/>
    <hyperlink ref="B5" location="'5-2 Accès au métier'!A1" display="Formations obligatoires pour l'accès aux métiers de conducteur dans le transport routier de voyageurs"/>
    <hyperlink ref="B6" location="'5-3 contrats de professionalisa'!A1" display="Contrats de professionnalisation et contrats d’apprentissage dans le transport routier de voyageurs financés par la branche"/>
    <hyperlink ref="B7" location="'5-4 Formation continue'!A1" display="Formation continue dans les entreprises du transport routier de voyageurs"/>
    <hyperlink ref="B8" location="'5-5 Formation continue'!A1" display="Formation continue dans les entreprises du transport routier de voyageurs, selon la taille de l’entreprise"/>
    <hyperlink ref="A8" location="'5-5 Formation continue'!A1" display="5-5"/>
    <hyperlink ref="A7" location="'5-4 Formation continue'!A1" display="5-4"/>
    <hyperlink ref="A6" location="'5-3 contrats de professionalisa'!A1" display="5-3"/>
    <hyperlink ref="A5" location="'5-2 Accès au métier'!A1" display="5-2"/>
    <hyperlink ref="A4" location="'5-1 Niveau de diplôme'!A1" display="5-1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AF21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0.00390625" style="1" customWidth="1"/>
    <col min="2" max="15" width="4.421875" style="1" customWidth="1"/>
    <col min="16" max="16" width="0.9921875" style="1" customWidth="1"/>
    <col min="17" max="26" width="4.421875" style="1" customWidth="1"/>
    <col min="27" max="27" width="4.57421875" style="1" customWidth="1"/>
    <col min="28" max="29" width="5.28125" style="1" customWidth="1"/>
    <col min="30" max="31" width="6.140625" style="1" customWidth="1"/>
    <col min="32" max="32" width="6.421875" style="1" customWidth="1"/>
    <col min="33" max="16384" width="11.421875" style="1" customWidth="1"/>
  </cols>
  <sheetData>
    <row r="1" spans="1:32" ht="17.25" customHeight="1">
      <c r="A1" s="4" t="s">
        <v>12</v>
      </c>
      <c r="R1" s="5"/>
      <c r="S1" s="5"/>
      <c r="T1" s="5"/>
      <c r="U1" s="5"/>
      <c r="V1" s="7"/>
      <c r="W1" s="8"/>
      <c r="X1" s="9"/>
      <c r="Y1" s="9"/>
      <c r="AC1" s="10"/>
      <c r="AD1" s="10"/>
      <c r="AE1"/>
      <c r="AF1" s="11" t="s">
        <v>13</v>
      </c>
    </row>
    <row r="2" spans="1:32" ht="11.25">
      <c r="A2" s="5"/>
      <c r="B2" s="110">
        <v>1989</v>
      </c>
      <c r="C2" s="110">
        <v>1990</v>
      </c>
      <c r="D2" s="110">
        <v>1991</v>
      </c>
      <c r="E2" s="110">
        <v>1992</v>
      </c>
      <c r="F2" s="110">
        <v>1993</v>
      </c>
      <c r="G2" s="110">
        <v>1994</v>
      </c>
      <c r="H2" s="110">
        <v>1995</v>
      </c>
      <c r="I2" s="110">
        <v>1996</v>
      </c>
      <c r="J2" s="110">
        <v>1997</v>
      </c>
      <c r="K2" s="110">
        <v>1998</v>
      </c>
      <c r="L2" s="110">
        <v>1999</v>
      </c>
      <c r="M2" s="110">
        <v>2000</v>
      </c>
      <c r="N2" s="110">
        <v>2001</v>
      </c>
      <c r="O2" s="12">
        <v>2002</v>
      </c>
      <c r="P2" s="13"/>
      <c r="Q2" s="14">
        <v>2002</v>
      </c>
      <c r="R2" s="110">
        <v>2003</v>
      </c>
      <c r="S2" s="110">
        <v>2004</v>
      </c>
      <c r="T2" s="110">
        <v>2005</v>
      </c>
      <c r="U2" s="110">
        <v>2006</v>
      </c>
      <c r="V2" s="110">
        <v>2007</v>
      </c>
      <c r="W2" s="110">
        <v>2008</v>
      </c>
      <c r="X2" s="110">
        <v>2009</v>
      </c>
      <c r="Y2" s="110">
        <v>2010</v>
      </c>
      <c r="Z2" s="110">
        <v>2011</v>
      </c>
      <c r="AA2" s="110">
        <v>2012</v>
      </c>
      <c r="AB2" s="110">
        <v>2013</v>
      </c>
      <c r="AC2" s="110">
        <v>2014</v>
      </c>
      <c r="AD2" s="110">
        <v>2015</v>
      </c>
      <c r="AE2" s="110">
        <v>2016</v>
      </c>
      <c r="AF2" s="110">
        <v>2017</v>
      </c>
    </row>
    <row r="3" spans="1:32" ht="12" customHeight="1">
      <c r="A3" s="7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5" t="s">
        <v>14</v>
      </c>
      <c r="P3" s="16"/>
      <c r="Q3" s="17" t="s">
        <v>15</v>
      </c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</row>
    <row r="4" spans="1:32" ht="11.25">
      <c r="A4" s="18" t="s">
        <v>16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  <c r="P4" s="21"/>
      <c r="Q4" s="22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23"/>
      <c r="AD4" s="23"/>
      <c r="AE4" s="23"/>
      <c r="AF4" s="23"/>
    </row>
    <row r="5" spans="1:32" ht="11.25">
      <c r="A5" s="24" t="s">
        <v>17</v>
      </c>
      <c r="B5" s="25">
        <v>53.0787554151291</v>
      </c>
      <c r="C5" s="25">
        <v>52.2363724669964</v>
      </c>
      <c r="D5" s="25">
        <v>49.8554234344066</v>
      </c>
      <c r="E5" s="25">
        <v>51.4994585942281</v>
      </c>
      <c r="F5" s="25">
        <v>50.2469870286739</v>
      </c>
      <c r="G5" s="25">
        <v>48.7667064120589</v>
      </c>
      <c r="H5" s="25">
        <v>46.7240318302387</v>
      </c>
      <c r="I5" s="25">
        <v>45.7183281629915</v>
      </c>
      <c r="J5" s="25">
        <v>45.7183281629915</v>
      </c>
      <c r="K5" s="25">
        <v>44.2777545761054</v>
      </c>
      <c r="L5" s="25">
        <v>41.2735437739798</v>
      </c>
      <c r="M5" s="25">
        <v>40.5068343548986</v>
      </c>
      <c r="N5" s="25">
        <v>40.3153054760709</v>
      </c>
      <c r="O5" s="26">
        <v>39.3877119724827</v>
      </c>
      <c r="P5" s="27"/>
      <c r="Q5" s="28">
        <v>42.5329679279834</v>
      </c>
      <c r="R5" s="25">
        <v>44.8217289556266</v>
      </c>
      <c r="S5" s="25">
        <v>40.8593553647372</v>
      </c>
      <c r="T5" s="25">
        <v>41.1237786563367</v>
      </c>
      <c r="U5" s="25">
        <v>42.010553601185</v>
      </c>
      <c r="V5" s="25">
        <v>39.6902818801984</v>
      </c>
      <c r="W5" s="25">
        <v>36.8948220293186</v>
      </c>
      <c r="X5" s="25">
        <v>36.9918683665072</v>
      </c>
      <c r="Y5" s="25">
        <v>35.6959326174792</v>
      </c>
      <c r="Z5" s="25">
        <v>34.8944630711499</v>
      </c>
      <c r="AA5" s="25">
        <v>33.6491911262867</v>
      </c>
      <c r="AB5" s="25">
        <v>28.659394831489</v>
      </c>
      <c r="AC5" s="25">
        <v>26.7827826431228</v>
      </c>
      <c r="AD5" s="25">
        <v>27.1785043239692</v>
      </c>
      <c r="AE5" s="25">
        <v>27.1103864834677</v>
      </c>
      <c r="AF5" s="25">
        <v>27.2125806292494</v>
      </c>
    </row>
    <row r="6" spans="1:32" ht="11.25">
      <c r="A6" s="24" t="s">
        <v>18</v>
      </c>
      <c r="B6" s="25">
        <v>35.9026449279834</v>
      </c>
      <c r="C6" s="25">
        <v>36.7713859888501</v>
      </c>
      <c r="D6" s="25">
        <v>39.3537186744366</v>
      </c>
      <c r="E6" s="25">
        <v>37.1798924362363</v>
      </c>
      <c r="F6" s="25">
        <v>37.9873261400615</v>
      </c>
      <c r="G6" s="25">
        <v>38.7406346212027</v>
      </c>
      <c r="H6" s="25">
        <v>40.793846153846204</v>
      </c>
      <c r="I6" s="25">
        <v>42.1507923199463</v>
      </c>
      <c r="J6" s="25">
        <v>42.1507923199463</v>
      </c>
      <c r="K6" s="25">
        <v>41.619793629613</v>
      </c>
      <c r="L6" s="25">
        <v>42.2985302977455</v>
      </c>
      <c r="M6" s="25">
        <v>42.0651448824107</v>
      </c>
      <c r="N6" s="25">
        <v>41.9189547337687</v>
      </c>
      <c r="O6" s="26">
        <v>40.003497955882</v>
      </c>
      <c r="P6" s="27"/>
      <c r="Q6" s="28">
        <v>38.4633284942782</v>
      </c>
      <c r="R6" s="25">
        <v>36.3266581942165</v>
      </c>
      <c r="S6" s="25">
        <v>38.7616290230334</v>
      </c>
      <c r="T6" s="25">
        <v>38.2924841412931</v>
      </c>
      <c r="U6" s="25">
        <v>38.3545639696352</v>
      </c>
      <c r="V6" s="25">
        <v>38.2258168679449</v>
      </c>
      <c r="W6" s="25">
        <v>36.2584255975906</v>
      </c>
      <c r="X6" s="25">
        <v>37.0761573171285</v>
      </c>
      <c r="Y6" s="25">
        <v>38.8725871539839</v>
      </c>
      <c r="Z6" s="25">
        <v>36.1658947405212</v>
      </c>
      <c r="AA6" s="25">
        <v>38.0637922163811</v>
      </c>
      <c r="AB6" s="25">
        <v>41.4577147804638</v>
      </c>
      <c r="AC6" s="25">
        <v>40.4207060208275</v>
      </c>
      <c r="AD6" s="25">
        <v>39.8935128487572</v>
      </c>
      <c r="AE6" s="25">
        <v>42.5598418520768</v>
      </c>
      <c r="AF6" s="25">
        <v>41.9593192357313</v>
      </c>
    </row>
    <row r="7" spans="1:32" ht="11.25">
      <c r="A7" s="24" t="s">
        <v>19</v>
      </c>
      <c r="B7" s="25">
        <v>11.0185996568875</v>
      </c>
      <c r="C7" s="25">
        <v>10.9922415441536</v>
      </c>
      <c r="D7" s="25">
        <v>10.7908578911568</v>
      </c>
      <c r="E7" s="25">
        <v>11.3206489695356</v>
      </c>
      <c r="F7" s="25">
        <v>11.7656868312646</v>
      </c>
      <c r="G7" s="25">
        <v>12.4926589667384</v>
      </c>
      <c r="H7" s="25">
        <v>12.4821220159151</v>
      </c>
      <c r="I7" s="25">
        <v>12.1308795170621</v>
      </c>
      <c r="J7" s="25">
        <v>12.1308795170621</v>
      </c>
      <c r="K7" s="25">
        <v>14.1024517942815</v>
      </c>
      <c r="L7" s="25">
        <v>16.4279259282747</v>
      </c>
      <c r="M7" s="25">
        <v>17.4280207626907</v>
      </c>
      <c r="N7" s="25">
        <v>17.7657397901604</v>
      </c>
      <c r="O7" s="26">
        <v>20.6087900716352</v>
      </c>
      <c r="P7" s="27"/>
      <c r="Q7" s="28">
        <v>19.0037035777384</v>
      </c>
      <c r="R7" s="25">
        <v>18.8516128501569</v>
      </c>
      <c r="S7" s="25">
        <v>20.3790156122293</v>
      </c>
      <c r="T7" s="25">
        <v>20.5837372023702</v>
      </c>
      <c r="U7" s="25">
        <v>19.6348824291798</v>
      </c>
      <c r="V7" s="25">
        <v>22.0839012518567</v>
      </c>
      <c r="W7" s="25">
        <v>26.8467523730908</v>
      </c>
      <c r="X7" s="25">
        <v>25.9319743163643</v>
      </c>
      <c r="Y7" s="25">
        <v>25.4314802285369</v>
      </c>
      <c r="Z7" s="25">
        <v>28.9396421883289</v>
      </c>
      <c r="AA7" s="25">
        <v>28.2870166573323</v>
      </c>
      <c r="AB7" s="25">
        <v>29.8828903880472</v>
      </c>
      <c r="AC7" s="25">
        <v>32.7965113360497</v>
      </c>
      <c r="AD7" s="25">
        <v>32.9279828272736</v>
      </c>
      <c r="AE7" s="25">
        <v>30.3297716644555</v>
      </c>
      <c r="AF7" s="25">
        <v>31.8558052686162</v>
      </c>
    </row>
    <row r="8" spans="1:32" ht="11.25">
      <c r="A8" s="29" t="s">
        <v>20</v>
      </c>
      <c r="B8" s="30">
        <v>100</v>
      </c>
      <c r="C8" s="30">
        <v>100</v>
      </c>
      <c r="D8" s="30">
        <v>100</v>
      </c>
      <c r="E8" s="30">
        <v>100</v>
      </c>
      <c r="F8" s="30">
        <v>100</v>
      </c>
      <c r="G8" s="30">
        <v>100</v>
      </c>
      <c r="H8" s="30">
        <v>100</v>
      </c>
      <c r="I8" s="30">
        <v>100</v>
      </c>
      <c r="J8" s="30">
        <v>100</v>
      </c>
      <c r="K8" s="30">
        <v>100</v>
      </c>
      <c r="L8" s="30">
        <v>100</v>
      </c>
      <c r="M8" s="30">
        <v>100</v>
      </c>
      <c r="N8" s="30">
        <v>100</v>
      </c>
      <c r="O8" s="31">
        <v>100</v>
      </c>
      <c r="P8" s="32"/>
      <c r="Q8" s="33">
        <v>100</v>
      </c>
      <c r="R8" s="30">
        <v>100</v>
      </c>
      <c r="S8" s="30">
        <v>100</v>
      </c>
      <c r="T8" s="30">
        <v>100</v>
      </c>
      <c r="U8" s="30">
        <v>100</v>
      </c>
      <c r="V8" s="30">
        <v>100</v>
      </c>
      <c r="W8" s="30">
        <v>100</v>
      </c>
      <c r="X8" s="30">
        <v>100</v>
      </c>
      <c r="Y8" s="30">
        <v>100</v>
      </c>
      <c r="Z8" s="30">
        <v>100</v>
      </c>
      <c r="AA8" s="30">
        <v>100</v>
      </c>
      <c r="AB8" s="30">
        <v>100</v>
      </c>
      <c r="AC8" s="30">
        <v>100</v>
      </c>
      <c r="AD8" s="30">
        <v>100</v>
      </c>
      <c r="AE8" s="30">
        <v>100</v>
      </c>
      <c r="AF8" s="30">
        <v>100</v>
      </c>
    </row>
    <row r="9" spans="1:32" ht="11.25">
      <c r="A9" s="34" t="s">
        <v>21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  <c r="P9" s="32"/>
      <c r="Q9" s="33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2" ht="11.25">
      <c r="A10" s="24" t="s">
        <v>17</v>
      </c>
      <c r="B10" s="25">
        <v>47.6866561234037</v>
      </c>
      <c r="C10" s="25">
        <v>47.0058687964811</v>
      </c>
      <c r="D10" s="25">
        <v>45.5434751389029</v>
      </c>
      <c r="E10" s="25">
        <v>45.9697243001397</v>
      </c>
      <c r="F10" s="25">
        <v>44.5723177851541</v>
      </c>
      <c r="G10" s="25">
        <v>42.5569581616413</v>
      </c>
      <c r="H10" s="25">
        <v>41.3623886842862</v>
      </c>
      <c r="I10" s="25">
        <v>39.1101069540231</v>
      </c>
      <c r="J10" s="25">
        <v>39.1101069540231</v>
      </c>
      <c r="K10" s="25">
        <v>36.5587252893629</v>
      </c>
      <c r="L10" s="25">
        <v>34.6184633012512</v>
      </c>
      <c r="M10" s="25">
        <v>34.6905543562991</v>
      </c>
      <c r="N10" s="25">
        <v>33.6805427776696</v>
      </c>
      <c r="O10" s="26">
        <v>33.1199661872746</v>
      </c>
      <c r="P10" s="27"/>
      <c r="Q10" s="28">
        <v>34.1765755132295</v>
      </c>
      <c r="R10" s="25">
        <v>33.5597872607539</v>
      </c>
      <c r="S10" s="25">
        <v>30.9272232221145</v>
      </c>
      <c r="T10" s="25">
        <v>31.9110406618432</v>
      </c>
      <c r="U10" s="25">
        <v>32.1846886053091</v>
      </c>
      <c r="V10" s="25">
        <v>31.1163328237515</v>
      </c>
      <c r="W10" s="25">
        <v>31.313834137287</v>
      </c>
      <c r="X10" s="25">
        <v>30.7987989311499</v>
      </c>
      <c r="Y10" s="25">
        <v>29.5721513366237</v>
      </c>
      <c r="Z10" s="25">
        <v>28.5902336859932</v>
      </c>
      <c r="AA10" s="25">
        <v>27.6380908677401</v>
      </c>
      <c r="AB10" s="25">
        <v>24.2410610236016</v>
      </c>
      <c r="AC10" s="25">
        <v>21.9476765118336</v>
      </c>
      <c r="AD10" s="25">
        <v>21.3774015818043</v>
      </c>
      <c r="AE10" s="25">
        <v>20.944914228543</v>
      </c>
      <c r="AF10" s="25">
        <v>20.7898397665027</v>
      </c>
    </row>
    <row r="11" spans="1:32" ht="11.25">
      <c r="A11" s="24" t="s">
        <v>18</v>
      </c>
      <c r="B11" s="25">
        <v>34.7567925684244</v>
      </c>
      <c r="C11" s="25">
        <v>34.848938886702</v>
      </c>
      <c r="D11" s="25">
        <v>35.4341104553395</v>
      </c>
      <c r="E11" s="25">
        <v>34.4946460466515</v>
      </c>
      <c r="F11" s="25">
        <v>35.724801146382</v>
      </c>
      <c r="G11" s="25">
        <v>35.9342228617525</v>
      </c>
      <c r="H11" s="25">
        <v>37.004192144742</v>
      </c>
      <c r="I11" s="25">
        <v>37.7943035495353</v>
      </c>
      <c r="J11" s="25">
        <v>37.7943035495353</v>
      </c>
      <c r="K11" s="25">
        <v>37.8956981543336</v>
      </c>
      <c r="L11" s="25">
        <v>37.5899257033713</v>
      </c>
      <c r="M11" s="25">
        <v>36.7557114588955</v>
      </c>
      <c r="N11" s="25">
        <v>35.9611747736556</v>
      </c>
      <c r="O11" s="26">
        <v>34.589143076207</v>
      </c>
      <c r="P11" s="27"/>
      <c r="Q11" s="28">
        <v>35.3902858995619</v>
      </c>
      <c r="R11" s="25">
        <v>33.958388020863</v>
      </c>
      <c r="S11" s="25">
        <v>34.7560108911348</v>
      </c>
      <c r="T11" s="25">
        <v>34.1767423882735</v>
      </c>
      <c r="U11" s="25">
        <v>34.5701955578171</v>
      </c>
      <c r="V11" s="25">
        <v>33.1076240297173</v>
      </c>
      <c r="W11" s="25">
        <v>29.3087403144017</v>
      </c>
      <c r="X11" s="25">
        <v>29.5482646470283</v>
      </c>
      <c r="Y11" s="25">
        <v>30.8058280063457</v>
      </c>
      <c r="Z11" s="25">
        <v>30.2905228963674</v>
      </c>
      <c r="AA11" s="25">
        <v>30.4051445575088</v>
      </c>
      <c r="AB11" s="25">
        <v>31.3390218314999</v>
      </c>
      <c r="AC11" s="25">
        <v>31.2038154084387</v>
      </c>
      <c r="AD11" s="25">
        <v>30.5880091539443</v>
      </c>
      <c r="AE11" s="25">
        <v>32.8262952903258</v>
      </c>
      <c r="AF11" s="25">
        <v>32.2233399035993</v>
      </c>
    </row>
    <row r="12" spans="1:32" ht="11.25">
      <c r="A12" s="24" t="s">
        <v>19</v>
      </c>
      <c r="B12" s="25">
        <v>17.556551308172</v>
      </c>
      <c r="C12" s="25">
        <v>18.1451923168169</v>
      </c>
      <c r="D12" s="25">
        <v>19.0224144057576</v>
      </c>
      <c r="E12" s="25">
        <v>19.5356296532088</v>
      </c>
      <c r="F12" s="25">
        <v>19.7028810684639</v>
      </c>
      <c r="G12" s="25">
        <v>21.5088189766063</v>
      </c>
      <c r="H12" s="25">
        <v>21.6334191709718</v>
      </c>
      <c r="I12" s="25">
        <v>23.0955894964416</v>
      </c>
      <c r="J12" s="25">
        <v>23.0955894964416</v>
      </c>
      <c r="K12" s="25">
        <v>25.5455765563034</v>
      </c>
      <c r="L12" s="25">
        <v>27.7916109953775</v>
      </c>
      <c r="M12" s="25">
        <v>28.5537341848054</v>
      </c>
      <c r="N12" s="25">
        <v>30.3582824486748</v>
      </c>
      <c r="O12" s="26">
        <v>32.2908907365183</v>
      </c>
      <c r="P12" s="27"/>
      <c r="Q12" s="28">
        <v>30.4331385872086</v>
      </c>
      <c r="R12" s="25">
        <v>32.481824718383</v>
      </c>
      <c r="S12" s="25">
        <v>34.3167658867507</v>
      </c>
      <c r="T12" s="25">
        <v>33.9122169498833</v>
      </c>
      <c r="U12" s="25">
        <v>33.2451158368738</v>
      </c>
      <c r="V12" s="25">
        <v>35.7760431465312</v>
      </c>
      <c r="W12" s="25">
        <v>39.3774255483113</v>
      </c>
      <c r="X12" s="25">
        <v>39.6529364218217</v>
      </c>
      <c r="Y12" s="25">
        <v>39.6220206570306</v>
      </c>
      <c r="Z12" s="25">
        <v>41.1192434176393</v>
      </c>
      <c r="AA12" s="25">
        <v>41.9567645747511</v>
      </c>
      <c r="AB12" s="25">
        <v>44.4199171448984</v>
      </c>
      <c r="AC12" s="25">
        <v>46.8485080797277</v>
      </c>
      <c r="AD12" s="25">
        <v>48.0345892642514</v>
      </c>
      <c r="AE12" s="25">
        <v>46.2287930745</v>
      </c>
      <c r="AF12" s="25">
        <v>45.670776940254</v>
      </c>
    </row>
    <row r="13" spans="1:32" ht="11.25">
      <c r="A13" s="29" t="s">
        <v>20</v>
      </c>
      <c r="B13" s="30">
        <v>100</v>
      </c>
      <c r="C13" s="30">
        <v>100</v>
      </c>
      <c r="D13" s="30">
        <v>100</v>
      </c>
      <c r="E13" s="30">
        <v>100</v>
      </c>
      <c r="F13" s="30">
        <v>100</v>
      </c>
      <c r="G13" s="30">
        <v>100</v>
      </c>
      <c r="H13" s="30">
        <v>100</v>
      </c>
      <c r="I13" s="30">
        <v>100</v>
      </c>
      <c r="J13" s="30">
        <v>100</v>
      </c>
      <c r="K13" s="30">
        <v>100</v>
      </c>
      <c r="L13" s="30">
        <v>100</v>
      </c>
      <c r="M13" s="30">
        <v>100</v>
      </c>
      <c r="N13" s="30">
        <v>100</v>
      </c>
      <c r="O13" s="31">
        <v>100</v>
      </c>
      <c r="P13" s="32"/>
      <c r="Q13" s="33">
        <v>100</v>
      </c>
      <c r="R13" s="30">
        <v>100</v>
      </c>
      <c r="S13" s="30">
        <v>100</v>
      </c>
      <c r="T13" s="30">
        <v>100</v>
      </c>
      <c r="U13" s="30">
        <v>100</v>
      </c>
      <c r="V13" s="30">
        <v>100</v>
      </c>
      <c r="W13" s="30">
        <v>100</v>
      </c>
      <c r="X13" s="30">
        <v>100</v>
      </c>
      <c r="Y13" s="30">
        <v>100</v>
      </c>
      <c r="Z13" s="30">
        <v>100</v>
      </c>
      <c r="AA13" s="30">
        <v>100</v>
      </c>
      <c r="AB13" s="30">
        <v>100</v>
      </c>
      <c r="AC13" s="30">
        <v>100</v>
      </c>
      <c r="AD13" s="30">
        <v>100</v>
      </c>
      <c r="AE13" s="30">
        <v>100.000002593369</v>
      </c>
      <c r="AF13" s="30">
        <v>100</v>
      </c>
    </row>
    <row r="14" spans="1:32" ht="11.25">
      <c r="A14" s="34" t="s">
        <v>22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  <c r="P14" s="32"/>
      <c r="Q14" s="33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</row>
    <row r="15" spans="1:32" ht="11.25">
      <c r="A15" s="24" t="s">
        <v>17</v>
      </c>
      <c r="B15" s="25">
        <v>43.918067283897</v>
      </c>
      <c r="C15" s="25">
        <v>42.8680291142809</v>
      </c>
      <c r="D15" s="25">
        <v>41.0237442393729</v>
      </c>
      <c r="E15" s="25">
        <v>39.6611993929978</v>
      </c>
      <c r="F15" s="25">
        <v>39.7227123391236</v>
      </c>
      <c r="G15" s="25">
        <v>38.6087683704217</v>
      </c>
      <c r="H15" s="25">
        <v>36.5829278378067</v>
      </c>
      <c r="I15" s="25">
        <v>35.3811052333161</v>
      </c>
      <c r="J15" s="25">
        <v>36.5829312474256</v>
      </c>
      <c r="K15" s="25">
        <v>35.1778970383622</v>
      </c>
      <c r="L15" s="25">
        <v>33.9657910022135</v>
      </c>
      <c r="M15" s="25">
        <v>33.8139554071713</v>
      </c>
      <c r="N15" s="25">
        <v>32.6700950662677</v>
      </c>
      <c r="O15" s="26">
        <v>31.9616983921501</v>
      </c>
      <c r="P15" s="27"/>
      <c r="Q15" s="28">
        <v>31.0192463605542</v>
      </c>
      <c r="R15" s="25">
        <v>29.9415092583158</v>
      </c>
      <c r="S15" s="25">
        <v>29.4821162205265</v>
      </c>
      <c r="T15" s="25">
        <v>28.6789408416001</v>
      </c>
      <c r="U15" s="25">
        <v>27.4458862666717</v>
      </c>
      <c r="V15" s="25">
        <v>26.3691416133119</v>
      </c>
      <c r="W15" s="25">
        <v>25.1324638875243</v>
      </c>
      <c r="X15" s="25">
        <v>24.5162259617934</v>
      </c>
      <c r="Y15" s="25">
        <v>24.1706820736032</v>
      </c>
      <c r="Z15" s="25">
        <v>23.5708490172511</v>
      </c>
      <c r="AA15" s="25">
        <v>22.7719067709628</v>
      </c>
      <c r="AB15" s="25">
        <v>20.3968779353775</v>
      </c>
      <c r="AC15" s="25">
        <v>18.7913742799975</v>
      </c>
      <c r="AD15" s="25">
        <v>17.8962966000042</v>
      </c>
      <c r="AE15" s="25">
        <v>17.2040196118102</v>
      </c>
      <c r="AF15" s="25">
        <v>17.2897756442081</v>
      </c>
    </row>
    <row r="16" spans="1:32" ht="11.25">
      <c r="A16" s="24" t="s">
        <v>18</v>
      </c>
      <c r="B16" s="25">
        <v>28.0520450617049</v>
      </c>
      <c r="C16" s="25">
        <v>29.3396283531436</v>
      </c>
      <c r="D16" s="25">
        <v>30.5188707694471</v>
      </c>
      <c r="E16" s="25">
        <v>29.7639497131411</v>
      </c>
      <c r="F16" s="25">
        <v>30.2352862792989</v>
      </c>
      <c r="G16" s="25">
        <v>30.3724997018297</v>
      </c>
      <c r="H16" s="25">
        <v>30.0951299458453</v>
      </c>
      <c r="I16" s="25">
        <v>30.0385520422528</v>
      </c>
      <c r="J16" s="25">
        <v>30.0951052317708</v>
      </c>
      <c r="K16" s="25">
        <v>29.7316636851521</v>
      </c>
      <c r="L16" s="25">
        <v>28.4182902597645</v>
      </c>
      <c r="M16" s="25">
        <v>28.9481907478757</v>
      </c>
      <c r="N16" s="25">
        <v>28.7900632752483</v>
      </c>
      <c r="O16" s="26">
        <v>28.4262274074451</v>
      </c>
      <c r="P16" s="27"/>
      <c r="Q16" s="28">
        <v>28.3702992324103</v>
      </c>
      <c r="R16" s="25">
        <v>28.5066004120997</v>
      </c>
      <c r="S16" s="25">
        <v>27.9724210749616</v>
      </c>
      <c r="T16" s="25">
        <v>27.3476386706307</v>
      </c>
      <c r="U16" s="25">
        <v>26.382541870999</v>
      </c>
      <c r="V16" s="25">
        <v>26.0715373060766</v>
      </c>
      <c r="W16" s="25">
        <v>25.8413322534568</v>
      </c>
      <c r="X16" s="25">
        <v>25.4142682830046</v>
      </c>
      <c r="Y16" s="25">
        <v>25.1705387003639</v>
      </c>
      <c r="Z16" s="25">
        <v>24.5553357316672</v>
      </c>
      <c r="AA16" s="25">
        <v>24.0032379995576</v>
      </c>
      <c r="AB16" s="25">
        <v>24.641431417852</v>
      </c>
      <c r="AC16" s="25">
        <v>25.154986381572</v>
      </c>
      <c r="AD16" s="25">
        <v>24.7138359255136</v>
      </c>
      <c r="AE16" s="25">
        <v>24.6224273009781</v>
      </c>
      <c r="AF16" s="25">
        <v>24.1616067313268</v>
      </c>
    </row>
    <row r="17" spans="1:32" ht="11.25">
      <c r="A17" s="24" t="s">
        <v>19</v>
      </c>
      <c r="B17" s="25">
        <v>28.029887654398</v>
      </c>
      <c r="C17" s="25">
        <v>27.7923425325755</v>
      </c>
      <c r="D17" s="25">
        <v>28.4573849911801</v>
      </c>
      <c r="E17" s="25">
        <v>30.5748508938611</v>
      </c>
      <c r="F17" s="25">
        <v>30.0420013815775</v>
      </c>
      <c r="G17" s="25">
        <v>31.0187319277486</v>
      </c>
      <c r="H17" s="25">
        <v>33.321942216348</v>
      </c>
      <c r="I17" s="25">
        <v>34.5803427244311</v>
      </c>
      <c r="J17" s="25">
        <v>33.3219635208036</v>
      </c>
      <c r="K17" s="25">
        <v>35.0904392764858</v>
      </c>
      <c r="L17" s="25">
        <v>37.615918738022</v>
      </c>
      <c r="M17" s="25">
        <v>37.237853844953</v>
      </c>
      <c r="N17" s="25">
        <v>38.539841658484</v>
      </c>
      <c r="O17" s="26">
        <v>39.6120742004049</v>
      </c>
      <c r="P17" s="27"/>
      <c r="Q17" s="28">
        <v>40.6104544070355</v>
      </c>
      <c r="R17" s="25">
        <v>41.5518903295845</v>
      </c>
      <c r="S17" s="25">
        <v>42.5454627045119</v>
      </c>
      <c r="T17" s="25">
        <v>43.9734204877692</v>
      </c>
      <c r="U17" s="25">
        <v>46.1715718623293</v>
      </c>
      <c r="V17" s="25">
        <v>47.5593210806116</v>
      </c>
      <c r="W17" s="25">
        <v>49.0262038590189</v>
      </c>
      <c r="X17" s="25">
        <v>50.069505755202</v>
      </c>
      <c r="Y17" s="25">
        <v>50.6587792260329</v>
      </c>
      <c r="Z17" s="25">
        <v>51.8738152510817</v>
      </c>
      <c r="AA17" s="25">
        <v>53.2248552294796</v>
      </c>
      <c r="AB17" s="25">
        <v>54.9616906467705</v>
      </c>
      <c r="AC17" s="25">
        <v>56.0536393384304</v>
      </c>
      <c r="AD17" s="25">
        <v>57.3898674744822</v>
      </c>
      <c r="AE17" s="25">
        <v>58.1735530872117</v>
      </c>
      <c r="AF17" s="25">
        <v>58.9229986741928</v>
      </c>
    </row>
    <row r="18" spans="1:32" ht="11.25">
      <c r="A18" s="35" t="s">
        <v>20</v>
      </c>
      <c r="B18" s="36">
        <v>100</v>
      </c>
      <c r="C18" s="36">
        <v>100</v>
      </c>
      <c r="D18" s="36">
        <v>100</v>
      </c>
      <c r="E18" s="36">
        <v>100</v>
      </c>
      <c r="F18" s="36">
        <v>100</v>
      </c>
      <c r="G18" s="36">
        <v>100</v>
      </c>
      <c r="H18" s="36">
        <v>100</v>
      </c>
      <c r="I18" s="36">
        <v>100</v>
      </c>
      <c r="J18" s="36">
        <v>100</v>
      </c>
      <c r="K18" s="36">
        <v>100</v>
      </c>
      <c r="L18" s="36">
        <v>100</v>
      </c>
      <c r="M18" s="36">
        <v>100</v>
      </c>
      <c r="N18" s="36">
        <v>100</v>
      </c>
      <c r="O18" s="37">
        <v>100</v>
      </c>
      <c r="P18" s="38"/>
      <c r="Q18" s="39">
        <v>100</v>
      </c>
      <c r="R18" s="36">
        <v>100</v>
      </c>
      <c r="S18" s="36">
        <v>100</v>
      </c>
      <c r="T18" s="36">
        <v>100</v>
      </c>
      <c r="U18" s="36">
        <v>100</v>
      </c>
      <c r="V18" s="36">
        <v>100</v>
      </c>
      <c r="W18" s="36">
        <v>100</v>
      </c>
      <c r="X18" s="36">
        <v>100</v>
      </c>
      <c r="Y18" s="36">
        <v>100</v>
      </c>
      <c r="Z18" s="36">
        <v>100</v>
      </c>
      <c r="AA18" s="36">
        <v>100</v>
      </c>
      <c r="AB18" s="36">
        <v>100</v>
      </c>
      <c r="AC18" s="36">
        <v>100</v>
      </c>
      <c r="AD18" s="36">
        <v>100</v>
      </c>
      <c r="AE18" s="36">
        <v>100</v>
      </c>
      <c r="AF18" s="36">
        <v>100</v>
      </c>
    </row>
    <row r="19" ht="11.25">
      <c r="A19" s="1" t="s">
        <v>23</v>
      </c>
    </row>
    <row r="20" ht="11.25">
      <c r="A20" s="1" t="s">
        <v>24</v>
      </c>
    </row>
    <row r="21" ht="11.25">
      <c r="A21" s="40" t="s">
        <v>25</v>
      </c>
    </row>
  </sheetData>
  <sheetProtection selectLockedCells="1" selectUnlockedCells="1"/>
  <mergeCells count="28">
    <mergeCell ref="AC2:AC3"/>
    <mergeCell ref="AD2:AD3"/>
    <mergeCell ref="AE2:AE3"/>
    <mergeCell ref="AF2:AF3"/>
    <mergeCell ref="W2:W3"/>
    <mergeCell ref="X2:X3"/>
    <mergeCell ref="Y2:Y3"/>
    <mergeCell ref="Z2:Z3"/>
    <mergeCell ref="AA2:AA3"/>
    <mergeCell ref="AB2:AB3"/>
    <mergeCell ref="N2:N3"/>
    <mergeCell ref="R2:R3"/>
    <mergeCell ref="S2:S3"/>
    <mergeCell ref="T2:T3"/>
    <mergeCell ref="U2:U3"/>
    <mergeCell ref="V2:V3"/>
    <mergeCell ref="H2:H3"/>
    <mergeCell ref="I2:I3"/>
    <mergeCell ref="J2:J3"/>
    <mergeCell ref="K2:K3"/>
    <mergeCell ref="L2:L3"/>
    <mergeCell ref="M2:M3"/>
    <mergeCell ref="B2:B3"/>
    <mergeCell ref="C2:C3"/>
    <mergeCell ref="D2:D3"/>
    <mergeCell ref="E2:E3"/>
    <mergeCell ref="F2:F3"/>
    <mergeCell ref="G2:G3"/>
  </mergeCells>
  <printOptions horizontalCentered="1" verticalCentered="1"/>
  <pageMargins left="0.39375" right="0.27569444444444446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S16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46.140625" style="1" customWidth="1"/>
    <col min="2" max="15" width="6.28125" style="1" customWidth="1"/>
    <col min="16" max="16" width="6.57421875" style="1" customWidth="1"/>
    <col min="17" max="18" width="7.28125" style="1" customWidth="1"/>
    <col min="19" max="19" width="5.8515625" style="1" customWidth="1"/>
    <col min="20" max="16384" width="11.421875" style="1" customWidth="1"/>
  </cols>
  <sheetData>
    <row r="1" ht="14.25" customHeight="1">
      <c r="A1" s="4" t="s">
        <v>26</v>
      </c>
    </row>
    <row r="3" spans="1:19" ht="11.25">
      <c r="A3" s="41" t="s">
        <v>27</v>
      </c>
      <c r="B3" s="42">
        <v>2001</v>
      </c>
      <c r="C3" s="42">
        <v>2002</v>
      </c>
      <c r="D3" s="42">
        <v>2003</v>
      </c>
      <c r="E3" s="42">
        <v>2004</v>
      </c>
      <c r="F3" s="42">
        <v>2005</v>
      </c>
      <c r="G3" s="42">
        <v>2006</v>
      </c>
      <c r="H3" s="42">
        <v>2007</v>
      </c>
      <c r="I3" s="42">
        <v>2008</v>
      </c>
      <c r="J3" s="42">
        <v>2009</v>
      </c>
      <c r="K3" s="42">
        <v>2010</v>
      </c>
      <c r="L3" s="42">
        <v>2011</v>
      </c>
      <c r="M3" s="42">
        <v>2012</v>
      </c>
      <c r="N3" s="42">
        <v>2013</v>
      </c>
      <c r="O3" s="42">
        <v>2014</v>
      </c>
      <c r="P3" s="42">
        <v>2015</v>
      </c>
      <c r="Q3" s="42" t="s">
        <v>28</v>
      </c>
      <c r="R3" s="42" t="s">
        <v>29</v>
      </c>
      <c r="S3" s="42">
        <v>2018</v>
      </c>
    </row>
    <row r="4" spans="1:19" ht="11.25">
      <c r="A4" s="43" t="s">
        <v>30</v>
      </c>
      <c r="B4" s="44">
        <v>1815</v>
      </c>
      <c r="C4" s="44">
        <v>2668</v>
      </c>
      <c r="D4" s="44">
        <v>3425</v>
      </c>
      <c r="E4" s="44">
        <v>4883</v>
      </c>
      <c r="F4" s="44">
        <v>5142</v>
      </c>
      <c r="G4" s="44">
        <v>5984</v>
      </c>
      <c r="H4" s="44">
        <v>6375</v>
      </c>
      <c r="I4" s="44">
        <v>4316</v>
      </c>
      <c r="J4" s="44">
        <v>5109</v>
      </c>
      <c r="K4" s="44">
        <v>4927</v>
      </c>
      <c r="L4" s="44">
        <v>5191</v>
      </c>
      <c r="M4" s="45">
        <v>4455</v>
      </c>
      <c r="N4" s="45">
        <v>4414</v>
      </c>
      <c r="O4" s="45">
        <v>4524</v>
      </c>
      <c r="P4" s="45">
        <v>4324</v>
      </c>
      <c r="Q4" s="45">
        <v>4659</v>
      </c>
      <c r="R4" s="45">
        <v>3645</v>
      </c>
      <c r="S4" s="45">
        <v>2712</v>
      </c>
    </row>
    <row r="5" spans="1:19" ht="11.25">
      <c r="A5" s="43" t="s">
        <v>31</v>
      </c>
      <c r="B5" s="44">
        <v>145</v>
      </c>
      <c r="C5" s="44">
        <v>178</v>
      </c>
      <c r="D5" s="44">
        <v>91</v>
      </c>
      <c r="E5" s="44">
        <v>139</v>
      </c>
      <c r="F5" s="44">
        <v>127</v>
      </c>
      <c r="G5" s="44">
        <v>171</v>
      </c>
      <c r="H5" s="44">
        <v>296</v>
      </c>
      <c r="I5" s="44">
        <v>267</v>
      </c>
      <c r="J5" s="44">
        <v>224</v>
      </c>
      <c r="K5" s="44">
        <v>205</v>
      </c>
      <c r="L5" s="44">
        <v>192</v>
      </c>
      <c r="M5" s="45">
        <v>164</v>
      </c>
      <c r="N5" s="45">
        <v>131</v>
      </c>
      <c r="O5" s="45">
        <v>112</v>
      </c>
      <c r="P5" s="45">
        <v>111</v>
      </c>
      <c r="Q5" s="45">
        <v>47</v>
      </c>
      <c r="R5" s="45">
        <v>72</v>
      </c>
      <c r="S5" s="45">
        <v>54</v>
      </c>
    </row>
    <row r="6" spans="1:19" ht="11.25">
      <c r="A6" s="43" t="s">
        <v>32</v>
      </c>
      <c r="B6" s="44" t="s">
        <v>33</v>
      </c>
      <c r="C6" s="44" t="s">
        <v>33</v>
      </c>
      <c r="D6" s="44" t="s">
        <v>33</v>
      </c>
      <c r="E6" s="44" t="s">
        <v>33</v>
      </c>
      <c r="F6" s="44" t="s">
        <v>33</v>
      </c>
      <c r="G6" s="44" t="s">
        <v>33</v>
      </c>
      <c r="H6" s="44" t="s">
        <v>33</v>
      </c>
      <c r="I6" s="44">
        <v>4928.91950658582</v>
      </c>
      <c r="J6" s="44">
        <v>5295.92766046414</v>
      </c>
      <c r="K6" s="44">
        <v>5345.47376123772</v>
      </c>
      <c r="L6" s="44">
        <v>6398.78716286849</v>
      </c>
      <c r="M6" s="45">
        <v>8777</v>
      </c>
      <c r="N6" s="45">
        <v>6750</v>
      </c>
      <c r="O6" s="45">
        <v>7301</v>
      </c>
      <c r="P6" s="45">
        <v>5791</v>
      </c>
      <c r="Q6" s="45">
        <v>7270</v>
      </c>
      <c r="R6" s="45">
        <v>6645</v>
      </c>
      <c r="S6" s="45">
        <v>6727</v>
      </c>
    </row>
    <row r="7" spans="1:19" ht="11.25">
      <c r="A7" s="43" t="s">
        <v>34</v>
      </c>
      <c r="B7" s="46" t="s">
        <v>35</v>
      </c>
      <c r="C7" s="46" t="s">
        <v>35</v>
      </c>
      <c r="D7" s="46" t="s">
        <v>35</v>
      </c>
      <c r="E7" s="46" t="s">
        <v>35</v>
      </c>
      <c r="F7" s="46" t="s">
        <v>35</v>
      </c>
      <c r="G7" s="46" t="s">
        <v>35</v>
      </c>
      <c r="H7" s="46" t="s">
        <v>35</v>
      </c>
      <c r="I7" s="46" t="s">
        <v>35</v>
      </c>
      <c r="J7" s="44">
        <v>1526</v>
      </c>
      <c r="K7" s="44">
        <v>1781</v>
      </c>
      <c r="L7" s="44">
        <v>2087</v>
      </c>
      <c r="M7" s="45">
        <v>2481</v>
      </c>
      <c r="N7" s="45">
        <v>2780</v>
      </c>
      <c r="O7" s="45">
        <v>3249</v>
      </c>
      <c r="P7" s="45">
        <v>3228</v>
      </c>
      <c r="Q7" s="45">
        <v>3203</v>
      </c>
      <c r="R7" s="45">
        <v>1873</v>
      </c>
      <c r="S7" s="45">
        <v>1491</v>
      </c>
    </row>
    <row r="8" spans="1:19" ht="11.25">
      <c r="A8" s="23" t="s">
        <v>36</v>
      </c>
      <c r="B8" s="45">
        <v>6979</v>
      </c>
      <c r="C8" s="45">
        <v>6833</v>
      </c>
      <c r="D8" s="45">
        <v>6678</v>
      </c>
      <c r="E8" s="45">
        <v>7031</v>
      </c>
      <c r="F8" s="45">
        <v>6943</v>
      </c>
      <c r="G8" s="45">
        <v>6495</v>
      </c>
      <c r="H8" s="45">
        <v>6925</v>
      </c>
      <c r="I8" s="45">
        <v>6534</v>
      </c>
      <c r="J8" s="45">
        <v>6004</v>
      </c>
      <c r="K8" s="45">
        <v>6356</v>
      </c>
      <c r="L8" s="45">
        <v>5513</v>
      </c>
      <c r="M8" s="45">
        <v>5150</v>
      </c>
      <c r="N8" s="45">
        <v>4982</v>
      </c>
      <c r="O8" s="45">
        <v>5640</v>
      </c>
      <c r="P8" s="45">
        <v>5401</v>
      </c>
      <c r="Q8" s="45">
        <v>5600</v>
      </c>
      <c r="R8" s="45">
        <v>4719</v>
      </c>
      <c r="S8" s="45">
        <v>3720</v>
      </c>
    </row>
    <row r="9" spans="1:19" ht="11.25">
      <c r="A9" s="23" t="s">
        <v>37</v>
      </c>
      <c r="B9" s="45">
        <v>1409</v>
      </c>
      <c r="C9" s="45">
        <v>1344</v>
      </c>
      <c r="D9" s="45">
        <v>1138</v>
      </c>
      <c r="E9" s="45">
        <v>1163</v>
      </c>
      <c r="F9" s="45">
        <v>1189</v>
      </c>
      <c r="G9" s="45">
        <v>1101</v>
      </c>
      <c r="H9" s="45">
        <v>1108</v>
      </c>
      <c r="I9" s="45">
        <v>1048</v>
      </c>
      <c r="J9" s="45">
        <v>945</v>
      </c>
      <c r="K9" s="45">
        <v>870</v>
      </c>
      <c r="L9" s="45">
        <v>711</v>
      </c>
      <c r="M9" s="45">
        <v>772</v>
      </c>
      <c r="N9" s="45">
        <v>708</v>
      </c>
      <c r="O9" s="45">
        <v>752</v>
      </c>
      <c r="P9" s="45">
        <v>713</v>
      </c>
      <c r="Q9" s="45">
        <v>734</v>
      </c>
      <c r="R9" s="45">
        <v>551</v>
      </c>
      <c r="S9" s="45">
        <v>537</v>
      </c>
    </row>
    <row r="10" spans="1:19" ht="11.25">
      <c r="A10" s="23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19" ht="11.25">
      <c r="A11" s="47" t="s">
        <v>38</v>
      </c>
      <c r="B11" s="48" t="s">
        <v>33</v>
      </c>
      <c r="C11" s="48" t="s">
        <v>33</v>
      </c>
      <c r="D11" s="48" t="s">
        <v>33</v>
      </c>
      <c r="E11" s="48" t="s">
        <v>33</v>
      </c>
      <c r="F11" s="48" t="s">
        <v>33</v>
      </c>
      <c r="G11" s="48" t="s">
        <v>33</v>
      </c>
      <c r="H11" s="48" t="s">
        <v>33</v>
      </c>
      <c r="I11" s="48" t="s">
        <v>33</v>
      </c>
      <c r="J11" s="49">
        <v>22482</v>
      </c>
      <c r="K11" s="49">
        <v>25073</v>
      </c>
      <c r="L11" s="49">
        <v>14873</v>
      </c>
      <c r="M11" s="49">
        <v>20136</v>
      </c>
      <c r="N11" s="49">
        <v>19659</v>
      </c>
      <c r="O11" s="49">
        <v>31156</v>
      </c>
      <c r="P11" s="49">
        <v>29845</v>
      </c>
      <c r="Q11" s="49">
        <v>20110</v>
      </c>
      <c r="R11" s="49">
        <v>19620.8072677874</v>
      </c>
      <c r="S11" s="49">
        <v>23897</v>
      </c>
    </row>
    <row r="12" ht="15" customHeight="1">
      <c r="A12" s="1" t="s">
        <v>39</v>
      </c>
    </row>
    <row r="13" ht="15" customHeight="1">
      <c r="A13" s="1" t="s">
        <v>40</v>
      </c>
    </row>
    <row r="14" ht="11.25">
      <c r="A14" s="1" t="s">
        <v>41</v>
      </c>
    </row>
    <row r="15" ht="11.25">
      <c r="A15" s="1" t="s">
        <v>42</v>
      </c>
    </row>
    <row r="16" ht="11.25">
      <c r="A16" s="1" t="s">
        <v>43</v>
      </c>
    </row>
  </sheetData>
  <sheetProtection selectLockedCells="1" selectUnlockedCells="1"/>
  <printOptions horizontalCentered="1" verticalCentered="1"/>
  <pageMargins left="0.39375" right="0.27569444444444446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J21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29.00390625" style="50" customWidth="1"/>
    <col min="2" max="9" width="8.28125" style="50" customWidth="1"/>
    <col min="10" max="10" width="8.7109375" style="50" customWidth="1"/>
    <col min="11" max="16384" width="11.57421875" style="50" customWidth="1"/>
  </cols>
  <sheetData>
    <row r="1" ht="12.75">
      <c r="A1" s="4" t="s">
        <v>75</v>
      </c>
    </row>
    <row r="2" ht="12.75">
      <c r="A2" s="51" t="s">
        <v>44</v>
      </c>
    </row>
    <row r="3" spans="1:10" ht="12.75">
      <c r="A3" s="52"/>
      <c r="B3" s="53">
        <v>2009</v>
      </c>
      <c r="C3" s="53">
        <v>2010</v>
      </c>
      <c r="D3" s="53">
        <v>2011</v>
      </c>
      <c r="E3" s="53">
        <v>2012</v>
      </c>
      <c r="F3" s="53">
        <v>2013</v>
      </c>
      <c r="G3" s="53">
        <v>2014</v>
      </c>
      <c r="H3" s="53">
        <v>2015</v>
      </c>
      <c r="I3" s="53">
        <v>2016</v>
      </c>
      <c r="J3" s="54">
        <v>2017</v>
      </c>
    </row>
    <row r="4" spans="1:10" ht="12.75">
      <c r="A4" s="55" t="s">
        <v>45</v>
      </c>
      <c r="B4" s="56">
        <f aca="true" t="shared" si="0" ref="B4:J4">SUM(B5:B9)</f>
        <v>1062</v>
      </c>
      <c r="C4" s="56">
        <f t="shared" si="0"/>
        <v>763</v>
      </c>
      <c r="D4" s="56">
        <f t="shared" si="0"/>
        <v>1066</v>
      </c>
      <c r="E4" s="56">
        <f t="shared" si="0"/>
        <v>1064</v>
      </c>
      <c r="F4" s="56">
        <f t="shared" si="0"/>
        <v>904</v>
      </c>
      <c r="G4" s="56">
        <f t="shared" si="0"/>
        <v>767</v>
      </c>
      <c r="H4" s="56">
        <f t="shared" si="0"/>
        <v>859</v>
      </c>
      <c r="I4" s="56">
        <f t="shared" si="0"/>
        <v>765</v>
      </c>
      <c r="J4" s="57">
        <f t="shared" si="0"/>
        <v>636</v>
      </c>
    </row>
    <row r="5" spans="1:10" ht="12.75">
      <c r="A5" s="58" t="s">
        <v>46</v>
      </c>
      <c r="B5" s="59">
        <v>824</v>
      </c>
      <c r="C5" s="59">
        <v>585</v>
      </c>
      <c r="D5" s="59">
        <v>784</v>
      </c>
      <c r="E5" s="59">
        <v>828</v>
      </c>
      <c r="F5" s="59">
        <v>664</v>
      </c>
      <c r="G5" s="59">
        <v>534</v>
      </c>
      <c r="H5" s="59">
        <v>621</v>
      </c>
      <c r="I5" s="59">
        <v>503</v>
      </c>
      <c r="J5" s="60">
        <v>389</v>
      </c>
    </row>
    <row r="6" spans="1:10" ht="12.75">
      <c r="A6" s="58" t="s">
        <v>47</v>
      </c>
      <c r="B6" s="59">
        <v>52</v>
      </c>
      <c r="C6" s="59">
        <v>65</v>
      </c>
      <c r="D6" s="59">
        <v>68</v>
      </c>
      <c r="E6" s="59">
        <v>135</v>
      </c>
      <c r="F6" s="59">
        <v>147</v>
      </c>
      <c r="G6" s="59">
        <v>121</v>
      </c>
      <c r="H6" s="59">
        <v>123</v>
      </c>
      <c r="I6" s="59">
        <v>127</v>
      </c>
      <c r="J6" s="60">
        <v>120</v>
      </c>
    </row>
    <row r="7" spans="1:10" ht="12.75">
      <c r="A7" s="58" t="s">
        <v>48</v>
      </c>
      <c r="B7" s="59">
        <v>0</v>
      </c>
      <c r="C7" s="59">
        <v>5</v>
      </c>
      <c r="D7" s="59">
        <v>12</v>
      </c>
      <c r="E7" s="59">
        <v>0</v>
      </c>
      <c r="F7" s="59">
        <v>1</v>
      </c>
      <c r="G7" s="59">
        <v>0</v>
      </c>
      <c r="H7" s="59">
        <v>0</v>
      </c>
      <c r="I7" s="59">
        <v>0</v>
      </c>
      <c r="J7" s="60">
        <v>0</v>
      </c>
    </row>
    <row r="8" spans="1:10" ht="12.75">
      <c r="A8" s="58" t="s">
        <v>49</v>
      </c>
      <c r="B8" s="59">
        <v>9</v>
      </c>
      <c r="C8" s="59">
        <v>4</v>
      </c>
      <c r="D8" s="59">
        <v>6</v>
      </c>
      <c r="E8" s="59">
        <v>17</v>
      </c>
      <c r="F8" s="59">
        <v>16</v>
      </c>
      <c r="G8" s="59">
        <v>18</v>
      </c>
      <c r="H8" s="59">
        <v>16</v>
      </c>
      <c r="I8" s="59">
        <v>12</v>
      </c>
      <c r="J8" s="60">
        <v>16</v>
      </c>
    </row>
    <row r="9" spans="1:10" ht="12.75">
      <c r="A9" s="61" t="s">
        <v>50</v>
      </c>
      <c r="B9" s="62">
        <f>152+25</f>
        <v>177</v>
      </c>
      <c r="C9" s="62">
        <v>104</v>
      </c>
      <c r="D9" s="62">
        <v>196</v>
      </c>
      <c r="E9" s="62">
        <v>84</v>
      </c>
      <c r="F9" s="62">
        <v>76</v>
      </c>
      <c r="G9" s="62">
        <v>94</v>
      </c>
      <c r="H9" s="62">
        <v>99</v>
      </c>
      <c r="I9" s="62">
        <v>123</v>
      </c>
      <c r="J9" s="63">
        <v>111</v>
      </c>
    </row>
    <row r="10" ht="12.75">
      <c r="A10" s="64" t="s">
        <v>51</v>
      </c>
    </row>
    <row r="12" ht="12.75">
      <c r="A12" s="4" t="s">
        <v>52</v>
      </c>
    </row>
    <row r="13" ht="12.75">
      <c r="A13" s="51" t="s">
        <v>53</v>
      </c>
    </row>
    <row r="14" spans="1:10" ht="12.75">
      <c r="A14" s="65"/>
      <c r="B14" s="66">
        <v>2009</v>
      </c>
      <c r="C14" s="53">
        <v>2010</v>
      </c>
      <c r="D14" s="53">
        <v>2011</v>
      </c>
      <c r="E14" s="53">
        <v>2012</v>
      </c>
      <c r="F14" s="53">
        <v>2013</v>
      </c>
      <c r="G14" s="53">
        <v>2014</v>
      </c>
      <c r="H14" s="53">
        <v>2015</v>
      </c>
      <c r="I14" s="53">
        <v>2016</v>
      </c>
      <c r="J14" s="54">
        <v>2017</v>
      </c>
    </row>
    <row r="15" spans="1:10" ht="12.75">
      <c r="A15" s="55" t="s">
        <v>54</v>
      </c>
      <c r="B15" s="67" t="s">
        <v>55</v>
      </c>
      <c r="C15" s="56">
        <f aca="true" t="shared" si="1" ref="C15:I15">SUM(C16:C20)</f>
        <v>1904</v>
      </c>
      <c r="D15" s="56">
        <f t="shared" si="1"/>
        <v>1943</v>
      </c>
      <c r="E15" s="56">
        <f t="shared" si="1"/>
        <v>2202</v>
      </c>
      <c r="F15" s="56">
        <f t="shared" si="1"/>
        <v>2835</v>
      </c>
      <c r="G15" s="56">
        <f t="shared" si="1"/>
        <v>2333</v>
      </c>
      <c r="H15" s="56">
        <f t="shared" si="1"/>
        <v>2186</v>
      </c>
      <c r="I15" s="56">
        <f t="shared" si="1"/>
        <v>2180</v>
      </c>
      <c r="J15" s="57">
        <v>2306</v>
      </c>
    </row>
    <row r="16" spans="1:10" ht="12.75">
      <c r="A16" s="58" t="s">
        <v>56</v>
      </c>
      <c r="B16" s="67" t="s">
        <v>55</v>
      </c>
      <c r="C16" s="59">
        <v>146</v>
      </c>
      <c r="D16" s="59">
        <v>246</v>
      </c>
      <c r="E16" s="59">
        <v>266</v>
      </c>
      <c r="F16" s="59">
        <v>416</v>
      </c>
      <c r="G16" s="59">
        <v>286</v>
      </c>
      <c r="H16" s="59">
        <v>200</v>
      </c>
      <c r="I16" s="59">
        <v>199</v>
      </c>
      <c r="J16" s="60">
        <v>307</v>
      </c>
    </row>
    <row r="17" spans="1:10" ht="12.75">
      <c r="A17" s="58" t="s">
        <v>46</v>
      </c>
      <c r="B17" s="67" t="s">
        <v>55</v>
      </c>
      <c r="C17" s="59">
        <v>617</v>
      </c>
      <c r="D17" s="59">
        <v>771</v>
      </c>
      <c r="E17" s="59">
        <v>718</v>
      </c>
      <c r="F17" s="59">
        <v>921</v>
      </c>
      <c r="G17" s="59">
        <v>845</v>
      </c>
      <c r="H17" s="59">
        <v>851</v>
      </c>
      <c r="I17" s="59">
        <v>922</v>
      </c>
      <c r="J17" s="60">
        <v>912</v>
      </c>
    </row>
    <row r="18" spans="1:10" ht="12.75">
      <c r="A18" s="58" t="s">
        <v>47</v>
      </c>
      <c r="B18" s="67" t="s">
        <v>55</v>
      </c>
      <c r="C18" s="59">
        <v>634</v>
      </c>
      <c r="D18" s="59">
        <v>683</v>
      </c>
      <c r="E18" s="59">
        <v>939</v>
      </c>
      <c r="F18" s="59">
        <v>1033</v>
      </c>
      <c r="G18" s="59">
        <v>939</v>
      </c>
      <c r="H18" s="59">
        <v>965</v>
      </c>
      <c r="I18" s="59">
        <v>836</v>
      </c>
      <c r="J18" s="60">
        <v>820</v>
      </c>
    </row>
    <row r="19" spans="1:10" ht="12.75">
      <c r="A19" s="58" t="s">
        <v>48</v>
      </c>
      <c r="B19" s="67" t="s">
        <v>55</v>
      </c>
      <c r="C19" s="59">
        <v>248</v>
      </c>
      <c r="D19" s="59">
        <v>47</v>
      </c>
      <c r="E19" s="59">
        <v>123</v>
      </c>
      <c r="F19" s="59">
        <v>180</v>
      </c>
      <c r="G19" s="59">
        <v>150</v>
      </c>
      <c r="H19" s="59">
        <v>66</v>
      </c>
      <c r="I19" s="59">
        <v>106</v>
      </c>
      <c r="J19" s="60">
        <v>135</v>
      </c>
    </row>
    <row r="20" spans="1:10" ht="12.75">
      <c r="A20" s="61" t="s">
        <v>49</v>
      </c>
      <c r="B20" s="68" t="s">
        <v>55</v>
      </c>
      <c r="C20" s="62">
        <v>259</v>
      </c>
      <c r="D20" s="62">
        <v>196</v>
      </c>
      <c r="E20" s="62">
        <v>156</v>
      </c>
      <c r="F20" s="62">
        <v>285</v>
      </c>
      <c r="G20" s="62">
        <v>113</v>
      </c>
      <c r="H20" s="62">
        <v>104</v>
      </c>
      <c r="I20" s="62">
        <v>117</v>
      </c>
      <c r="J20" s="63">
        <v>132</v>
      </c>
    </row>
    <row r="21" spans="1:9" ht="12.75">
      <c r="A21" s="64" t="s">
        <v>51</v>
      </c>
      <c r="C21" s="59"/>
      <c r="D21" s="59"/>
      <c r="E21" s="59"/>
      <c r="F21" s="59"/>
      <c r="G21" s="59"/>
      <c r="H21" s="59"/>
      <c r="I21" s="59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U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4.140625" style="50" customWidth="1"/>
    <col min="2" max="2" width="51.140625" style="1" customWidth="1"/>
    <col min="3" max="12" width="7.7109375" style="1" customWidth="1"/>
    <col min="13" max="21" width="11.421875" style="1" customWidth="1"/>
    <col min="22" max="16384" width="11.421875" style="69" customWidth="1"/>
  </cols>
  <sheetData>
    <row r="1" spans="1:2" ht="12.75">
      <c r="A1" s="4" t="s">
        <v>76</v>
      </c>
      <c r="B1" s="10"/>
    </row>
    <row r="4" spans="2:12" ht="12.75">
      <c r="B4" s="70"/>
      <c r="C4" s="42">
        <v>2005</v>
      </c>
      <c r="D4" s="42">
        <v>2006</v>
      </c>
      <c r="E4" s="42">
        <v>2007</v>
      </c>
      <c r="F4" s="42">
        <v>2008</v>
      </c>
      <c r="G4" s="42">
        <v>2009</v>
      </c>
      <c r="H4" s="42">
        <v>2010</v>
      </c>
      <c r="I4" s="42">
        <v>2011</v>
      </c>
      <c r="J4" s="42">
        <v>2012</v>
      </c>
      <c r="K4" s="42">
        <v>2013</v>
      </c>
      <c r="L4" s="42">
        <v>2014</v>
      </c>
    </row>
    <row r="5" spans="1:12" ht="11.25">
      <c r="A5" s="111" t="s">
        <v>57</v>
      </c>
      <c r="B5" s="71" t="s">
        <v>58</v>
      </c>
      <c r="C5" s="72">
        <v>9.593</v>
      </c>
      <c r="D5" s="72">
        <v>6.14</v>
      </c>
      <c r="E5" s="72">
        <v>7.32</v>
      </c>
      <c r="F5" s="72">
        <v>7.93</v>
      </c>
      <c r="G5" s="72">
        <v>9.85</v>
      </c>
      <c r="H5" s="72">
        <v>10.72</v>
      </c>
      <c r="I5" s="72">
        <v>8.38</v>
      </c>
      <c r="J5" s="72">
        <v>8.7</v>
      </c>
      <c r="K5" s="72">
        <v>9.98</v>
      </c>
      <c r="L5" s="72">
        <v>10.6</v>
      </c>
    </row>
    <row r="6" spans="1:12" ht="11.25">
      <c r="A6" s="111" t="s">
        <v>57</v>
      </c>
      <c r="B6" s="71" t="s">
        <v>59</v>
      </c>
      <c r="C6" s="72">
        <v>22.46</v>
      </c>
      <c r="D6" s="72">
        <v>17.7</v>
      </c>
      <c r="E6" s="72">
        <v>19.5</v>
      </c>
      <c r="F6" s="72">
        <v>20.92</v>
      </c>
      <c r="G6" s="72">
        <v>26.67</v>
      </c>
      <c r="H6" s="72">
        <v>27.73</v>
      </c>
      <c r="I6" s="72">
        <v>23.9</v>
      </c>
      <c r="J6" s="72">
        <v>24.8</v>
      </c>
      <c r="K6" s="72">
        <v>26.34</v>
      </c>
      <c r="L6" s="72">
        <v>23.9</v>
      </c>
    </row>
    <row r="7" spans="1:12" ht="11.25">
      <c r="A7" s="111" t="s">
        <v>57</v>
      </c>
      <c r="B7" s="71" t="s">
        <v>60</v>
      </c>
      <c r="C7" s="72">
        <v>41.49</v>
      </c>
      <c r="D7" s="72">
        <v>34.87</v>
      </c>
      <c r="E7" s="72">
        <v>37.24</v>
      </c>
      <c r="F7" s="72">
        <v>37.32</v>
      </c>
      <c r="G7" s="72">
        <v>36.38</v>
      </c>
      <c r="H7" s="72">
        <v>39.29</v>
      </c>
      <c r="I7" s="72">
        <v>35.56</v>
      </c>
      <c r="J7" s="72">
        <v>35.2</v>
      </c>
      <c r="K7" s="72">
        <v>37.92</v>
      </c>
      <c r="L7" s="72">
        <v>43.8</v>
      </c>
    </row>
    <row r="8" spans="1:12" ht="11.25">
      <c r="A8" s="111" t="s">
        <v>57</v>
      </c>
      <c r="B8" s="73" t="s">
        <v>61</v>
      </c>
      <c r="C8" s="74">
        <v>2.47</v>
      </c>
      <c r="D8" s="74">
        <v>2.08</v>
      </c>
      <c r="E8" s="74">
        <v>2.24</v>
      </c>
      <c r="F8" s="74">
        <v>2.19</v>
      </c>
      <c r="G8" s="74">
        <v>2.37</v>
      </c>
      <c r="H8" s="74">
        <v>2.35</v>
      </c>
      <c r="I8" s="74">
        <v>2.14</v>
      </c>
      <c r="J8" s="74">
        <v>2.07</v>
      </c>
      <c r="K8" s="74">
        <v>2.23</v>
      </c>
      <c r="L8" s="74">
        <v>2.23</v>
      </c>
    </row>
    <row r="9" spans="1:12" ht="14.25" customHeight="1">
      <c r="A9" s="112" t="s">
        <v>62</v>
      </c>
      <c r="B9" s="71" t="s">
        <v>58</v>
      </c>
      <c r="C9" s="75">
        <v>19.3861</v>
      </c>
      <c r="D9" s="75">
        <v>10.6595</v>
      </c>
      <c r="E9" s="75">
        <v>18.4288</v>
      </c>
      <c r="F9" s="75">
        <v>8.39</v>
      </c>
      <c r="G9" s="75">
        <v>16.0115</v>
      </c>
      <c r="H9" s="75">
        <v>18.4</v>
      </c>
      <c r="I9" s="75">
        <v>19.6</v>
      </c>
      <c r="J9" s="75">
        <v>20.5</v>
      </c>
      <c r="K9" s="75">
        <v>20.93</v>
      </c>
      <c r="L9" s="75">
        <v>18.2</v>
      </c>
    </row>
    <row r="10" spans="1:12" ht="11.25">
      <c r="A10" s="112" t="s">
        <v>57</v>
      </c>
      <c r="B10" s="71" t="s">
        <v>59</v>
      </c>
      <c r="C10" s="76">
        <v>39.9842</v>
      </c>
      <c r="D10" s="76">
        <v>30.1655</v>
      </c>
      <c r="E10" s="76">
        <v>40.6144</v>
      </c>
      <c r="F10" s="76">
        <v>25.573</v>
      </c>
      <c r="G10" s="76">
        <v>35.0277</v>
      </c>
      <c r="H10" s="76">
        <v>38.946119968948</v>
      </c>
      <c r="I10" s="76">
        <v>42</v>
      </c>
      <c r="J10" s="77">
        <v>34.8</v>
      </c>
      <c r="K10" s="76">
        <v>42.64</v>
      </c>
      <c r="L10" s="76">
        <v>38.3</v>
      </c>
    </row>
    <row r="11" spans="1:12" ht="11.25">
      <c r="A11" s="112" t="s">
        <v>57</v>
      </c>
      <c r="B11" s="71" t="s">
        <v>60</v>
      </c>
      <c r="C11" s="75">
        <v>48.6604</v>
      </c>
      <c r="D11" s="75">
        <v>35.143</v>
      </c>
      <c r="E11" s="75">
        <v>45.28</v>
      </c>
      <c r="F11" s="75">
        <v>32.8102</v>
      </c>
      <c r="G11" s="75">
        <v>45.9602</v>
      </c>
      <c r="H11" s="75">
        <v>45.3358100722032</v>
      </c>
      <c r="I11" s="75">
        <v>46.6</v>
      </c>
      <c r="J11" s="78">
        <v>51.3</v>
      </c>
      <c r="K11" s="75">
        <v>48.08</v>
      </c>
      <c r="L11" s="78">
        <v>47.6</v>
      </c>
    </row>
    <row r="12" spans="1:12" ht="11.25">
      <c r="A12" s="112" t="s">
        <v>57</v>
      </c>
      <c r="B12" s="73" t="s">
        <v>61</v>
      </c>
      <c r="C12" s="79">
        <v>3.8496300000000003</v>
      </c>
      <c r="D12" s="79">
        <v>2.68267</v>
      </c>
      <c r="E12" s="79">
        <v>3.6985</v>
      </c>
      <c r="F12" s="79">
        <v>2.14028</v>
      </c>
      <c r="G12" s="79">
        <v>3.5679</v>
      </c>
      <c r="H12" s="79">
        <v>3.81285767269081</v>
      </c>
      <c r="I12" s="79">
        <v>4.04</v>
      </c>
      <c r="J12" s="80">
        <v>4.21</v>
      </c>
      <c r="K12" s="80">
        <v>4.24</v>
      </c>
      <c r="L12" s="79">
        <v>4.12</v>
      </c>
    </row>
    <row r="13" spans="1:12" ht="14.25" customHeight="1">
      <c r="A13" s="112" t="s">
        <v>63</v>
      </c>
      <c r="B13" s="71" t="s">
        <v>58</v>
      </c>
      <c r="C13" s="75">
        <v>11.6</v>
      </c>
      <c r="D13" s="75">
        <v>11.5</v>
      </c>
      <c r="E13" s="75">
        <v>11.9</v>
      </c>
      <c r="F13" s="75">
        <v>11.8</v>
      </c>
      <c r="G13" s="75">
        <v>11.9</v>
      </c>
      <c r="H13" s="75">
        <v>11.7</v>
      </c>
      <c r="I13" s="75">
        <v>12.2</v>
      </c>
      <c r="J13" s="75">
        <v>12</v>
      </c>
      <c r="K13" s="75">
        <v>11.5</v>
      </c>
      <c r="L13" s="78">
        <v>11.82</v>
      </c>
    </row>
    <row r="14" spans="1:12" ht="11.25">
      <c r="A14" s="112"/>
      <c r="B14" s="71" t="s">
        <v>59</v>
      </c>
      <c r="C14" s="75">
        <v>29.2663</v>
      </c>
      <c r="D14" s="75">
        <v>28.5616</v>
      </c>
      <c r="E14" s="75">
        <v>29.4579</v>
      </c>
      <c r="F14" s="75">
        <v>28.1739</v>
      </c>
      <c r="G14" s="75">
        <v>28.5583</v>
      </c>
      <c r="H14" s="75">
        <v>27.9408436009435</v>
      </c>
      <c r="I14" s="75">
        <v>28.6</v>
      </c>
      <c r="J14" s="78">
        <v>28.7</v>
      </c>
      <c r="K14" s="75">
        <v>27.1</v>
      </c>
      <c r="L14" s="75">
        <v>27.06</v>
      </c>
    </row>
    <row r="15" spans="1:12" ht="11.25">
      <c r="A15" s="112"/>
      <c r="B15" s="71" t="s">
        <v>60</v>
      </c>
      <c r="C15" s="75">
        <v>38.7995</v>
      </c>
      <c r="D15" s="75">
        <v>40.0878</v>
      </c>
      <c r="E15" s="75">
        <v>40.4358</v>
      </c>
      <c r="F15" s="75">
        <v>41.3988</v>
      </c>
      <c r="G15" s="75">
        <v>41.6286</v>
      </c>
      <c r="H15" s="75">
        <v>41.5419321426502</v>
      </c>
      <c r="I15" s="75">
        <v>42.6</v>
      </c>
      <c r="J15" s="78">
        <v>43.2</v>
      </c>
      <c r="K15" s="78">
        <v>42.4</v>
      </c>
      <c r="L15" s="78">
        <v>43.7</v>
      </c>
    </row>
    <row r="16" spans="1:12" ht="11.25">
      <c r="A16" s="112"/>
      <c r="B16" s="73" t="s">
        <v>61</v>
      </c>
      <c r="C16" s="81">
        <v>2.76492</v>
      </c>
      <c r="D16" s="81">
        <v>2.67274</v>
      </c>
      <c r="E16" s="81">
        <v>2.77168</v>
      </c>
      <c r="F16" s="81">
        <v>2.67123</v>
      </c>
      <c r="G16" s="81">
        <v>2.75429</v>
      </c>
      <c r="H16" s="81">
        <v>2.71943831800843</v>
      </c>
      <c r="I16" s="81">
        <v>2.73</v>
      </c>
      <c r="J16" s="82">
        <v>2.72</v>
      </c>
      <c r="K16" s="82">
        <v>2.64</v>
      </c>
      <c r="L16" s="82">
        <v>2.67</v>
      </c>
    </row>
    <row r="17" spans="1:12" ht="11.25">
      <c r="A17" s="1" t="s">
        <v>64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2:12" ht="12.75">
      <c r="B18" s="5"/>
      <c r="C18" s="83"/>
      <c r="D18" s="83"/>
      <c r="E18" s="83"/>
      <c r="F18" s="83"/>
      <c r="G18" s="83"/>
      <c r="H18" s="83"/>
      <c r="I18" s="83"/>
      <c r="J18" s="83"/>
      <c r="K18" s="83"/>
      <c r="L18" s="83"/>
    </row>
    <row r="20" ht="12.75">
      <c r="B20" s="10"/>
    </row>
    <row r="23" spans="2:12" ht="12.75">
      <c r="B23" s="70" t="s">
        <v>65</v>
      </c>
      <c r="C23" s="42">
        <v>2005</v>
      </c>
      <c r="D23" s="42">
        <v>2006</v>
      </c>
      <c r="E23" s="42">
        <v>2007</v>
      </c>
      <c r="F23" s="42">
        <v>2008</v>
      </c>
      <c r="G23" s="42">
        <v>2009</v>
      </c>
      <c r="H23" s="42">
        <v>2010</v>
      </c>
      <c r="I23" s="42">
        <v>2011</v>
      </c>
      <c r="J23" s="42">
        <v>2012</v>
      </c>
      <c r="K23" s="42">
        <v>2013</v>
      </c>
      <c r="L23" s="42">
        <v>2014</v>
      </c>
    </row>
    <row r="24" spans="1:12" ht="11.25">
      <c r="A24" s="111" t="s">
        <v>57</v>
      </c>
      <c r="B24" s="71" t="s">
        <v>58</v>
      </c>
      <c r="C24" s="84">
        <f aca="true" t="shared" si="0" ref="C24:L24">ROUND(ROUND(C5/24*1440,0)/1440*288,0)/288</f>
        <v>0.3993055555555556</v>
      </c>
      <c r="D24" s="84">
        <f t="shared" si="0"/>
        <v>0.2569444444444444</v>
      </c>
      <c r="E24" s="84">
        <f t="shared" si="0"/>
        <v>0.3055555555555556</v>
      </c>
      <c r="F24" s="84">
        <f t="shared" si="0"/>
        <v>0.3298611111111111</v>
      </c>
      <c r="G24" s="84">
        <f t="shared" si="0"/>
        <v>0.4097222222222222</v>
      </c>
      <c r="H24" s="84">
        <f t="shared" si="0"/>
        <v>0.4479166666666667</v>
      </c>
      <c r="I24" s="84">
        <f t="shared" si="0"/>
        <v>0.3506944444444444</v>
      </c>
      <c r="J24" s="84">
        <f t="shared" si="0"/>
        <v>0.3611111111111111</v>
      </c>
      <c r="K24" s="84">
        <f t="shared" si="0"/>
        <v>0.4166666666666667</v>
      </c>
      <c r="L24" s="84">
        <f t="shared" si="0"/>
        <v>0.4409722222222222</v>
      </c>
    </row>
    <row r="25" spans="1:21" s="87" customFormat="1" ht="12.75">
      <c r="A25" s="111"/>
      <c r="B25" s="85" t="s">
        <v>59</v>
      </c>
      <c r="C25" s="86">
        <f aca="true" t="shared" si="1" ref="C25:L25">ROUND(ROUND(C6/24*1440,0)/1440*288,0)/288</f>
        <v>0.9375</v>
      </c>
      <c r="D25" s="86">
        <f t="shared" si="1"/>
        <v>0.7361111111111112</v>
      </c>
      <c r="E25" s="86">
        <f t="shared" si="1"/>
        <v>0.8125</v>
      </c>
      <c r="F25" s="86">
        <f t="shared" si="1"/>
        <v>0.8715277777777778</v>
      </c>
      <c r="G25" s="86">
        <f t="shared" si="1"/>
        <v>1.1111111111111112</v>
      </c>
      <c r="H25" s="86">
        <f t="shared" si="1"/>
        <v>1.15625</v>
      </c>
      <c r="I25" s="86">
        <f t="shared" si="1"/>
        <v>0.9965277777777778</v>
      </c>
      <c r="J25" s="86">
        <f t="shared" si="1"/>
        <v>1.0347222222222223</v>
      </c>
      <c r="K25" s="86">
        <f t="shared" si="1"/>
        <v>1.0972222222222223</v>
      </c>
      <c r="L25" s="86">
        <f t="shared" si="1"/>
        <v>0.9965277777777778</v>
      </c>
      <c r="M25" s="1"/>
      <c r="N25" s="1"/>
      <c r="O25" s="1"/>
      <c r="P25" s="1"/>
      <c r="Q25" s="1"/>
      <c r="R25" s="1"/>
      <c r="S25" s="1"/>
      <c r="T25" s="10"/>
      <c r="U25" s="10"/>
    </row>
    <row r="26" spans="1:12" ht="14.25" customHeight="1">
      <c r="A26" s="112" t="s">
        <v>62</v>
      </c>
      <c r="B26" s="71" t="s">
        <v>58</v>
      </c>
      <c r="C26" s="84">
        <f aca="true" t="shared" si="2" ref="C26:L26">ROUND(ROUND(C9/24*1440,0)/1440*288,0)/288</f>
        <v>0.8090277777777778</v>
      </c>
      <c r="D26" s="84">
        <f t="shared" si="2"/>
        <v>0.4444444444444444</v>
      </c>
      <c r="E26" s="84">
        <f t="shared" si="2"/>
        <v>0.7673611111111112</v>
      </c>
      <c r="F26" s="84">
        <f t="shared" si="2"/>
        <v>0.3506944444444444</v>
      </c>
      <c r="G26" s="84">
        <f t="shared" si="2"/>
        <v>0.6666666666666666</v>
      </c>
      <c r="H26" s="84">
        <f t="shared" si="2"/>
        <v>0.7673611111111112</v>
      </c>
      <c r="I26" s="84">
        <f t="shared" si="2"/>
        <v>0.8159722222222222</v>
      </c>
      <c r="J26" s="84">
        <f t="shared" si="2"/>
        <v>0.8541666666666666</v>
      </c>
      <c r="K26" s="84">
        <f t="shared" si="2"/>
        <v>0.8715277777777778</v>
      </c>
      <c r="L26" s="84">
        <f t="shared" si="2"/>
        <v>0.7569444444444444</v>
      </c>
    </row>
    <row r="27" spans="1:21" s="87" customFormat="1" ht="12.75">
      <c r="A27" s="112"/>
      <c r="B27" s="85" t="s">
        <v>59</v>
      </c>
      <c r="C27" s="86">
        <f aca="true" t="shared" si="3" ref="C27:L27">ROUND(ROUND(C10/24*1440,0)/1440*288,0)/288</f>
        <v>1.6666666666666667</v>
      </c>
      <c r="D27" s="86">
        <f t="shared" si="3"/>
        <v>1.2569444444444444</v>
      </c>
      <c r="E27" s="86">
        <f t="shared" si="3"/>
        <v>1.6909722222222223</v>
      </c>
      <c r="F27" s="86">
        <f t="shared" si="3"/>
        <v>1.0659722222222223</v>
      </c>
      <c r="G27" s="86">
        <f t="shared" si="3"/>
        <v>1.4583333333333333</v>
      </c>
      <c r="H27" s="86">
        <f t="shared" si="3"/>
        <v>1.6215277777777777</v>
      </c>
      <c r="I27" s="86">
        <f t="shared" si="3"/>
        <v>1.75</v>
      </c>
      <c r="J27" s="86">
        <f t="shared" si="3"/>
        <v>1.4513888888888888</v>
      </c>
      <c r="K27" s="86">
        <f t="shared" si="3"/>
        <v>1.7777777777777777</v>
      </c>
      <c r="L27" s="86">
        <f t="shared" si="3"/>
        <v>1.5972222222222223</v>
      </c>
      <c r="M27" s="1"/>
      <c r="N27" s="1"/>
      <c r="O27" s="1"/>
      <c r="P27" s="1"/>
      <c r="Q27" s="1"/>
      <c r="R27" s="1"/>
      <c r="S27" s="1"/>
      <c r="T27" s="10"/>
      <c r="U27" s="10"/>
    </row>
    <row r="28" spans="1:12" ht="14.25" customHeight="1">
      <c r="A28" s="112" t="s">
        <v>63</v>
      </c>
      <c r="B28" s="71" t="s">
        <v>58</v>
      </c>
      <c r="C28" s="84">
        <f aca="true" t="shared" si="4" ref="C28:L28">ROUND(ROUND(C13/24*1440,0)/1440*288,0)/288</f>
        <v>0.4826388888888889</v>
      </c>
      <c r="D28" s="84">
        <f t="shared" si="4"/>
        <v>0.4791666666666667</v>
      </c>
      <c r="E28" s="84">
        <f t="shared" si="4"/>
        <v>0.4965277777777778</v>
      </c>
      <c r="F28" s="84">
        <f t="shared" si="4"/>
        <v>0.4930555555555556</v>
      </c>
      <c r="G28" s="84">
        <f t="shared" si="4"/>
        <v>0.4965277777777778</v>
      </c>
      <c r="H28" s="84">
        <f t="shared" si="4"/>
        <v>0.4861111111111111</v>
      </c>
      <c r="I28" s="84">
        <f t="shared" si="4"/>
        <v>0.5069444444444444</v>
      </c>
      <c r="J28" s="84">
        <f t="shared" si="4"/>
        <v>0.5</v>
      </c>
      <c r="K28" s="84">
        <f t="shared" si="4"/>
        <v>0.4791666666666667</v>
      </c>
      <c r="L28" s="84">
        <f t="shared" si="4"/>
        <v>0.4930555555555556</v>
      </c>
    </row>
    <row r="29" spans="1:21" s="87" customFormat="1" ht="12.75">
      <c r="A29" s="112"/>
      <c r="B29" s="85" t="s">
        <v>59</v>
      </c>
      <c r="C29" s="86">
        <f aca="true" t="shared" si="5" ref="C29:L29">ROUND(ROUND(C14/24*1440,0)/1440*288,0)/288</f>
        <v>1.21875</v>
      </c>
      <c r="D29" s="86">
        <f t="shared" si="5"/>
        <v>1.1909722222222223</v>
      </c>
      <c r="E29" s="86">
        <f t="shared" si="5"/>
        <v>1.2256944444444444</v>
      </c>
      <c r="F29" s="86">
        <f t="shared" si="5"/>
        <v>1.1736111111111112</v>
      </c>
      <c r="G29" s="86">
        <f t="shared" si="5"/>
        <v>1.1909722222222223</v>
      </c>
      <c r="H29" s="86">
        <f t="shared" si="5"/>
        <v>1.1631944444444444</v>
      </c>
      <c r="I29" s="86">
        <f t="shared" si="5"/>
        <v>1.1909722222222223</v>
      </c>
      <c r="J29" s="86">
        <f t="shared" si="5"/>
        <v>1.1944444444444444</v>
      </c>
      <c r="K29" s="86">
        <f t="shared" si="5"/>
        <v>1.1284722222222223</v>
      </c>
      <c r="L29" s="86">
        <f t="shared" si="5"/>
        <v>1.1284722222222223</v>
      </c>
      <c r="M29" s="1"/>
      <c r="N29" s="1"/>
      <c r="O29" s="1"/>
      <c r="P29" s="1"/>
      <c r="Q29" s="1"/>
      <c r="R29" s="1"/>
      <c r="S29" s="1"/>
      <c r="T29" s="10"/>
      <c r="U29" s="10"/>
    </row>
    <row r="30" ht="11.25">
      <c r="A30" s="1" t="s">
        <v>64</v>
      </c>
    </row>
  </sheetData>
  <sheetProtection selectLockedCells="1" selectUnlockedCells="1"/>
  <mergeCells count="6">
    <mergeCell ref="A5:A8"/>
    <mergeCell ref="A9:A12"/>
    <mergeCell ref="A13:A16"/>
    <mergeCell ref="A24:A25"/>
    <mergeCell ref="A26:A27"/>
    <mergeCell ref="A28:A29"/>
  </mergeCells>
  <printOptions horizontalCentered="1" verticalCentered="1"/>
  <pageMargins left="0.39375" right="0.27569444444444446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V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7.7109375" style="50" customWidth="1"/>
    <col min="2" max="2" width="9.28125" style="88" customWidth="1"/>
    <col min="3" max="13" width="7.7109375" style="1" customWidth="1"/>
    <col min="14" max="22" width="11.421875" style="1" customWidth="1"/>
    <col min="23" max="16384" width="11.421875" style="69" customWidth="1"/>
  </cols>
  <sheetData>
    <row r="1" spans="1:3" ht="12.75">
      <c r="A1" s="4" t="s">
        <v>77</v>
      </c>
      <c r="B1" s="89"/>
      <c r="C1" s="10"/>
    </row>
    <row r="3" spans="1:22" ht="12">
      <c r="A3" s="90" t="s">
        <v>66</v>
      </c>
      <c r="B3" s="91">
        <v>2010</v>
      </c>
      <c r="C3" s="91">
        <v>2011</v>
      </c>
      <c r="D3" s="91">
        <v>2012</v>
      </c>
      <c r="E3" s="91">
        <v>2013</v>
      </c>
      <c r="F3" s="91">
        <v>2014</v>
      </c>
      <c r="G3" s="92"/>
      <c r="V3" s="69"/>
    </row>
    <row r="4" spans="1:22" ht="11.25">
      <c r="A4" s="93" t="s">
        <v>67</v>
      </c>
      <c r="B4" s="94" t="s">
        <v>55</v>
      </c>
      <c r="C4" s="93">
        <v>4.52</v>
      </c>
      <c r="D4" s="93">
        <v>3.02</v>
      </c>
      <c r="E4" s="93">
        <v>3.75</v>
      </c>
      <c r="F4" s="93">
        <v>4.4</v>
      </c>
      <c r="G4" s="95"/>
      <c r="V4" s="69"/>
    </row>
    <row r="5" spans="1:22" ht="11.25">
      <c r="A5" s="93" t="s">
        <v>68</v>
      </c>
      <c r="B5" s="94" t="s">
        <v>55</v>
      </c>
      <c r="C5" s="93">
        <v>6.19</v>
      </c>
      <c r="D5" s="93">
        <v>6.1</v>
      </c>
      <c r="E5" s="93">
        <v>6.95</v>
      </c>
      <c r="F5" s="93">
        <v>7.3</v>
      </c>
      <c r="G5" s="95"/>
      <c r="V5" s="69"/>
    </row>
    <row r="6" spans="1:22" ht="11.25">
      <c r="A6" s="93" t="s">
        <v>69</v>
      </c>
      <c r="B6" s="94" t="s">
        <v>55</v>
      </c>
      <c r="C6" s="93">
        <v>8.44</v>
      </c>
      <c r="D6" s="93">
        <v>8.16</v>
      </c>
      <c r="E6" s="93">
        <v>8.94</v>
      </c>
      <c r="F6" s="93">
        <v>10.7</v>
      </c>
      <c r="G6" s="95"/>
      <c r="V6" s="69"/>
    </row>
    <row r="7" spans="1:22" ht="11.25">
      <c r="A7" s="93" t="s">
        <v>70</v>
      </c>
      <c r="B7" s="94" t="s">
        <v>55</v>
      </c>
      <c r="C7" s="93">
        <v>11.28</v>
      </c>
      <c r="D7" s="93">
        <v>12.91</v>
      </c>
      <c r="E7" s="93">
        <v>14.85</v>
      </c>
      <c r="F7" s="93">
        <v>13.47</v>
      </c>
      <c r="G7" s="95"/>
      <c r="H7" s="96"/>
      <c r="I7" s="96"/>
      <c r="J7" s="96"/>
      <c r="K7" s="96"/>
      <c r="L7" s="96"/>
      <c r="V7" s="69"/>
    </row>
    <row r="8" spans="1:22" ht="11.25">
      <c r="A8" s="93" t="s">
        <v>71</v>
      </c>
      <c r="B8" s="94" t="s">
        <v>55</v>
      </c>
      <c r="C8" s="93">
        <v>8.4</v>
      </c>
      <c r="D8" s="93">
        <v>8.75</v>
      </c>
      <c r="E8" s="93">
        <v>9.98</v>
      </c>
      <c r="F8" s="93">
        <v>10.55</v>
      </c>
      <c r="G8" s="95"/>
      <c r="H8" s="97"/>
      <c r="I8" s="97"/>
      <c r="J8" s="97"/>
      <c r="K8" s="97"/>
      <c r="L8" s="97"/>
      <c r="V8" s="69"/>
    </row>
    <row r="9" spans="1:21" s="87" customFormat="1" ht="12.75">
      <c r="A9" s="98"/>
      <c r="B9" s="99"/>
      <c r="C9" s="100"/>
      <c r="D9" s="101"/>
      <c r="E9" s="101"/>
      <c r="F9" s="101"/>
      <c r="G9" s="102"/>
      <c r="H9" s="97"/>
      <c r="I9" s="97"/>
      <c r="J9" s="97"/>
      <c r="K9" s="97"/>
      <c r="L9" s="97"/>
      <c r="M9" s="1"/>
      <c r="N9" s="1"/>
      <c r="O9" s="1"/>
      <c r="P9" s="1"/>
      <c r="Q9" s="1"/>
      <c r="R9" s="1"/>
      <c r="S9" s="1"/>
      <c r="T9" s="10"/>
      <c r="U9" s="10"/>
    </row>
    <row r="10" spans="1:21" s="87" customFormat="1" ht="12.75">
      <c r="A10" s="5"/>
      <c r="B10" s="103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1"/>
      <c r="N10" s="1"/>
      <c r="O10" s="1"/>
      <c r="P10" s="1"/>
      <c r="Q10" s="1"/>
      <c r="R10" s="1"/>
      <c r="S10" s="1"/>
      <c r="T10" s="10"/>
      <c r="U10" s="10"/>
    </row>
    <row r="11" spans="1:21" s="87" customFormat="1" ht="12.75">
      <c r="A11" s="104" t="s">
        <v>72</v>
      </c>
      <c r="B11" s="91">
        <v>2010</v>
      </c>
      <c r="C11" s="91">
        <v>2011</v>
      </c>
      <c r="D11" s="91">
        <v>2012</v>
      </c>
      <c r="E11" s="91">
        <v>2013</v>
      </c>
      <c r="F11" s="91">
        <v>2014</v>
      </c>
      <c r="G11" s="97"/>
      <c r="H11" s="97"/>
      <c r="I11" s="97"/>
      <c r="J11" s="97"/>
      <c r="K11" s="97"/>
      <c r="L11" s="97"/>
      <c r="M11" s="1"/>
      <c r="N11" s="1"/>
      <c r="O11" s="1"/>
      <c r="P11" s="1"/>
      <c r="Q11" s="1"/>
      <c r="R11" s="1"/>
      <c r="S11" s="1"/>
      <c r="T11" s="10"/>
      <c r="U11" s="10"/>
    </row>
    <row r="12" spans="1:21" s="87" customFormat="1" ht="12.75">
      <c r="A12" s="93" t="s">
        <v>67</v>
      </c>
      <c r="B12" s="94" t="s">
        <v>55</v>
      </c>
      <c r="C12" s="93" t="s">
        <v>55</v>
      </c>
      <c r="D12" s="93">
        <v>15.57</v>
      </c>
      <c r="E12" s="93">
        <v>24.04</v>
      </c>
      <c r="F12" s="93">
        <v>26</v>
      </c>
      <c r="G12" s="97"/>
      <c r="H12" s="97"/>
      <c r="I12" s="97"/>
      <c r="J12" s="97"/>
      <c r="K12" s="97"/>
      <c r="L12" s="97"/>
      <c r="M12" s="1"/>
      <c r="N12" s="1"/>
      <c r="O12" s="1"/>
      <c r="P12" s="1"/>
      <c r="Q12" s="1"/>
      <c r="R12" s="1"/>
      <c r="S12" s="1"/>
      <c r="T12" s="10"/>
      <c r="U12" s="10"/>
    </row>
    <row r="13" spans="1:21" s="87" customFormat="1" ht="12.75">
      <c r="A13" s="93" t="s">
        <v>68</v>
      </c>
      <c r="B13" s="94" t="s">
        <v>55</v>
      </c>
      <c r="C13" s="93" t="s">
        <v>55</v>
      </c>
      <c r="D13" s="93">
        <v>26.86</v>
      </c>
      <c r="E13" s="93">
        <v>25.98</v>
      </c>
      <c r="F13" s="93">
        <v>21.94</v>
      </c>
      <c r="G13" s="97"/>
      <c r="H13" s="97"/>
      <c r="I13" s="97"/>
      <c r="J13" s="97"/>
      <c r="K13" s="97"/>
      <c r="L13" s="97"/>
      <c r="M13" s="1"/>
      <c r="N13" s="1"/>
      <c r="O13" s="1"/>
      <c r="P13" s="1"/>
      <c r="Q13" s="1"/>
      <c r="R13" s="1"/>
      <c r="S13" s="1"/>
      <c r="T13" s="10"/>
      <c r="U13" s="10"/>
    </row>
    <row r="14" spans="1:21" s="87" customFormat="1" ht="12.75">
      <c r="A14" s="93" t="s">
        <v>69</v>
      </c>
      <c r="B14" s="94" t="s">
        <v>55</v>
      </c>
      <c r="C14" s="93" t="s">
        <v>55</v>
      </c>
      <c r="D14" s="93">
        <v>24.41</v>
      </c>
      <c r="E14" s="93">
        <v>22.68</v>
      </c>
      <c r="F14" s="93">
        <v>22.55</v>
      </c>
      <c r="G14" s="97"/>
      <c r="H14" s="97"/>
      <c r="I14" s="97"/>
      <c r="J14" s="97"/>
      <c r="K14" s="97"/>
      <c r="L14" s="97"/>
      <c r="M14" s="1"/>
      <c r="N14" s="1"/>
      <c r="O14" s="1"/>
      <c r="P14" s="1"/>
      <c r="Q14" s="1"/>
      <c r="R14" s="1"/>
      <c r="S14" s="1"/>
      <c r="T14" s="10"/>
      <c r="U14" s="10"/>
    </row>
    <row r="15" spans="1:21" s="87" customFormat="1" ht="12.75">
      <c r="A15" s="93" t="s">
        <v>70</v>
      </c>
      <c r="B15" s="94" t="s">
        <v>55</v>
      </c>
      <c r="C15" s="93" t="s">
        <v>55</v>
      </c>
      <c r="D15" s="93">
        <v>25.66</v>
      </c>
      <c r="E15" s="93">
        <v>30.54</v>
      </c>
      <c r="F15" s="93">
        <v>25.67</v>
      </c>
      <c r="G15" s="97"/>
      <c r="H15" s="97"/>
      <c r="I15" s="97"/>
      <c r="J15" s="97"/>
      <c r="K15" s="97"/>
      <c r="L15" s="97"/>
      <c r="M15" s="1"/>
      <c r="N15" s="1"/>
      <c r="O15" s="1"/>
      <c r="P15" s="1"/>
      <c r="Q15" s="1"/>
      <c r="R15" s="1"/>
      <c r="S15" s="1"/>
      <c r="T15" s="10"/>
      <c r="U15" s="10"/>
    </row>
    <row r="16" spans="1:21" s="87" customFormat="1" ht="12.75">
      <c r="A16" s="93" t="s">
        <v>71</v>
      </c>
      <c r="B16" s="94" t="s">
        <v>55</v>
      </c>
      <c r="C16" s="93" t="s">
        <v>55</v>
      </c>
      <c r="D16" s="93">
        <v>24.83</v>
      </c>
      <c r="E16" s="93">
        <v>26.35</v>
      </c>
      <c r="F16" s="93">
        <v>23.9</v>
      </c>
      <c r="G16" s="97"/>
      <c r="H16" s="97"/>
      <c r="I16" s="97"/>
      <c r="J16" s="97"/>
      <c r="K16" s="97"/>
      <c r="L16" s="97"/>
      <c r="M16" s="1"/>
      <c r="N16" s="1"/>
      <c r="O16" s="1"/>
      <c r="P16" s="1"/>
      <c r="Q16" s="1"/>
      <c r="R16" s="1"/>
      <c r="S16" s="1"/>
      <c r="T16" s="10"/>
      <c r="U16" s="10"/>
    </row>
    <row r="17" spans="1:21" s="87" customFormat="1" ht="12.75">
      <c r="A17" s="5"/>
      <c r="B17" s="103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1"/>
      <c r="N17" s="1"/>
      <c r="O17" s="1"/>
      <c r="P17" s="1"/>
      <c r="Q17" s="1"/>
      <c r="R17" s="1"/>
      <c r="S17" s="1"/>
      <c r="T17" s="10"/>
      <c r="U17" s="10"/>
    </row>
    <row r="18" spans="1:21" s="87" customFormat="1" ht="12.75">
      <c r="A18" s="5"/>
      <c r="B18" s="103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1"/>
      <c r="N18" s="1"/>
      <c r="O18" s="1"/>
      <c r="P18" s="1"/>
      <c r="Q18" s="1"/>
      <c r="R18" s="1"/>
      <c r="S18" s="1"/>
      <c r="T18" s="10"/>
      <c r="U18" s="10"/>
    </row>
    <row r="19" spans="1:22" ht="12">
      <c r="A19" s="104" t="s">
        <v>73</v>
      </c>
      <c r="B19" s="91">
        <v>2010</v>
      </c>
      <c r="C19" s="91">
        <v>2011</v>
      </c>
      <c r="D19" s="91">
        <v>2012</v>
      </c>
      <c r="E19" s="91">
        <v>2013</v>
      </c>
      <c r="F19" s="91">
        <v>2014</v>
      </c>
      <c r="G19" s="92"/>
      <c r="H19" s="97"/>
      <c r="I19" s="97"/>
      <c r="J19" s="97"/>
      <c r="K19" s="97"/>
      <c r="L19" s="97"/>
      <c r="V19" s="69"/>
    </row>
    <row r="20" spans="1:21" s="87" customFormat="1" ht="12.75">
      <c r="A20" s="93" t="s">
        <v>67</v>
      </c>
      <c r="B20" s="94" t="s">
        <v>55</v>
      </c>
      <c r="C20" s="93">
        <v>15.87</v>
      </c>
      <c r="D20" s="93">
        <v>18.92</v>
      </c>
      <c r="E20" s="93">
        <v>15.85</v>
      </c>
      <c r="F20" s="93">
        <v>16.5</v>
      </c>
      <c r="G20" s="97"/>
      <c r="H20" s="97"/>
      <c r="I20" s="97"/>
      <c r="J20" s="102"/>
      <c r="K20" s="97"/>
      <c r="L20" s="97"/>
      <c r="M20" s="1"/>
      <c r="N20" s="1"/>
      <c r="O20" s="1"/>
      <c r="P20" s="1"/>
      <c r="Q20" s="1"/>
      <c r="R20" s="1"/>
      <c r="S20" s="1"/>
      <c r="T20" s="10"/>
      <c r="U20" s="10"/>
    </row>
    <row r="21" spans="1:22" ht="11.25">
      <c r="A21" s="93" t="s">
        <v>68</v>
      </c>
      <c r="B21" s="94" t="s">
        <v>55</v>
      </c>
      <c r="C21" s="93">
        <v>24.91</v>
      </c>
      <c r="D21" s="93">
        <v>22.95</v>
      </c>
      <c r="E21" s="93">
        <v>26.24</v>
      </c>
      <c r="F21" s="93">
        <v>32.7</v>
      </c>
      <c r="V21" s="69"/>
    </row>
    <row r="22" spans="1:22" ht="11.25">
      <c r="A22" s="93" t="s">
        <v>69</v>
      </c>
      <c r="B22" s="94" t="s">
        <v>55</v>
      </c>
      <c r="C22" s="93">
        <v>35.25</v>
      </c>
      <c r="D22" s="93">
        <v>34</v>
      </c>
      <c r="E22" s="93">
        <v>39.7</v>
      </c>
      <c r="F22" s="93">
        <v>47.1</v>
      </c>
      <c r="V22" s="69"/>
    </row>
    <row r="23" spans="1:22" ht="11.25">
      <c r="A23" s="93" t="s">
        <v>70</v>
      </c>
      <c r="B23" s="94" t="s">
        <v>55</v>
      </c>
      <c r="C23" s="93">
        <v>51.28</v>
      </c>
      <c r="D23" s="93">
        <v>49.27</v>
      </c>
      <c r="E23" s="93">
        <v>48.9</v>
      </c>
      <c r="F23" s="93">
        <v>52.4</v>
      </c>
      <c r="V23" s="69"/>
    </row>
    <row r="24" spans="1:22" ht="11.25">
      <c r="A24" s="93" t="s">
        <v>71</v>
      </c>
      <c r="B24" s="94" t="s">
        <v>55</v>
      </c>
      <c r="C24" s="93">
        <v>35.56</v>
      </c>
      <c r="D24" s="93">
        <v>35.22</v>
      </c>
      <c r="E24" s="93">
        <v>37.92</v>
      </c>
      <c r="F24" s="93">
        <v>43.8</v>
      </c>
      <c r="V24" s="69"/>
    </row>
    <row r="25" spans="1:22" ht="11.25">
      <c r="A25" s="1"/>
      <c r="V25" s="69"/>
    </row>
    <row r="26" spans="1:22" ht="11.25">
      <c r="A26" s="1"/>
      <c r="V26" s="69"/>
    </row>
    <row r="27" spans="1:22" ht="24.75" customHeight="1">
      <c r="A27" s="104" t="s">
        <v>74</v>
      </c>
      <c r="B27" s="91">
        <v>2010</v>
      </c>
      <c r="C27" s="91">
        <v>2011</v>
      </c>
      <c r="D27" s="91">
        <v>2012</v>
      </c>
      <c r="E27" s="91">
        <v>2013</v>
      </c>
      <c r="F27" s="91">
        <v>2014</v>
      </c>
      <c r="V27" s="69"/>
    </row>
    <row r="28" spans="1:22" ht="11.25">
      <c r="A28" s="93" t="s">
        <v>67</v>
      </c>
      <c r="B28" s="105">
        <v>1.54</v>
      </c>
      <c r="C28" s="106">
        <v>1.14</v>
      </c>
      <c r="D28" s="106">
        <v>1.21</v>
      </c>
      <c r="E28" s="106">
        <v>1.24</v>
      </c>
      <c r="F28" s="106">
        <v>1.21</v>
      </c>
      <c r="V28" s="69"/>
    </row>
    <row r="29" spans="1:22" ht="11.25">
      <c r="A29" s="93" t="s">
        <v>68</v>
      </c>
      <c r="B29" s="105">
        <v>1.99</v>
      </c>
      <c r="C29" s="106">
        <v>1.75</v>
      </c>
      <c r="D29" s="106">
        <v>1.66</v>
      </c>
      <c r="E29" s="106">
        <v>1.74</v>
      </c>
      <c r="F29" s="106">
        <v>1.86</v>
      </c>
      <c r="V29" s="69"/>
    </row>
    <row r="30" spans="1:22" ht="11.25">
      <c r="A30" s="93" t="s">
        <v>69</v>
      </c>
      <c r="B30" s="105">
        <v>2.26</v>
      </c>
      <c r="C30" s="106">
        <v>2.14</v>
      </c>
      <c r="D30" s="106">
        <v>2.19</v>
      </c>
      <c r="E30" s="106">
        <v>2.15</v>
      </c>
      <c r="F30" s="106">
        <v>2.26</v>
      </c>
      <c r="V30" s="69"/>
    </row>
    <row r="31" spans="1:22" ht="11.25">
      <c r="A31" s="93" t="s">
        <v>70</v>
      </c>
      <c r="B31" s="105">
        <v>2.76</v>
      </c>
      <c r="C31" s="106">
        <v>2.65</v>
      </c>
      <c r="D31" s="106">
        <v>2.4</v>
      </c>
      <c r="E31" s="106">
        <v>2.83</v>
      </c>
      <c r="F31" s="106">
        <v>2.59</v>
      </c>
      <c r="V31" s="69"/>
    </row>
    <row r="32" spans="1:22" ht="11.25">
      <c r="A32" s="93" t="s">
        <v>71</v>
      </c>
      <c r="B32" s="105">
        <v>2.35</v>
      </c>
      <c r="C32" s="106">
        <v>2.14</v>
      </c>
      <c r="D32" s="106">
        <v>2.07</v>
      </c>
      <c r="E32" s="106">
        <v>2.23</v>
      </c>
      <c r="F32" s="106">
        <v>2.23</v>
      </c>
      <c r="V32" s="69"/>
    </row>
    <row r="33" spans="1:22" ht="11.25">
      <c r="A33" s="1" t="s">
        <v>64</v>
      </c>
      <c r="V33" s="69"/>
    </row>
  </sheetData>
  <sheetProtection selectLockedCells="1" selectUnlockedCells="1"/>
  <printOptions horizontalCentered="1" verticalCentered="1"/>
  <pageMargins left="0.39375" right="0.27569444444444446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 social du TRV - Formation</dc:title>
  <dc:subject>Transport routier de voyageurs</dc:subject>
  <dc:creator>SDES</dc:creator>
  <cp:keywords>transport routier, voyageur, bilan, emploi, chauffeur</cp:keywords>
  <dc:description/>
  <cp:lastModifiedBy>RUFFIN Vladimir</cp:lastModifiedBy>
  <dcterms:modified xsi:type="dcterms:W3CDTF">2020-02-11T09:11:48Z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