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7095" tabRatio="500" activeTab="0"/>
  </bookViews>
  <sheets>
    <sheet name="Sommaire" sheetId="1" r:id="rId1"/>
    <sheet name="6_1" sheetId="2" r:id="rId2"/>
    <sheet name="6_2" sheetId="3" r:id="rId3"/>
    <sheet name="6_2b" sheetId="4" r:id="rId4"/>
    <sheet name="6_3a" sheetId="5" r:id="rId5"/>
    <sheet name="6_3b" sheetId="6" r:id="rId6"/>
    <sheet name="6_4" sheetId="7" r:id="rId7"/>
    <sheet name="6_5" sheetId="8" r:id="rId8"/>
    <sheet name="6_6" sheetId="9" r:id="rId9"/>
    <sheet name="6_7" sheetId="10" r:id="rId10"/>
    <sheet name="6_8" sheetId="11" r:id="rId11"/>
  </sheets>
  <externalReferences>
    <externalReference r:id="rId14"/>
    <externalReference r:id="rId15"/>
  </externalReferences>
  <definedNames>
    <definedName name="_red1">'[1]Graph_effectifs'!#REF!</definedName>
    <definedName name="_red2">'[1]Graph_effectifs'!#REF!</definedName>
    <definedName name="_red3">'[1]Graph_effectifs'!#REF!</definedName>
    <definedName name="_red4">'[1]Graph_effectifs'!#REF!</definedName>
    <definedName name="_red5">'[1]Graph_effectifs'!#REF!</definedName>
    <definedName name="bla" localSheetId="4">bla</definedName>
    <definedName name="bla" localSheetId="6">'6_3a'!bla</definedName>
    <definedName name="bla">'6_3a'!bla</definedName>
    <definedName name="Edition" localSheetId="4">Edition</definedName>
    <definedName name="Edition" localSheetId="6">'6_3a'!Edition</definedName>
    <definedName name="Edition">'6_3a'!Edition</definedName>
    <definedName name="eee" localSheetId="4">eee</definedName>
    <definedName name="eee" localSheetId="6">'6_3a'!eee</definedName>
    <definedName name="eee">'6_3a'!eee</definedName>
    <definedName name="Excel_BuiltIn_Print_Area_1">#REF!</definedName>
    <definedName name="Excel_BuiltIn_Print_Area_1_2">#REF!</definedName>
    <definedName name="Excel_BuiltIn_Print_Area_2">'[2]graphiques '!#REF!</definedName>
    <definedName name="Excel_BuiltIn_Print_Area_3">#REF!</definedName>
    <definedName name="Excel_BuiltIn_Print_Area_7">#REF!</definedName>
    <definedName name="Excel_BuiltIn_Print_Area_9_1">#REF!</definedName>
    <definedName name="graph3" localSheetId="4">graph3</definedName>
    <definedName name="graph3" localSheetId="6">'6_3a'!graph3</definedName>
    <definedName name="graph3">'6_3a'!graph3</definedName>
    <definedName name="Menu" localSheetId="4">Menu</definedName>
    <definedName name="Menu" localSheetId="6">'6_3a'!Menu</definedName>
    <definedName name="Menu">'6_3a'!Menu</definedName>
    <definedName name="Module1_Menu_susp" localSheetId="4">NA()</definedName>
    <definedName name="Module1_Menu_susp" localSheetId="6">NA()</definedName>
    <definedName name="Module1_Menu_susp">NA()</definedName>
    <definedName name="Quitter" localSheetId="4">Quitter</definedName>
    <definedName name="Quitter" localSheetId="6">'6_3a'!Quitter</definedName>
    <definedName name="Quitter">'6_3a'!Quitter</definedName>
    <definedName name="Saisie" localSheetId="4">Saisie</definedName>
    <definedName name="Saisie" localSheetId="6">'6_3a'!Saisie</definedName>
    <definedName name="Saisie">'6_3a'!Saisie</definedName>
    <definedName name="Saisie_susp" localSheetId="4">Saisie_susp</definedName>
    <definedName name="Saisie_susp" localSheetId="6">'6_3a'!Saisie_susp</definedName>
    <definedName name="Saisie_susp">'6_3a'!Saisie_susp</definedName>
    <definedName name="sdfsd" localSheetId="4">sdfsd</definedName>
    <definedName name="sdfsd" localSheetId="6">'6_3a'!sdfsd</definedName>
    <definedName name="sdfsd">'6_3a'!sdfsd</definedName>
    <definedName name="septimus" localSheetId="4">septimus</definedName>
    <definedName name="septimus" localSheetId="6">'6_3a'!septimus</definedName>
    <definedName name="septimus">'6_3a'!septimus</definedName>
    <definedName name="Tableau" localSheetId="4">Tableau</definedName>
    <definedName name="Tableau" localSheetId="6">'6_3a'!Tableau</definedName>
    <definedName name="Tableau">'6_3a'!Tableau</definedName>
    <definedName name="taux_dep" localSheetId="4">taux_dep</definedName>
    <definedName name="taux_dep" localSheetId="6">'6_3a'!taux_dep</definedName>
    <definedName name="taux_dep">'6_3a'!taux_dep</definedName>
    <definedName name="Tdep_intemp" localSheetId="4">Tdep_intemp</definedName>
    <definedName name="Tdep_intemp" localSheetId="6">'6_3a'!Tdep_intemp</definedName>
    <definedName name="Tdep_intemp">'6_3a'!Tdep_intemp</definedName>
    <definedName name="vvv" localSheetId="4">vvv</definedName>
    <definedName name="vvv" localSheetId="6">'6_3a'!vvv</definedName>
    <definedName name="vvv">'6_3a'!vvv</definedName>
    <definedName name="wdgwfgw" localSheetId="4">wdgwfgw</definedName>
    <definedName name="wdgwfgw" localSheetId="6">'6_3a'!wdgwfgw</definedName>
    <definedName name="wdgwfgw">'6_3a'!wdgwfgw</definedName>
    <definedName name="xxxx" localSheetId="4">xxxx</definedName>
    <definedName name="xxxx" localSheetId="6">'6_3a'!xxxx</definedName>
    <definedName name="xxxx">'6_3a'!xxxx</definedName>
    <definedName name="_xlnm.Print_Area" localSheetId="1">'6_1'!$B$1:$N$24</definedName>
    <definedName name="_xlnm.Print_Area" localSheetId="2">'6_2'!$A$1:$G$22</definedName>
    <definedName name="_xlnm.Print_Area" localSheetId="4">'6_3a'!$A$128:$K$137</definedName>
    <definedName name="_xlnm.Print_Area" localSheetId="5">'6_3b'!$A$64:$K$73</definedName>
    <definedName name="_xlnm.Print_Area" localSheetId="6">'6_4'!$A$1:$W$19</definedName>
  </definedNames>
  <calcPr fullCalcOnLoad="1"/>
</workbook>
</file>

<file path=xl/sharedStrings.xml><?xml version="1.0" encoding="utf-8"?>
<sst xmlns="http://schemas.openxmlformats.org/spreadsheetml/2006/main" count="1222" uniqueCount="134">
  <si>
    <t>Sommaire</t>
  </si>
  <si>
    <t>Source</t>
  </si>
  <si>
    <t xml:space="preserve">Annexe 6_1 </t>
  </si>
  <si>
    <t>Accidents du travail en France</t>
  </si>
  <si>
    <t>CNAMTS</t>
  </si>
  <si>
    <t xml:space="preserve">Annexe 6_2 </t>
  </si>
  <si>
    <t>Accidents du travail dans le TRF élargi, par secteur détaillé</t>
  </si>
  <si>
    <t>Annexe 6_2b</t>
  </si>
  <si>
    <t>Accidents du travail des ouvriers dans le TRF élargi , par secteur détaillé</t>
  </si>
  <si>
    <t>Annexe 6_3a</t>
  </si>
  <si>
    <t>Accidents du travail dans le TRF élargi selon l'âge des victimes</t>
  </si>
  <si>
    <t>Annexe 6_3b</t>
  </si>
  <si>
    <t>Accidents du travail dans le TRF élargi selon le sexe des victimes</t>
  </si>
  <si>
    <t>Annexe 6_4</t>
  </si>
  <si>
    <t xml:space="preserve">Accidentalité routière à 30 jours </t>
  </si>
  <si>
    <t>ONISR</t>
  </si>
  <si>
    <t>Annexe 6_5</t>
  </si>
  <si>
    <t>Accidents corporels, tués et blessés sur les différents réseaux</t>
  </si>
  <si>
    <t>Annexe 6_6</t>
  </si>
  <si>
    <t>Accidents corporels, tués et blessés dans le transport de matières dangeureuses</t>
  </si>
  <si>
    <t>MTES / DGPR</t>
  </si>
  <si>
    <t>Annexe  6.1  Accidents du travail</t>
  </si>
  <si>
    <t>Effectif salarié et nombre d'accidents avec arrêt ou incapacité permanent (IP) en unités ; décès en unités ; indice de fréquence et taux de risque pour 1 000</t>
  </si>
  <si>
    <t>Transport routier de fret élargi</t>
  </si>
  <si>
    <t xml:space="preserve">Nombre </t>
  </si>
  <si>
    <t xml:space="preserve">salariés </t>
  </si>
  <si>
    <t xml:space="preserve">accidents avec arrêt </t>
  </si>
  <si>
    <t>nouvelles incapacités permanentes</t>
  </si>
  <si>
    <t>décès</t>
  </si>
  <si>
    <t>Indice de fréquence</t>
  </si>
  <si>
    <t>Taux risque d'accidents avec IP*</t>
  </si>
  <si>
    <t>Transports et entreposage</t>
  </si>
  <si>
    <t>Ensemble des secteurs</t>
  </si>
  <si>
    <t>Champ : régime général, France métropolitaine</t>
  </si>
  <si>
    <t xml:space="preserve">Source : CNAMTS </t>
  </si>
  <si>
    <t>* IP : incapacité permanente</t>
  </si>
  <si>
    <t xml:space="preserve">  Annexe 6.2 Accidents du travail dans le TRF élargi, par secteur détaillé</t>
  </si>
  <si>
    <t>indice de fréquence et taux de risque pour 1 000, taux de décès  pour 10 000, accidents en milliers, nouvelles IP et  décès en unités</t>
  </si>
  <si>
    <t xml:space="preserve">TRF élargi </t>
  </si>
  <si>
    <t>Transports routiers de fret interurbains</t>
  </si>
  <si>
    <t>Transports routiers de fret de proximité</t>
  </si>
  <si>
    <t>Location avec chauffeur</t>
  </si>
  <si>
    <t xml:space="preserve">Messagerie </t>
  </si>
  <si>
    <t>Proportion d'accidents ayant entraîné une incapacité permanente dans le total des accidents avec arrêt</t>
  </si>
  <si>
    <t>Taux décès</t>
  </si>
  <si>
    <t>Nombre d'accidents de travail en premier règlement</t>
  </si>
  <si>
    <t>Nombre de nouvelles incapacités permanentes</t>
  </si>
  <si>
    <t xml:space="preserve">Nombre de décès </t>
  </si>
  <si>
    <t>Indice de fréquence : nombre d'accidents avec arrêt pour 1000 salariés</t>
  </si>
  <si>
    <t>Taux de risque d'accidents avec IP: nombre d'accidents ayant entraîné une incapacité permanente, pour 1000 salariés</t>
  </si>
  <si>
    <t>Taux de décès : nombre de décès pour 10000 salariés</t>
  </si>
  <si>
    <t>indice de fréquence pour 1 000 salariés</t>
  </si>
  <si>
    <t>2015 *</t>
  </si>
  <si>
    <t>2016 **</t>
  </si>
  <si>
    <t>Ouvrier qualifié</t>
  </si>
  <si>
    <t>Ouvrier non qualifié</t>
  </si>
  <si>
    <t>* révisé</t>
  </si>
  <si>
    <t>** provisoire (DADS 2015)</t>
  </si>
  <si>
    <t>Annexe 6.3  Accidents du travail dans le TRF élargi selon l'âge des victimes, en 2016</t>
  </si>
  <si>
    <t>Nombre d'accidents avec arrêt ou IP en unités; structure en %</t>
  </si>
  <si>
    <t>Classe d'âge</t>
  </si>
  <si>
    <t xml:space="preserve">de 15 à 19 ans  </t>
  </si>
  <si>
    <t xml:space="preserve">de 20 à 24 ans  </t>
  </si>
  <si>
    <t xml:space="preserve">de 25 à 29 ans  </t>
  </si>
  <si>
    <t xml:space="preserve">de 30 à 34 ans  </t>
  </si>
  <si>
    <t xml:space="preserve">de 35 à 39 ans  </t>
  </si>
  <si>
    <t xml:space="preserve">de 40 à 49 ans  </t>
  </si>
  <si>
    <t xml:space="preserve">de 50 à 59 ans  </t>
  </si>
  <si>
    <t xml:space="preserve">de 60 à 64 ans </t>
  </si>
  <si>
    <t>65 ans et plus</t>
  </si>
  <si>
    <t>Total</t>
  </si>
  <si>
    <t>Accidents avec arrêt</t>
  </si>
  <si>
    <t>Nombre</t>
  </si>
  <si>
    <t>Structure</t>
  </si>
  <si>
    <t xml:space="preserve">Nouvelles incapacités permanentes </t>
  </si>
  <si>
    <t>Source : CNAMTS - calculs SDES</t>
  </si>
  <si>
    <t>Annexe 6.3  Accidents du travail dans le TRF élargi selon l'âge des victimes, en 2015</t>
  </si>
  <si>
    <t>Annexe 6.3  Accidents du travail dans le TRF élargi selon l'âge des victimes, en 2014</t>
  </si>
  <si>
    <t>Annexe 6.3  Accidents du travail dans le TRF élargi selon l'âge des victimes, en 2013</t>
  </si>
  <si>
    <t>Annexe 6.3  Accidents du travail dans le TRF élargi selon l'âge des victimes, en 2012</t>
  </si>
  <si>
    <t>Source : CNAMTS</t>
  </si>
  <si>
    <t>Annexe 6.3b  Accidents du travail dans le TRF élargi selon le sexe des victimes</t>
  </si>
  <si>
    <t>sexe</t>
  </si>
  <si>
    <t>Hommes</t>
  </si>
  <si>
    <t>Femmes</t>
  </si>
  <si>
    <t>Part des accidents ayant entraîné une incapacité permanente, en %</t>
  </si>
  <si>
    <t xml:space="preserve">Annexe 6.4  L'accidentalité routière à 30 jours </t>
  </si>
  <si>
    <t>en unités, proportion d'accidents impliquant un poids lourd  en %</t>
  </si>
  <si>
    <t xml:space="preserve">Victimes d'accidents impliquant un poids lourd </t>
  </si>
  <si>
    <t>Blessés</t>
  </si>
  <si>
    <t xml:space="preserve"> dont usagers d'un poids lourd </t>
  </si>
  <si>
    <t>Blessés légers</t>
  </si>
  <si>
    <t>nd</t>
  </si>
  <si>
    <t>Blessés hospitalisés</t>
  </si>
  <si>
    <t>Tués</t>
  </si>
  <si>
    <t>Nombre d'accidents impliquant un poids lourd</t>
  </si>
  <si>
    <t xml:space="preserve">Proportion d'accidents impliquant un poids lourd </t>
  </si>
  <si>
    <t>Source : ONISR</t>
  </si>
  <si>
    <t>Champ : usagers d'un poids lourd, conducteurs et passagers</t>
  </si>
  <si>
    <t>nd : non disponible</t>
  </si>
  <si>
    <t>N.B. : depuis le mois de janvier 2005, la comptabilisation du nombre de personnes tuées se fait à 30 jours au lieu de 6 jours auparavant. Ici, pour la période avant 2005, le nombre de tués à 30 jours est estimé en multipliant le nombre de tués à 6 jours par un coefficient d’ajustement calculé par l’ONISR.</t>
  </si>
  <si>
    <t>Annexe 6.5  Accidents corporels, tués et blessés sur les différents réseaux</t>
  </si>
  <si>
    <t>en unités</t>
  </si>
  <si>
    <t>Ensemble des autoroutes, routes et autres voies</t>
  </si>
  <si>
    <t xml:space="preserve">accidents corporels </t>
  </si>
  <si>
    <t xml:space="preserve">dont impliquant un poids lourd </t>
  </si>
  <si>
    <t xml:space="preserve">tués et blessés </t>
  </si>
  <si>
    <t xml:space="preserve">Autoroutes </t>
  </si>
  <si>
    <t xml:space="preserve">Routes nationales </t>
  </si>
  <si>
    <t xml:space="preserve">Routes départementales </t>
  </si>
  <si>
    <t>Autres voies</t>
  </si>
  <si>
    <t>Annexe 6.6  Accidents corporels, tués et blessés dans le transport de matières dangereuses</t>
  </si>
  <si>
    <t>Accidents survenus sur le réseau routier</t>
  </si>
  <si>
    <t>Nombre d'accidents</t>
  </si>
  <si>
    <t>Nombre d'accidents corporels</t>
  </si>
  <si>
    <t>Nombre de blessés</t>
  </si>
  <si>
    <t>Nombre de tués</t>
  </si>
  <si>
    <t xml:space="preserve">      dont conducteurs d'un poids lourd </t>
  </si>
  <si>
    <t>Données modifiées par rapport à BS TRM de l'an passé</t>
  </si>
  <si>
    <t>Victimes d'accidents impliquant un poids lourd de jour</t>
  </si>
  <si>
    <t xml:space="preserve"> dont conducteur</t>
  </si>
  <si>
    <t xml:space="preserve"> dont passager </t>
  </si>
  <si>
    <t>Victimes d'accidents impliquant un poids lourd de nuit</t>
  </si>
  <si>
    <t xml:space="preserve">Victimes masculines d'accidents impliquant un poids lourd </t>
  </si>
  <si>
    <t>Victimes féminines d'accidents impliquant un poids lourd</t>
  </si>
  <si>
    <t>Annexe 6.7 Tués, blessés selon le jour ou la nuit</t>
  </si>
  <si>
    <t>Annexe 6.8 Tués, blessés selon le sexe</t>
  </si>
  <si>
    <t>Annexe 6_7</t>
  </si>
  <si>
    <t>Tués, blessés selon le jour ou la nuit</t>
  </si>
  <si>
    <t>Annexe 6_8</t>
  </si>
  <si>
    <t>Tués, blessés selon le sexe</t>
  </si>
  <si>
    <t xml:space="preserve">    sans lien avec les marchandises transportées</t>
  </si>
  <si>
    <t xml:space="preserve">    en lien avec les marchandises transportées</t>
  </si>
  <si>
    <t>Source : MTES/DGPR/Mission transports des matières dangereuses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</si>
</sst>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\-??\ [$€-1]_-"/>
    <numFmt numFmtId="165" formatCode="#,##0.0"/>
    <numFmt numFmtId="166" formatCode="0\ %"/>
    <numFmt numFmtId="167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DaxOT-Regular"/>
      <family val="3"/>
    </font>
    <font>
      <sz val="10"/>
      <color indexed="10"/>
      <name val="Arial"/>
      <family val="0"/>
    </font>
    <font>
      <sz val="9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0"/>
    </font>
    <font>
      <b/>
      <sz val="8"/>
      <color indexed="16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dotted">
        <color indexed="8"/>
      </top>
      <bottom/>
    </border>
    <border>
      <left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ashed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3" fontId="2" fillId="0" borderId="0" applyBorder="0">
      <alignment vertical="center"/>
      <protection/>
    </xf>
    <xf numFmtId="0" fontId="48" fillId="27" borderId="1" applyNumberFormat="0" applyAlignment="0" applyProtection="0"/>
    <xf numFmtId="164" fontId="0" fillId="0" borderId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0" borderId="3" applyNumberFormat="0" applyFont="0" applyAlignment="0" applyProtection="0"/>
    <xf numFmtId="166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92">
    <xf numFmtId="0" fontId="0" fillId="0" borderId="0" xfId="0" applyAlignment="1">
      <alignment/>
    </xf>
    <xf numFmtId="0" fontId="5" fillId="33" borderId="0" xfId="55" applyFont="1" applyFill="1">
      <alignment vertical="top"/>
      <protection/>
    </xf>
    <xf numFmtId="0" fontId="0" fillId="33" borderId="0" xfId="55" applyFont="1" applyFill="1">
      <alignment vertical="top"/>
      <protection/>
    </xf>
    <xf numFmtId="0" fontId="6" fillId="33" borderId="0" xfId="55" applyFont="1" applyFill="1">
      <alignment vertical="top"/>
      <protection/>
    </xf>
    <xf numFmtId="0" fontId="7" fillId="0" borderId="0" xfId="55" applyFont="1" applyBorder="1" applyAlignment="1">
      <alignment vertical="center"/>
      <protection/>
    </xf>
    <xf numFmtId="0" fontId="9" fillId="33" borderId="0" xfId="46" applyNumberFormat="1" applyFont="1" applyFill="1" applyBorder="1" applyAlignment="1" applyProtection="1">
      <alignment vertical="top"/>
      <protection/>
    </xf>
    <xf numFmtId="0" fontId="11" fillId="33" borderId="0" xfId="46" applyNumberFormat="1" applyFont="1" applyFill="1" applyBorder="1" applyAlignment="1" applyProtection="1">
      <alignment vertical="top"/>
      <protection/>
    </xf>
    <xf numFmtId="0" fontId="6" fillId="33" borderId="0" xfId="54" applyFont="1" applyFill="1">
      <alignment/>
      <protection/>
    </xf>
    <xf numFmtId="0" fontId="6" fillId="33" borderId="0" xfId="54" applyFont="1" applyFill="1" applyBorder="1">
      <alignment/>
      <protection/>
    </xf>
    <xf numFmtId="0" fontId="12" fillId="33" borderId="0" xfId="56" applyFont="1" applyFill="1" applyBorder="1" applyAlignment="1">
      <alignment horizontal="left" vertical="center"/>
      <protection/>
    </xf>
    <xf numFmtId="0" fontId="13" fillId="33" borderId="0" xfId="54" applyFont="1" applyFill="1" applyBorder="1">
      <alignment/>
      <protection/>
    </xf>
    <xf numFmtId="0" fontId="13" fillId="33" borderId="0" xfId="54" applyFont="1" applyFill="1">
      <alignment/>
      <protection/>
    </xf>
    <xf numFmtId="0" fontId="14" fillId="33" borderId="0" xfId="0" applyFont="1" applyFill="1" applyAlignment="1">
      <alignment vertical="center"/>
    </xf>
    <xf numFmtId="0" fontId="14" fillId="33" borderId="0" xfId="56" applyFont="1" applyFill="1" applyBorder="1" applyAlignment="1">
      <alignment horizontal="left" vertical="center"/>
      <protection/>
    </xf>
    <xf numFmtId="0" fontId="14" fillId="33" borderId="0" xfId="54" applyFont="1" applyFill="1" applyBorder="1">
      <alignment/>
      <protection/>
    </xf>
    <xf numFmtId="0" fontId="14" fillId="33" borderId="0" xfId="54" applyFont="1" applyFill="1">
      <alignment/>
      <protection/>
    </xf>
    <xf numFmtId="0" fontId="13" fillId="33" borderId="10" xfId="54" applyFont="1" applyFill="1" applyBorder="1">
      <alignment/>
      <protection/>
    </xf>
    <xf numFmtId="0" fontId="13" fillId="33" borderId="11" xfId="54" applyFont="1" applyFill="1" applyBorder="1">
      <alignment/>
      <protection/>
    </xf>
    <xf numFmtId="0" fontId="13" fillId="33" borderId="12" xfId="54" applyFont="1" applyFill="1" applyBorder="1" applyAlignment="1">
      <alignment horizontal="center"/>
      <protection/>
    </xf>
    <xf numFmtId="0" fontId="13" fillId="33" borderId="12" xfId="54" applyFont="1" applyFill="1" applyBorder="1" applyAlignment="1">
      <alignment horizontal="center" wrapText="1"/>
      <protection/>
    </xf>
    <xf numFmtId="0" fontId="13" fillId="33" borderId="13" xfId="54" applyFont="1" applyFill="1" applyBorder="1">
      <alignment/>
      <protection/>
    </xf>
    <xf numFmtId="0" fontId="13" fillId="33" borderId="14" xfId="54" applyFont="1" applyFill="1" applyBorder="1">
      <alignment/>
      <protection/>
    </xf>
    <xf numFmtId="0" fontId="13" fillId="33" borderId="12" xfId="54" applyFont="1" applyFill="1" applyBorder="1" applyAlignment="1">
      <alignment horizontal="right"/>
      <protection/>
    </xf>
    <xf numFmtId="0" fontId="6" fillId="33" borderId="12" xfId="54" applyFont="1" applyFill="1" applyBorder="1" applyAlignment="1">
      <alignment horizontal="right"/>
      <protection/>
    </xf>
    <xf numFmtId="0" fontId="6" fillId="33" borderId="15" xfId="54" applyFont="1" applyFill="1" applyBorder="1">
      <alignment/>
      <protection/>
    </xf>
    <xf numFmtId="0" fontId="13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8" xfId="54" applyFont="1" applyFill="1" applyBorder="1" applyAlignment="1">
      <alignment horizontal="right"/>
      <protection/>
    </xf>
    <xf numFmtId="1" fontId="6" fillId="33" borderId="16" xfId="0" applyNumberFormat="1" applyFont="1" applyFill="1" applyBorder="1" applyAlignment="1">
      <alignment horizontal="left" vertical="center" indent="1"/>
    </xf>
    <xf numFmtId="1" fontId="6" fillId="33" borderId="17" xfId="0" applyNumberFormat="1" applyFont="1" applyFill="1" applyBorder="1" applyAlignment="1">
      <alignment horizontal="left" vertical="center"/>
    </xf>
    <xf numFmtId="3" fontId="6" fillId="33" borderId="18" xfId="54" applyNumberFormat="1" applyFont="1" applyFill="1" applyBorder="1" applyAlignment="1">
      <alignment horizontal="right"/>
      <protection/>
    </xf>
    <xf numFmtId="0" fontId="6" fillId="33" borderId="16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/>
    </xf>
    <xf numFmtId="165" fontId="6" fillId="33" borderId="0" xfId="54" applyNumberFormat="1" applyFont="1" applyFill="1" applyBorder="1">
      <alignment/>
      <protection/>
    </xf>
    <xf numFmtId="0" fontId="6" fillId="33" borderId="19" xfId="54" applyFont="1" applyFill="1" applyBorder="1" applyAlignment="1">
      <alignment horizontal="left" vertical="center"/>
      <protection/>
    </xf>
    <xf numFmtId="0" fontId="6" fillId="33" borderId="20" xfId="54" applyFont="1" applyFill="1" applyBorder="1" applyAlignment="1">
      <alignment horizontal="left" vertical="center"/>
      <protection/>
    </xf>
    <xf numFmtId="165" fontId="6" fillId="33" borderId="21" xfId="58" applyNumberFormat="1" applyFont="1" applyFill="1" applyBorder="1" applyAlignment="1" applyProtection="1">
      <alignment horizontal="right"/>
      <protection/>
    </xf>
    <xf numFmtId="3" fontId="6" fillId="33" borderId="20" xfId="58" applyNumberFormat="1" applyFont="1" applyFill="1" applyBorder="1" applyAlignment="1" applyProtection="1">
      <alignment horizontal="right"/>
      <protection/>
    </xf>
    <xf numFmtId="3" fontId="6" fillId="33" borderId="21" xfId="58" applyNumberFormat="1" applyFont="1" applyFill="1" applyBorder="1" applyAlignment="1" applyProtection="1">
      <alignment horizontal="right"/>
      <protection/>
    </xf>
    <xf numFmtId="165" fontId="6" fillId="33" borderId="22" xfId="54" applyNumberFormat="1" applyFont="1" applyFill="1" applyBorder="1">
      <alignment/>
      <protection/>
    </xf>
    <xf numFmtId="0" fontId="6" fillId="33" borderId="23" xfId="54" applyFont="1" applyFill="1" applyBorder="1" applyAlignment="1">
      <alignment horizontal="left" vertical="center"/>
      <protection/>
    </xf>
    <xf numFmtId="0" fontId="6" fillId="33" borderId="24" xfId="54" applyFont="1" applyFill="1" applyBorder="1" applyAlignment="1">
      <alignment horizontal="left" vertical="center"/>
      <protection/>
    </xf>
    <xf numFmtId="165" fontId="6" fillId="33" borderId="25" xfId="58" applyNumberFormat="1" applyFont="1" applyFill="1" applyBorder="1" applyAlignment="1" applyProtection="1">
      <alignment horizontal="right"/>
      <protection/>
    </xf>
    <xf numFmtId="165" fontId="6" fillId="33" borderId="24" xfId="58" applyNumberFormat="1" applyFont="1" applyFill="1" applyBorder="1" applyAlignment="1" applyProtection="1">
      <alignment horizontal="right"/>
      <protection/>
    </xf>
    <xf numFmtId="165" fontId="6" fillId="33" borderId="26" xfId="54" applyNumberFormat="1" applyFont="1" applyFill="1" applyBorder="1">
      <alignment/>
      <protection/>
    </xf>
    <xf numFmtId="0" fontId="6" fillId="33" borderId="18" xfId="54" applyFont="1" applyFill="1" applyBorder="1" applyAlignment="1">
      <alignment horizontal="right"/>
      <protection/>
    </xf>
    <xf numFmtId="0" fontId="13" fillId="33" borderId="14" xfId="54" applyFont="1" applyFill="1" applyBorder="1" applyAlignment="1">
      <alignment horizontal="left"/>
      <protection/>
    </xf>
    <xf numFmtId="3" fontId="6" fillId="33" borderId="12" xfId="54" applyNumberFormat="1" applyFont="1" applyFill="1" applyBorder="1" applyAlignment="1">
      <alignment horizontal="right"/>
      <protection/>
    </xf>
    <xf numFmtId="3" fontId="13" fillId="33" borderId="18" xfId="54" applyNumberFormat="1" applyFont="1" applyFill="1" applyBorder="1" applyAlignment="1">
      <alignment horizontal="right"/>
      <protection/>
    </xf>
    <xf numFmtId="1" fontId="6" fillId="33" borderId="18" xfId="54" applyNumberFormat="1" applyFont="1" applyFill="1" applyBorder="1" applyAlignment="1">
      <alignment horizontal="right"/>
      <protection/>
    </xf>
    <xf numFmtId="167" fontId="6" fillId="33" borderId="18" xfId="54" applyNumberFormat="1" applyFont="1" applyFill="1" applyBorder="1" applyAlignment="1">
      <alignment horizontal="right"/>
      <protection/>
    </xf>
    <xf numFmtId="165" fontId="14" fillId="33" borderId="0" xfId="54" applyNumberFormat="1" applyFont="1" applyFill="1" applyBorder="1">
      <alignment/>
      <protection/>
    </xf>
    <xf numFmtId="165" fontId="14" fillId="33" borderId="0" xfId="54" applyNumberFormat="1" applyFont="1" applyFill="1">
      <alignment/>
      <protection/>
    </xf>
    <xf numFmtId="0" fontId="15" fillId="0" borderId="0" xfId="0" applyFont="1" applyAlignment="1">
      <alignment/>
    </xf>
    <xf numFmtId="165" fontId="6" fillId="33" borderId="0" xfId="54" applyNumberFormat="1" applyFont="1" applyFill="1">
      <alignment/>
      <protection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3" fillId="33" borderId="0" xfId="54" applyFont="1" applyFill="1" applyAlignment="1">
      <alignment horizontal="center"/>
      <protection/>
    </xf>
    <xf numFmtId="0" fontId="13" fillId="33" borderId="0" xfId="54" applyFont="1" applyFill="1" applyBorder="1" applyAlignment="1">
      <alignment horizontal="center"/>
      <protection/>
    </xf>
    <xf numFmtId="0" fontId="6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167" fontId="13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indent="1"/>
    </xf>
    <xf numFmtId="167" fontId="6" fillId="33" borderId="18" xfId="0" applyNumberFormat="1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indent="2"/>
    </xf>
    <xf numFmtId="0" fontId="6" fillId="33" borderId="25" xfId="0" applyFont="1" applyFill="1" applyBorder="1" applyAlignment="1">
      <alignment horizontal="left" vertical="center" indent="2"/>
    </xf>
    <xf numFmtId="167" fontId="6" fillId="33" borderId="25" xfId="0" applyNumberFormat="1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2" xfId="54" applyFont="1" applyFill="1" applyBorder="1" applyAlignment="1">
      <alignment horizontal="left" vertical="center"/>
      <protection/>
    </xf>
    <xf numFmtId="0" fontId="6" fillId="33" borderId="27" xfId="0" applyFont="1" applyFill="1" applyBorder="1" applyAlignment="1">
      <alignment horizontal="left" vertical="center" indent="2"/>
    </xf>
    <xf numFmtId="165" fontId="6" fillId="33" borderId="18" xfId="0" applyNumberFormat="1" applyFont="1" applyFill="1" applyBorder="1" applyAlignment="1">
      <alignment vertical="center"/>
    </xf>
    <xf numFmtId="165" fontId="6" fillId="33" borderId="27" xfId="0" applyNumberFormat="1" applyFont="1" applyFill="1" applyBorder="1" applyAlignment="1">
      <alignment vertical="center"/>
    </xf>
    <xf numFmtId="0" fontId="13" fillId="33" borderId="18" xfId="0" applyFont="1" applyFill="1" applyBorder="1" applyAlignment="1">
      <alignment horizontal="left"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right" vertical="center"/>
    </xf>
    <xf numFmtId="1" fontId="6" fillId="33" borderId="18" xfId="0" applyNumberFormat="1" applyFont="1" applyFill="1" applyBorder="1" applyAlignment="1">
      <alignment horizontal="right" vertical="center"/>
    </xf>
    <xf numFmtId="1" fontId="6" fillId="33" borderId="25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vertical="center"/>
    </xf>
    <xf numFmtId="167" fontId="13" fillId="33" borderId="28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left" vertical="center" indent="1"/>
    </xf>
    <xf numFmtId="167" fontId="6" fillId="33" borderId="29" xfId="0" applyNumberFormat="1" applyFont="1" applyFill="1" applyBorder="1" applyAlignment="1">
      <alignment vertical="center"/>
    </xf>
    <xf numFmtId="165" fontId="17" fillId="33" borderId="29" xfId="0" applyNumberFormat="1" applyFont="1" applyFill="1" applyBorder="1" applyAlignment="1">
      <alignment vertical="center"/>
    </xf>
    <xf numFmtId="165" fontId="18" fillId="33" borderId="29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left" vertical="center" indent="2"/>
    </xf>
    <xf numFmtId="0" fontId="0" fillId="33" borderId="29" xfId="0" applyFill="1" applyBorder="1" applyAlignment="1">
      <alignment/>
    </xf>
    <xf numFmtId="165" fontId="17" fillId="33" borderId="29" xfId="0" applyNumberFormat="1" applyFont="1" applyFill="1" applyBorder="1" applyAlignment="1">
      <alignment/>
    </xf>
    <xf numFmtId="165" fontId="18" fillId="33" borderId="29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167" fontId="6" fillId="33" borderId="30" xfId="0" applyNumberFormat="1" applyFont="1" applyFill="1" applyBorder="1" applyAlignment="1">
      <alignment vertical="center"/>
    </xf>
    <xf numFmtId="165" fontId="17" fillId="33" borderId="30" xfId="0" applyNumberFormat="1" applyFont="1" applyFill="1" applyBorder="1" applyAlignment="1">
      <alignment/>
    </xf>
    <xf numFmtId="165" fontId="18" fillId="33" borderId="3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33" borderId="31" xfId="54" applyFont="1" applyFill="1" applyBorder="1" applyAlignment="1">
      <alignment horizontal="center" vertical="center"/>
      <protection/>
    </xf>
    <xf numFmtId="0" fontId="13" fillId="33" borderId="31" xfId="54" applyFont="1" applyFill="1" applyBorder="1" applyAlignment="1">
      <alignment horizontal="right" vertical="center" wrapText="1"/>
      <protection/>
    </xf>
    <xf numFmtId="0" fontId="13" fillId="33" borderId="31" xfId="54" applyFont="1" applyFill="1" applyBorder="1" applyAlignment="1">
      <alignment horizontal="right" vertical="center"/>
      <protection/>
    </xf>
    <xf numFmtId="0" fontId="13" fillId="33" borderId="12" xfId="54" applyFont="1" applyFill="1" applyBorder="1" applyAlignment="1">
      <alignment horizontal="left"/>
      <protection/>
    </xf>
    <xf numFmtId="0" fontId="13" fillId="33" borderId="12" xfId="54" applyFont="1" applyFill="1" applyBorder="1" applyAlignment="1">
      <alignment horizontal="center" vertical="center" wrapText="1"/>
      <protection/>
    </xf>
    <xf numFmtId="0" fontId="13" fillId="33" borderId="12" xfId="54" applyFont="1" applyFill="1" applyBorder="1" applyAlignment="1">
      <alignment horizontal="right" vertical="center" wrapText="1"/>
      <protection/>
    </xf>
    <xf numFmtId="0" fontId="6" fillId="33" borderId="18" xfId="0" applyFont="1" applyFill="1" applyBorder="1" applyAlignment="1">
      <alignment horizontal="left" indent="2"/>
    </xf>
    <xf numFmtId="3" fontId="6" fillId="33" borderId="18" xfId="54" applyNumberFormat="1" applyFont="1" applyFill="1" applyBorder="1" applyAlignment="1">
      <alignment vertical="center" wrapText="1"/>
      <protection/>
    </xf>
    <xf numFmtId="3" fontId="13" fillId="33" borderId="18" xfId="58" applyNumberFormat="1" applyFont="1" applyFill="1" applyBorder="1" applyAlignment="1" applyProtection="1">
      <alignment horizontal="right"/>
      <protection/>
    </xf>
    <xf numFmtId="0" fontId="6" fillId="33" borderId="18" xfId="54" applyFont="1" applyFill="1" applyBorder="1" applyAlignment="1">
      <alignment horizontal="left" indent="2"/>
      <protection/>
    </xf>
    <xf numFmtId="167" fontId="6" fillId="33" borderId="18" xfId="58" applyNumberFormat="1" applyFont="1" applyFill="1" applyBorder="1" applyAlignment="1" applyProtection="1">
      <alignment horizontal="right"/>
      <protection/>
    </xf>
    <xf numFmtId="167" fontId="13" fillId="33" borderId="18" xfId="58" applyNumberFormat="1" applyFont="1" applyFill="1" applyBorder="1" applyAlignment="1" applyProtection="1">
      <alignment horizontal="right"/>
      <protection/>
    </xf>
    <xf numFmtId="167" fontId="20" fillId="33" borderId="25" xfId="0" applyNumberFormat="1" applyFont="1" applyFill="1" applyBorder="1" applyAlignment="1">
      <alignment horizontal="right"/>
    </xf>
    <xf numFmtId="167" fontId="6" fillId="33" borderId="13" xfId="0" applyNumberFormat="1" applyFont="1" applyFill="1" applyBorder="1" applyAlignment="1">
      <alignment/>
    </xf>
    <xf numFmtId="167" fontId="6" fillId="33" borderId="15" xfId="0" applyNumberFormat="1" applyFont="1" applyFill="1" applyBorder="1" applyAlignment="1">
      <alignment/>
    </xf>
    <xf numFmtId="167" fontId="6" fillId="33" borderId="14" xfId="0" applyNumberFormat="1" applyFont="1" applyFill="1" applyBorder="1" applyAlignment="1">
      <alignment/>
    </xf>
    <xf numFmtId="167" fontId="13" fillId="33" borderId="12" xfId="0" applyNumberFormat="1" applyFont="1" applyFill="1" applyBorder="1" applyAlignment="1">
      <alignment horizontal="right"/>
    </xf>
    <xf numFmtId="0" fontId="21" fillId="33" borderId="18" xfId="54" applyFont="1" applyFill="1" applyBorder="1" applyAlignment="1">
      <alignment horizontal="right"/>
      <protection/>
    </xf>
    <xf numFmtId="3" fontId="13" fillId="33" borderId="17" xfId="58" applyNumberFormat="1" applyFont="1" applyFill="1" applyBorder="1" applyAlignment="1" applyProtection="1">
      <alignment horizontal="right"/>
      <protection/>
    </xf>
    <xf numFmtId="0" fontId="6" fillId="33" borderId="25" xfId="54" applyFont="1" applyFill="1" applyBorder="1" applyAlignment="1">
      <alignment horizontal="left" indent="2"/>
      <protection/>
    </xf>
    <xf numFmtId="0" fontId="22" fillId="33" borderId="0" xfId="54" applyFont="1" applyFill="1" applyAlignment="1">
      <alignment horizontal="left"/>
      <protection/>
    </xf>
    <xf numFmtId="167" fontId="13" fillId="33" borderId="25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center"/>
    </xf>
    <xf numFmtId="167" fontId="13" fillId="33" borderId="0" xfId="0" applyNumberFormat="1" applyFont="1" applyFill="1" applyBorder="1" applyAlignment="1">
      <alignment horizontal="right"/>
    </xf>
    <xf numFmtId="167" fontId="6" fillId="33" borderId="25" xfId="58" applyNumberFormat="1" applyFont="1" applyFill="1" applyBorder="1" applyAlignment="1" applyProtection="1">
      <alignment horizontal="right"/>
      <protection/>
    </xf>
    <xf numFmtId="167" fontId="13" fillId="33" borderId="17" xfId="58" applyNumberFormat="1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13" fillId="33" borderId="12" xfId="0" applyFont="1" applyFill="1" applyBorder="1" applyAlignment="1">
      <alignment horizontal="right"/>
    </xf>
    <xf numFmtId="167" fontId="13" fillId="33" borderId="24" xfId="58" applyNumberFormat="1" applyFont="1" applyFill="1" applyBorder="1" applyAlignment="1" applyProtection="1">
      <alignment horizontal="right"/>
      <protection/>
    </xf>
    <xf numFmtId="3" fontId="6" fillId="33" borderId="25" xfId="58" applyNumberFormat="1" applyFont="1" applyFill="1" applyBorder="1" applyAlignment="1" applyProtection="1">
      <alignment horizontal="right"/>
      <protection/>
    </xf>
    <xf numFmtId="3" fontId="6" fillId="33" borderId="13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165" fontId="6" fillId="33" borderId="18" xfId="54" applyNumberFormat="1" applyFont="1" applyFill="1" applyBorder="1" applyAlignment="1">
      <alignment vertical="center" wrapText="1"/>
      <protection/>
    </xf>
    <xf numFmtId="0" fontId="6" fillId="33" borderId="0" xfId="53" applyFont="1" applyFill="1" applyAlignment="1">
      <alignment vertical="center"/>
      <protection/>
    </xf>
    <xf numFmtId="0" fontId="14" fillId="33" borderId="0" xfId="0" applyFont="1" applyFill="1" applyAlignment="1">
      <alignment horizontal="right" vertical="center"/>
    </xf>
    <xf numFmtId="0" fontId="13" fillId="33" borderId="10" xfId="53" applyFont="1" applyFill="1" applyBorder="1" applyAlignment="1">
      <alignment horizontal="center" vertical="center"/>
      <protection/>
    </xf>
    <xf numFmtId="0" fontId="13" fillId="33" borderId="31" xfId="53" applyFont="1" applyFill="1" applyBorder="1" applyAlignment="1">
      <alignment horizontal="right" vertical="center"/>
      <protection/>
    </xf>
    <xf numFmtId="0" fontId="13" fillId="33" borderId="31" xfId="53" applyFont="1" applyFill="1" applyBorder="1" applyAlignment="1">
      <alignment vertical="center"/>
      <protection/>
    </xf>
    <xf numFmtId="0" fontId="13" fillId="0" borderId="31" xfId="53" applyFont="1" applyFill="1" applyBorder="1" applyAlignment="1">
      <alignment vertical="center"/>
      <protection/>
    </xf>
    <xf numFmtId="0" fontId="13" fillId="33" borderId="16" xfId="53" applyFont="1" applyFill="1" applyBorder="1" applyAlignment="1">
      <alignment horizontal="left"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13" fillId="33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14" fillId="33" borderId="16" xfId="53" applyFont="1" applyFill="1" applyBorder="1" applyAlignment="1">
      <alignment horizontal="left" vertical="center" indent="2"/>
      <protection/>
    </xf>
    <xf numFmtId="3" fontId="14" fillId="33" borderId="18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14" fillId="33" borderId="0" xfId="53" applyFont="1" applyFill="1" applyAlignment="1">
      <alignment vertical="center"/>
      <protection/>
    </xf>
    <xf numFmtId="0" fontId="6" fillId="33" borderId="16" xfId="53" applyFont="1" applyFill="1" applyBorder="1" applyAlignment="1">
      <alignment horizontal="left" vertical="center"/>
      <protection/>
    </xf>
    <xf numFmtId="0" fontId="6" fillId="33" borderId="18" xfId="0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horizontal="right" vertical="center"/>
    </xf>
    <xf numFmtId="0" fontId="13" fillId="33" borderId="10" xfId="53" applyFont="1" applyFill="1" applyBorder="1" applyAlignment="1">
      <alignment horizontal="left" vertical="center"/>
      <protection/>
    </xf>
    <xf numFmtId="3" fontId="13" fillId="33" borderId="31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14" fillId="33" borderId="23" xfId="53" applyFont="1" applyFill="1" applyBorder="1" applyAlignment="1">
      <alignment horizontal="left" vertical="center" wrapText="1"/>
      <protection/>
    </xf>
    <xf numFmtId="167" fontId="14" fillId="33" borderId="25" xfId="0" applyNumberFormat="1" applyFont="1" applyFill="1" applyBorder="1" applyAlignment="1">
      <alignment vertical="center"/>
    </xf>
    <xf numFmtId="167" fontId="14" fillId="0" borderId="25" xfId="0" applyNumberFormat="1" applyFont="1" applyFill="1" applyBorder="1" applyAlignment="1">
      <alignment vertical="center"/>
    </xf>
    <xf numFmtId="2" fontId="14" fillId="0" borderId="32" xfId="0" applyNumberFormat="1" applyFont="1" applyBorder="1" applyAlignment="1">
      <alignment horizontal="justify"/>
    </xf>
    <xf numFmtId="0" fontId="6" fillId="33" borderId="32" xfId="53" applyFont="1" applyFill="1" applyBorder="1" applyAlignment="1">
      <alignment vertical="center"/>
      <protection/>
    </xf>
    <xf numFmtId="2" fontId="14" fillId="0" borderId="33" xfId="0" applyNumberFormat="1" applyFont="1" applyBorder="1" applyAlignment="1">
      <alignment/>
    </xf>
    <xf numFmtId="0" fontId="6" fillId="33" borderId="33" xfId="53" applyFont="1" applyFill="1" applyBorder="1" applyAlignment="1">
      <alignment vertical="center"/>
      <protection/>
    </xf>
    <xf numFmtId="3" fontId="6" fillId="33" borderId="33" xfId="53" applyNumberFormat="1" applyFont="1" applyFill="1" applyBorder="1" applyAlignment="1">
      <alignment vertical="center"/>
      <protection/>
    </xf>
    <xf numFmtId="0" fontId="6" fillId="33" borderId="34" xfId="5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2" fillId="33" borderId="32" xfId="53" applyFont="1" applyFill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3" fillId="33" borderId="18" xfId="0" applyFont="1" applyFill="1" applyBorder="1" applyAlignment="1">
      <alignment horizontal="left" vertical="center" indent="1"/>
    </xf>
    <xf numFmtId="3" fontId="13" fillId="0" borderId="18" xfId="0" applyNumberFormat="1" applyFont="1" applyFill="1" applyBorder="1" applyAlignment="1">
      <alignment horizontal="right" vertical="center"/>
    </xf>
    <xf numFmtId="3" fontId="13" fillId="33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horizontal="left" vertical="center" indent="2"/>
    </xf>
    <xf numFmtId="3" fontId="24" fillId="0" borderId="18" xfId="0" applyNumberFormat="1" applyFont="1" applyFill="1" applyBorder="1" applyAlignment="1">
      <alignment horizontal="right" vertical="center"/>
    </xf>
    <xf numFmtId="3" fontId="24" fillId="33" borderId="18" xfId="0" applyNumberFormat="1" applyFont="1" applyFill="1" applyBorder="1" applyAlignment="1">
      <alignment horizontal="right" vertical="center"/>
    </xf>
    <xf numFmtId="0" fontId="24" fillId="33" borderId="25" xfId="0" applyFont="1" applyFill="1" applyBorder="1" applyAlignment="1">
      <alignment horizontal="left" vertical="center" indent="2"/>
    </xf>
    <xf numFmtId="0" fontId="13" fillId="33" borderId="36" xfId="53" applyFont="1" applyFill="1" applyBorder="1" applyAlignment="1">
      <alignment horizontal="left" vertical="center" wrapText="1"/>
      <protection/>
    </xf>
    <xf numFmtId="3" fontId="13" fillId="0" borderId="36" xfId="53" applyNumberFormat="1" applyFont="1" applyFill="1" applyBorder="1" applyAlignment="1">
      <alignment horizontal="right" vertical="center" wrapText="1"/>
      <protection/>
    </xf>
    <xf numFmtId="3" fontId="13" fillId="33" borderId="36" xfId="53" applyNumberFormat="1" applyFont="1" applyFill="1" applyBorder="1" applyAlignment="1">
      <alignment horizontal="right" vertical="center" wrapText="1"/>
      <protection/>
    </xf>
    <xf numFmtId="3" fontId="24" fillId="33" borderId="0" xfId="53" applyNumberFormat="1" applyFont="1" applyFill="1" applyBorder="1" applyAlignment="1">
      <alignment horizontal="right" vertical="center" wrapText="1"/>
      <protection/>
    </xf>
    <xf numFmtId="0" fontId="14" fillId="33" borderId="37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0" fontId="14" fillId="33" borderId="3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left" vertical="center" indent="2"/>
    </xf>
    <xf numFmtId="3" fontId="14" fillId="0" borderId="18" xfId="0" applyNumberFormat="1" applyFont="1" applyFill="1" applyBorder="1" applyAlignment="1">
      <alignment horizontal="right" vertical="center"/>
    </xf>
    <xf numFmtId="3" fontId="14" fillId="33" borderId="18" xfId="0" applyNumberFormat="1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38" xfId="0" applyFont="1" applyFill="1" applyBorder="1" applyAlignment="1">
      <alignment horizontal="left" vertical="center" indent="2"/>
    </xf>
    <xf numFmtId="3" fontId="14" fillId="0" borderId="38" xfId="0" applyNumberFormat="1" applyFont="1" applyFill="1" applyBorder="1" applyAlignment="1">
      <alignment horizontal="right" vertical="center"/>
    </xf>
    <xf numFmtId="3" fontId="14" fillId="33" borderId="38" xfId="0" applyNumberFormat="1" applyFont="1" applyFill="1" applyBorder="1" applyAlignment="1">
      <alignment horizontal="right" vertical="center"/>
    </xf>
    <xf numFmtId="0" fontId="13" fillId="33" borderId="18" xfId="53" applyFont="1" applyFill="1" applyBorder="1" applyAlignment="1">
      <alignment horizontal="left" vertical="center" wrapText="1"/>
      <protection/>
    </xf>
    <xf numFmtId="3" fontId="13" fillId="0" borderId="18" xfId="53" applyNumberFormat="1" applyFont="1" applyFill="1" applyBorder="1" applyAlignment="1">
      <alignment horizontal="right" vertical="center" wrapText="1"/>
      <protection/>
    </xf>
    <xf numFmtId="3" fontId="13" fillId="33" borderId="18" xfId="53" applyNumberFormat="1" applyFont="1" applyFill="1" applyBorder="1" applyAlignment="1">
      <alignment horizontal="right" vertical="center" wrapText="1"/>
      <protection/>
    </xf>
    <xf numFmtId="0" fontId="14" fillId="33" borderId="25" xfId="0" applyFont="1" applyFill="1" applyBorder="1" applyAlignment="1">
      <alignment horizontal="left" vertical="center" indent="2"/>
    </xf>
    <xf numFmtId="3" fontId="14" fillId="0" borderId="25" xfId="0" applyNumberFormat="1" applyFont="1" applyFill="1" applyBorder="1" applyAlignment="1">
      <alignment horizontal="right" vertical="center"/>
    </xf>
    <xf numFmtId="3" fontId="14" fillId="33" borderId="25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7" fontId="6" fillId="33" borderId="34" xfId="53" applyNumberFormat="1" applyFont="1" applyFill="1" applyBorder="1" applyAlignment="1">
      <alignment vertical="center"/>
      <protection/>
    </xf>
    <xf numFmtId="3" fontId="14" fillId="34" borderId="18" xfId="0" applyNumberFormat="1" applyFont="1" applyFill="1" applyBorder="1" applyAlignment="1">
      <alignment vertical="center"/>
    </xf>
    <xf numFmtId="0" fontId="14" fillId="35" borderId="18" xfId="0" applyFont="1" applyFill="1" applyBorder="1" applyAlignment="1">
      <alignment horizontal="right" vertical="center"/>
    </xf>
    <xf numFmtId="3" fontId="14" fillId="35" borderId="18" xfId="0" applyNumberFormat="1" applyFont="1" applyFill="1" applyBorder="1" applyAlignment="1">
      <alignment vertical="center"/>
    </xf>
    <xf numFmtId="0" fontId="6" fillId="35" borderId="0" xfId="53" applyFont="1" applyFill="1" applyAlignment="1">
      <alignment vertical="center"/>
      <protection/>
    </xf>
    <xf numFmtId="3" fontId="14" fillId="36" borderId="18" xfId="0" applyNumberFormat="1" applyFont="1" applyFill="1" applyBorder="1" applyAlignment="1">
      <alignment vertical="center"/>
    </xf>
    <xf numFmtId="0" fontId="6" fillId="35" borderId="18" xfId="0" applyFont="1" applyFill="1" applyBorder="1" applyAlignment="1">
      <alignment horizontal="right" vertical="center"/>
    </xf>
    <xf numFmtId="3" fontId="14" fillId="35" borderId="18" xfId="0" applyNumberFormat="1" applyFont="1" applyFill="1" applyBorder="1" applyAlignment="1">
      <alignment horizontal="right" vertical="center"/>
    </xf>
    <xf numFmtId="3" fontId="24" fillId="37" borderId="18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6" fillId="36" borderId="18" xfId="0" applyNumberFormat="1" applyFont="1" applyFill="1" applyBorder="1" applyAlignment="1">
      <alignment horizontal="right" vertical="center"/>
    </xf>
    <xf numFmtId="3" fontId="13" fillId="36" borderId="18" xfId="0" applyNumberFormat="1" applyFont="1" applyFill="1" applyBorder="1" applyAlignment="1">
      <alignment horizontal="right" vertical="center"/>
    </xf>
    <xf numFmtId="165" fontId="6" fillId="33" borderId="33" xfId="53" applyNumberFormat="1" applyFont="1" applyFill="1" applyBorder="1" applyAlignment="1">
      <alignment vertical="center"/>
      <protection/>
    </xf>
    <xf numFmtId="0" fontId="0" fillId="38" borderId="0" xfId="0" applyFill="1" applyAlignment="1">
      <alignment/>
    </xf>
    <xf numFmtId="0" fontId="13" fillId="33" borderId="39" xfId="53" applyFont="1" applyFill="1" applyBorder="1" applyAlignment="1">
      <alignment horizontal="center" vertical="center"/>
      <protection/>
    </xf>
    <xf numFmtId="0" fontId="13" fillId="33" borderId="40" xfId="53" applyFont="1" applyFill="1" applyBorder="1" applyAlignment="1">
      <alignment horizontal="right" vertical="center"/>
      <protection/>
    </xf>
    <xf numFmtId="0" fontId="13" fillId="33" borderId="40" xfId="53" applyFont="1" applyFill="1" applyBorder="1" applyAlignment="1">
      <alignment vertical="center"/>
      <protection/>
    </xf>
    <xf numFmtId="0" fontId="13" fillId="38" borderId="40" xfId="53" applyFont="1" applyFill="1" applyBorder="1" applyAlignment="1">
      <alignment vertical="center"/>
      <protection/>
    </xf>
    <xf numFmtId="0" fontId="0" fillId="38" borderId="18" xfId="0" applyFont="1" applyFill="1" applyBorder="1" applyAlignment="1">
      <alignment vertical="center"/>
    </xf>
    <xf numFmtId="3" fontId="13" fillId="38" borderId="18" xfId="0" applyNumberFormat="1" applyFont="1" applyFill="1" applyBorder="1" applyAlignment="1">
      <alignment vertical="center"/>
    </xf>
    <xf numFmtId="3" fontId="14" fillId="38" borderId="18" xfId="0" applyNumberFormat="1" applyFont="1" applyFill="1" applyBorder="1" applyAlignment="1">
      <alignment vertical="center"/>
    </xf>
    <xf numFmtId="0" fontId="6" fillId="38" borderId="18" xfId="0" applyFont="1" applyFill="1" applyBorder="1" applyAlignment="1">
      <alignment horizontal="right" vertical="center"/>
    </xf>
    <xf numFmtId="0" fontId="6" fillId="38" borderId="0" xfId="0" applyFont="1" applyFill="1" applyAlignment="1">
      <alignment/>
    </xf>
    <xf numFmtId="3" fontId="6" fillId="38" borderId="18" xfId="0" applyNumberFormat="1" applyFont="1" applyFill="1" applyBorder="1" applyAlignment="1">
      <alignment vertical="center"/>
    </xf>
    <xf numFmtId="0" fontId="14" fillId="38" borderId="18" xfId="0" applyFont="1" applyFill="1" applyBorder="1" applyAlignment="1">
      <alignment horizontal="right" vertical="center"/>
    </xf>
    <xf numFmtId="0" fontId="14" fillId="33" borderId="41" xfId="53" applyFont="1" applyFill="1" applyBorder="1" applyAlignment="1">
      <alignment horizontal="left" vertical="center" indent="2"/>
      <protection/>
    </xf>
    <xf numFmtId="3" fontId="6" fillId="33" borderId="42" xfId="0" applyNumberFormat="1" applyFont="1" applyFill="1" applyBorder="1" applyAlignment="1">
      <alignment horizontal="right" vertical="center"/>
    </xf>
    <xf numFmtId="3" fontId="14" fillId="33" borderId="42" xfId="0" applyNumberFormat="1" applyFont="1" applyFill="1" applyBorder="1" applyAlignment="1">
      <alignment vertical="center"/>
    </xf>
    <xf numFmtId="3" fontId="14" fillId="38" borderId="42" xfId="0" applyNumberFormat="1" applyFont="1" applyFill="1" applyBorder="1" applyAlignment="1">
      <alignment vertical="center"/>
    </xf>
    <xf numFmtId="3" fontId="14" fillId="38" borderId="41" xfId="0" applyNumberFormat="1" applyFont="1" applyFill="1" applyBorder="1" applyAlignment="1">
      <alignment vertical="center"/>
    </xf>
    <xf numFmtId="0" fontId="13" fillId="33" borderId="0" xfId="53" applyFont="1" applyFill="1" applyBorder="1" applyAlignment="1">
      <alignment horizontal="left" vertical="center"/>
      <protection/>
    </xf>
    <xf numFmtId="3" fontId="13" fillId="33" borderId="0" xfId="0" applyNumberFormat="1" applyFont="1" applyFill="1" applyBorder="1" applyAlignment="1">
      <alignment vertical="center"/>
    </xf>
    <xf numFmtId="3" fontId="13" fillId="38" borderId="0" xfId="0" applyNumberFormat="1" applyFont="1" applyFill="1" applyBorder="1" applyAlignment="1">
      <alignment vertical="center"/>
    </xf>
    <xf numFmtId="0" fontId="14" fillId="33" borderId="0" xfId="53" applyFont="1" applyFill="1" applyBorder="1" applyAlignment="1">
      <alignment horizontal="left" vertical="center" wrapText="1"/>
      <protection/>
    </xf>
    <xf numFmtId="167" fontId="14" fillId="33" borderId="0" xfId="0" applyNumberFormat="1" applyFont="1" applyFill="1" applyBorder="1" applyAlignment="1">
      <alignment vertical="center"/>
    </xf>
    <xf numFmtId="167" fontId="14" fillId="38" borderId="0" xfId="0" applyNumberFormat="1" applyFont="1" applyFill="1" applyBorder="1" applyAlignment="1">
      <alignment vertical="center"/>
    </xf>
    <xf numFmtId="0" fontId="13" fillId="33" borderId="43" xfId="53" applyFont="1" applyFill="1" applyBorder="1" applyAlignment="1">
      <alignment horizontal="left" vertical="center"/>
      <protection/>
    </xf>
    <xf numFmtId="0" fontId="13" fillId="38" borderId="31" xfId="53" applyFont="1" applyFill="1" applyBorder="1" applyAlignment="1">
      <alignment vertical="center"/>
      <protection/>
    </xf>
    <xf numFmtId="0" fontId="13" fillId="33" borderId="17" xfId="53" applyFont="1" applyFill="1" applyBorder="1" applyAlignment="1">
      <alignment horizontal="right" vertical="center"/>
      <protection/>
    </xf>
    <xf numFmtId="0" fontId="13" fillId="33" borderId="18" xfId="53" applyFont="1" applyFill="1" applyBorder="1" applyAlignment="1">
      <alignment horizontal="right" vertical="center"/>
      <protection/>
    </xf>
    <xf numFmtId="0" fontId="6" fillId="33" borderId="18" xfId="53" applyFont="1" applyFill="1" applyBorder="1" applyAlignment="1">
      <alignment horizontal="right" vertical="center"/>
      <protection/>
    </xf>
    <xf numFmtId="0" fontId="6" fillId="33" borderId="18" xfId="53" applyFont="1" applyFill="1" applyBorder="1" applyAlignment="1">
      <alignment vertical="center"/>
      <protection/>
    </xf>
    <xf numFmtId="0" fontId="13" fillId="33" borderId="18" xfId="53" applyFont="1" applyFill="1" applyBorder="1" applyAlignment="1">
      <alignment vertical="center"/>
      <protection/>
    </xf>
    <xf numFmtId="0" fontId="13" fillId="38" borderId="18" xfId="53" applyFont="1" applyFill="1" applyBorder="1" applyAlignment="1">
      <alignment vertical="center"/>
      <protection/>
    </xf>
    <xf numFmtId="2" fontId="14" fillId="38" borderId="32" xfId="0" applyNumberFormat="1" applyFont="1" applyFill="1" applyBorder="1" applyAlignment="1">
      <alignment horizontal="justify"/>
    </xf>
    <xf numFmtId="2" fontId="14" fillId="38" borderId="33" xfId="0" applyNumberFormat="1" applyFont="1" applyFill="1" applyBorder="1" applyAlignment="1">
      <alignment/>
    </xf>
    <xf numFmtId="0" fontId="0" fillId="38" borderId="12" xfId="0" applyFont="1" applyFill="1" applyBorder="1" applyAlignment="1">
      <alignment vertical="center"/>
    </xf>
    <xf numFmtId="0" fontId="9" fillId="33" borderId="0" xfId="46" applyFont="1" applyFill="1" applyBorder="1" applyAlignment="1">
      <alignment vertical="top"/>
    </xf>
    <xf numFmtId="0" fontId="5" fillId="33" borderId="44" xfId="55" applyFont="1" applyFill="1" applyBorder="1">
      <alignment vertical="top"/>
      <protection/>
    </xf>
    <xf numFmtId="0" fontId="0" fillId="33" borderId="45" xfId="55" applyFont="1" applyFill="1" applyBorder="1">
      <alignment vertical="top"/>
      <protection/>
    </xf>
    <xf numFmtId="0" fontId="8" fillId="33" borderId="46" xfId="55" applyFont="1" applyFill="1" applyBorder="1">
      <alignment vertical="top"/>
      <protection/>
    </xf>
    <xf numFmtId="0" fontId="9" fillId="33" borderId="47" xfId="46" applyNumberFormat="1" applyFont="1" applyFill="1" applyBorder="1" applyAlignment="1" applyProtection="1">
      <alignment vertical="top"/>
      <protection/>
    </xf>
    <xf numFmtId="0" fontId="0" fillId="33" borderId="48" xfId="55" applyFont="1" applyFill="1" applyBorder="1">
      <alignment vertical="top"/>
      <protection/>
    </xf>
    <xf numFmtId="0" fontId="11" fillId="33" borderId="47" xfId="46" applyNumberFormat="1" applyFont="1" applyFill="1" applyBorder="1" applyAlignment="1" applyProtection="1">
      <alignment vertical="top"/>
      <protection/>
    </xf>
    <xf numFmtId="0" fontId="9" fillId="33" borderId="47" xfId="46" applyFont="1" applyFill="1" applyBorder="1" applyAlignment="1">
      <alignment vertical="top"/>
    </xf>
    <xf numFmtId="0" fontId="9" fillId="33" borderId="49" xfId="46" applyFont="1" applyFill="1" applyBorder="1" applyAlignment="1">
      <alignment vertical="top"/>
    </xf>
    <xf numFmtId="0" fontId="9" fillId="33" borderId="50" xfId="46" applyFont="1" applyFill="1" applyBorder="1" applyAlignment="1">
      <alignment vertical="top"/>
    </xf>
    <xf numFmtId="0" fontId="0" fillId="33" borderId="51" xfId="55" applyFont="1" applyFill="1" applyBorder="1">
      <alignment vertical="top"/>
      <protection/>
    </xf>
    <xf numFmtId="0" fontId="6" fillId="0" borderId="44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5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4" xfId="0" applyFont="1" applyBorder="1" applyAlignment="1">
      <alignment/>
    </xf>
    <xf numFmtId="3" fontId="0" fillId="38" borderId="0" xfId="0" applyNumberFormat="1" applyFill="1" applyAlignment="1">
      <alignment/>
    </xf>
    <xf numFmtId="3" fontId="14" fillId="38" borderId="55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167" fontId="19" fillId="33" borderId="25" xfId="0" applyNumberFormat="1" applyFont="1" applyFill="1" applyBorder="1" applyAlignment="1">
      <alignment horizontal="center"/>
    </xf>
    <xf numFmtId="167" fontId="6" fillId="33" borderId="25" xfId="0" applyNumberFormat="1" applyFont="1" applyFill="1" applyBorder="1" applyAlignment="1">
      <alignment horizontal="center"/>
    </xf>
    <xf numFmtId="0" fontId="6" fillId="33" borderId="0" xfId="53" applyFont="1" applyFill="1" applyBorder="1" applyAlignment="1">
      <alignment horizontal="left" vertical="center"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iffres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ccidents circ" xfId="53"/>
    <cellStyle name="Normal_Accidents du travail" xfId="54"/>
    <cellStyle name="Normal_Annexe 1 - situation economique" xfId="55"/>
    <cellStyle name="Normal_TRM 1997-2006, Annexe 1B.1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 1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-app0\appli\cctn\pr&#233;rapport\Pr&#233;rap.2000\Emploi\grafactivi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CR-1\SRDO.unt\j%20-%20publications\0%20-%20bilan%202006\2%20-%20Fichiers%202006%20avant%20avis%20JC\2-5-1-%20analyse%20conjoncturell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1 "/>
      <sheetName val="graphique 2"/>
      <sheetName val="graphiques  3"/>
      <sheetName val="graphiques "/>
      <sheetName val="données graphique 4"/>
      <sheetName val="graphique 4"/>
      <sheetName val="données graphique 5"/>
      <sheetName val="graphique 5"/>
      <sheetName val=" graphique 6"/>
      <sheetName val="données graphique 7"/>
      <sheetName val="Graphique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4.7109375" style="2" customWidth="1"/>
    <col min="3" max="3" width="26.8515625" style="3" customWidth="1"/>
    <col min="4" max="16384" width="11.421875" style="3" customWidth="1"/>
  </cols>
  <sheetData>
    <row r="1" ht="15.75">
      <c r="A1" s="4" t="s">
        <v>0</v>
      </c>
    </row>
    <row r="2" spans="1:3" ht="12.75">
      <c r="A2" s="267"/>
      <c r="B2" s="268"/>
      <c r="C2" s="269" t="s">
        <v>1</v>
      </c>
    </row>
    <row r="3" spans="1:3" ht="12.75">
      <c r="A3" s="270" t="s">
        <v>2</v>
      </c>
      <c r="B3" s="5" t="s">
        <v>3</v>
      </c>
      <c r="C3" s="271" t="s">
        <v>4</v>
      </c>
    </row>
    <row r="4" spans="1:3" ht="12.75">
      <c r="A4" s="270" t="s">
        <v>5</v>
      </c>
      <c r="B4" s="5" t="s">
        <v>6</v>
      </c>
      <c r="C4" s="271" t="s">
        <v>4</v>
      </c>
    </row>
    <row r="5" spans="1:3" ht="12.75">
      <c r="A5" s="272" t="s">
        <v>7</v>
      </c>
      <c r="B5" s="6" t="s">
        <v>8</v>
      </c>
      <c r="C5" s="271" t="s">
        <v>4</v>
      </c>
    </row>
    <row r="6" spans="1:3" ht="12.75">
      <c r="A6" s="270" t="s">
        <v>9</v>
      </c>
      <c r="B6" s="5" t="s">
        <v>10</v>
      </c>
      <c r="C6" s="271" t="s">
        <v>4</v>
      </c>
    </row>
    <row r="7" spans="1:3" ht="12.75">
      <c r="A7" s="270" t="s">
        <v>11</v>
      </c>
      <c r="B7" s="5" t="s">
        <v>12</v>
      </c>
      <c r="C7" s="271" t="s">
        <v>4</v>
      </c>
    </row>
    <row r="8" spans="1:3" ht="12.75">
      <c r="A8" s="270" t="s">
        <v>13</v>
      </c>
      <c r="B8" s="5" t="s">
        <v>14</v>
      </c>
      <c r="C8" s="271" t="s">
        <v>15</v>
      </c>
    </row>
    <row r="9" spans="1:3" ht="12.75">
      <c r="A9" s="270" t="s">
        <v>16</v>
      </c>
      <c r="B9" s="5" t="s">
        <v>17</v>
      </c>
      <c r="C9" s="271" t="s">
        <v>15</v>
      </c>
    </row>
    <row r="10" spans="1:3" ht="12.75">
      <c r="A10" s="270" t="s">
        <v>18</v>
      </c>
      <c r="B10" s="5" t="s">
        <v>19</v>
      </c>
      <c r="C10" s="271" t="s">
        <v>20</v>
      </c>
    </row>
    <row r="11" spans="1:3" ht="12.75">
      <c r="A11" s="273" t="s">
        <v>127</v>
      </c>
      <c r="B11" s="266" t="s">
        <v>128</v>
      </c>
      <c r="C11" s="271" t="s">
        <v>15</v>
      </c>
    </row>
    <row r="12" spans="1:3" ht="12.75">
      <c r="A12" s="274" t="s">
        <v>129</v>
      </c>
      <c r="B12" s="275" t="s">
        <v>130</v>
      </c>
      <c r="C12" s="276" t="s">
        <v>15</v>
      </c>
    </row>
  </sheetData>
  <sheetProtection selectLockedCells="1" selectUnlockedCells="1"/>
  <hyperlinks>
    <hyperlink ref="A3" location="6_1!A1" display="Annexe 6_1 "/>
    <hyperlink ref="B3" location="6_1!A1" display="Accidents du travail en France"/>
    <hyperlink ref="A4" location="6_2!A1" display="Annexe 6_2 "/>
    <hyperlink ref="B4" location="6_2!A1" display="Accidents du travail dans le TRF élargi, par secteur détaillé"/>
    <hyperlink ref="A5" location="6_2b!A1" display="Annexe 6_2b"/>
    <hyperlink ref="B5" location="6_2b!A1" display="Accidents du travail des ouvriers dans le TRF élargi , par secteur détaillé"/>
    <hyperlink ref="A6" location="6_3a!A1" display="Annexe 6_3a"/>
    <hyperlink ref="B6" location="6_3a!A1" display="Accidents du travail dans le TRF élargi selon l'âge des victimes"/>
    <hyperlink ref="A7" location="6_3b!A1" display="Annexe 6_3b"/>
    <hyperlink ref="B7" location="6_3b!A1" display="Accidents du travail dans le TRF élargi selon le sexe des victimes"/>
    <hyperlink ref="A8" location="6_4!A1" display="Annexe 6_4"/>
    <hyperlink ref="B8" location="6_4!A1" display="Accidentalité routière à 30 jours "/>
    <hyperlink ref="A9" location="6_5!A1" display="Annexe 6_5"/>
    <hyperlink ref="B9" location="6_5!A1" display="Accidents corporels, tués et blessés sur les différents réseaux"/>
    <hyperlink ref="A10" location="6_6!A1" display="Annexe 6_6"/>
    <hyperlink ref="B10" location="6_6!A1" display="Accidents corporels, tués et blessés dans le transport de matières dangeureuses"/>
    <hyperlink ref="A11" location="'6_7'!A1" display="Annexe 6_7"/>
    <hyperlink ref="B11" location="'6_7'!A1" display="Tués, blessés selon le jour ou la nuit"/>
    <hyperlink ref="A12" location="'6_8'!A1" display="Annexe 6_8"/>
    <hyperlink ref="B12" location="'6_8'!A1" display="Tués, blessés selon le sex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0"/>
  <sheetViews>
    <sheetView zoomScalePageLayoutView="0" workbookViewId="0" topLeftCell="A1">
      <pane xSplit="1" ySplit="3" topLeftCell="Y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6.140625" style="232" bestFit="1" customWidth="1"/>
    <col min="2" max="16384" width="11.421875" style="232" customWidth="1"/>
  </cols>
  <sheetData>
    <row r="1" spans="1:29" ht="12.75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39"/>
      <c r="Y1" s="139"/>
      <c r="Z1" s="139"/>
      <c r="AA1" s="139"/>
      <c r="AB1" s="139"/>
      <c r="AC1" s="139"/>
    </row>
    <row r="2" spans="1:30" ht="12.75">
      <c r="A2" s="12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D2" s="140" t="s">
        <v>102</v>
      </c>
    </row>
    <row r="3" spans="1:30" ht="12.75">
      <c r="A3" s="233"/>
      <c r="B3" s="234">
        <v>1990</v>
      </c>
      <c r="C3" s="234">
        <v>1991</v>
      </c>
      <c r="D3" s="234">
        <v>1992</v>
      </c>
      <c r="E3" s="234">
        <v>1993</v>
      </c>
      <c r="F3" s="234">
        <v>1994</v>
      </c>
      <c r="G3" s="234">
        <v>1995</v>
      </c>
      <c r="H3" s="234">
        <v>1996</v>
      </c>
      <c r="I3" s="234">
        <v>1997</v>
      </c>
      <c r="J3" s="234">
        <v>1998</v>
      </c>
      <c r="K3" s="234">
        <v>1999</v>
      </c>
      <c r="L3" s="234">
        <v>2000</v>
      </c>
      <c r="M3" s="234">
        <v>2001</v>
      </c>
      <c r="N3" s="234">
        <v>2002</v>
      </c>
      <c r="O3" s="235">
        <v>2003</v>
      </c>
      <c r="P3" s="235">
        <v>2004</v>
      </c>
      <c r="Q3" s="235">
        <v>2005</v>
      </c>
      <c r="R3" s="235">
        <v>2006</v>
      </c>
      <c r="S3" s="235">
        <v>2007</v>
      </c>
      <c r="T3" s="235">
        <v>2008</v>
      </c>
      <c r="U3" s="235">
        <v>2009</v>
      </c>
      <c r="V3" s="235">
        <v>2010</v>
      </c>
      <c r="W3" s="235">
        <v>2011</v>
      </c>
      <c r="X3" s="235">
        <v>2012</v>
      </c>
      <c r="Y3" s="235">
        <v>2013</v>
      </c>
      <c r="Z3" s="235">
        <v>2014</v>
      </c>
      <c r="AA3" s="236">
        <v>2015</v>
      </c>
      <c r="AB3" s="236">
        <v>2016</v>
      </c>
      <c r="AC3" s="236">
        <v>2017</v>
      </c>
      <c r="AD3" s="236">
        <v>2018</v>
      </c>
    </row>
    <row r="4" spans="1:30" ht="12.75">
      <c r="A4" s="145" t="s">
        <v>119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237"/>
      <c r="AB4" s="237"/>
      <c r="AC4" s="237"/>
      <c r="AD4" s="237"/>
    </row>
    <row r="5" spans="1:31" ht="12.75">
      <c r="A5" s="145" t="s">
        <v>89</v>
      </c>
      <c r="B5" s="79" t="s">
        <v>92</v>
      </c>
      <c r="C5" s="79" t="s">
        <v>92</v>
      </c>
      <c r="D5" s="79" t="s">
        <v>92</v>
      </c>
      <c r="E5" s="79" t="s">
        <v>92</v>
      </c>
      <c r="F5" s="79" t="s">
        <v>92</v>
      </c>
      <c r="G5" s="79" t="s">
        <v>92</v>
      </c>
      <c r="H5" s="79" t="s">
        <v>92</v>
      </c>
      <c r="I5" s="79" t="s">
        <v>92</v>
      </c>
      <c r="J5" s="79" t="s">
        <v>92</v>
      </c>
      <c r="K5" s="79" t="s">
        <v>92</v>
      </c>
      <c r="L5" s="79" t="s">
        <v>92</v>
      </c>
      <c r="M5" s="79" t="s">
        <v>92</v>
      </c>
      <c r="N5" s="79" t="s">
        <v>92</v>
      </c>
      <c r="O5" s="79" t="s">
        <v>92</v>
      </c>
      <c r="P5" s="79" t="s">
        <v>92</v>
      </c>
      <c r="Q5" s="149">
        <v>710</v>
      </c>
      <c r="R5" s="149">
        <v>966</v>
      </c>
      <c r="S5" s="149">
        <v>695</v>
      </c>
      <c r="T5" s="149">
        <v>643</v>
      </c>
      <c r="U5" s="149">
        <v>630</v>
      </c>
      <c r="V5" s="149">
        <v>554</v>
      </c>
      <c r="W5" s="149">
        <v>507</v>
      </c>
      <c r="X5" s="149">
        <v>501</v>
      </c>
      <c r="Y5" s="149">
        <v>421</v>
      </c>
      <c r="Z5" s="149">
        <v>429</v>
      </c>
      <c r="AA5" s="238">
        <v>408</v>
      </c>
      <c r="AB5" s="238">
        <v>450</v>
      </c>
      <c r="AC5" s="238">
        <v>414</v>
      </c>
      <c r="AD5" s="238">
        <v>375</v>
      </c>
      <c r="AE5" s="286"/>
    </row>
    <row r="6" spans="1:30" ht="12.75">
      <c r="A6" s="152" t="s">
        <v>120</v>
      </c>
      <c r="B6" s="79" t="s">
        <v>92</v>
      </c>
      <c r="C6" s="79" t="s">
        <v>92</v>
      </c>
      <c r="D6" s="79" t="s">
        <v>92</v>
      </c>
      <c r="E6" s="79" t="s">
        <v>92</v>
      </c>
      <c r="F6" s="79" t="s">
        <v>92</v>
      </c>
      <c r="G6" s="79" t="s">
        <v>92</v>
      </c>
      <c r="H6" s="79" t="s">
        <v>92</v>
      </c>
      <c r="I6" s="79" t="s">
        <v>92</v>
      </c>
      <c r="J6" s="79" t="s">
        <v>92</v>
      </c>
      <c r="K6" s="79" t="s">
        <v>92</v>
      </c>
      <c r="L6" s="79" t="s">
        <v>92</v>
      </c>
      <c r="M6" s="79" t="s">
        <v>92</v>
      </c>
      <c r="N6" s="79" t="s">
        <v>92</v>
      </c>
      <c r="O6" s="79" t="s">
        <v>92</v>
      </c>
      <c r="P6" s="79" t="s">
        <v>92</v>
      </c>
      <c r="Q6" s="153">
        <v>611</v>
      </c>
      <c r="R6" s="153">
        <v>791</v>
      </c>
      <c r="S6" s="153">
        <v>614</v>
      </c>
      <c r="T6" s="220">
        <v>529</v>
      </c>
      <c r="U6" s="153">
        <v>522</v>
      </c>
      <c r="V6" s="153">
        <v>477</v>
      </c>
      <c r="W6" s="153">
        <v>430</v>
      </c>
      <c r="X6" s="153">
        <v>429</v>
      </c>
      <c r="Y6" s="153">
        <v>357</v>
      </c>
      <c r="Z6" s="153">
        <v>382</v>
      </c>
      <c r="AA6" s="239">
        <v>367</v>
      </c>
      <c r="AB6" s="239">
        <v>390</v>
      </c>
      <c r="AC6" s="239">
        <v>361</v>
      </c>
      <c r="AD6" s="239">
        <v>336</v>
      </c>
    </row>
    <row r="7" spans="1:30" ht="12.75">
      <c r="A7" s="152" t="s">
        <v>121</v>
      </c>
      <c r="B7" s="79" t="s">
        <v>92</v>
      </c>
      <c r="C7" s="79" t="s">
        <v>92</v>
      </c>
      <c r="D7" s="79" t="s">
        <v>92</v>
      </c>
      <c r="E7" s="79" t="s">
        <v>92</v>
      </c>
      <c r="F7" s="79" t="s">
        <v>92</v>
      </c>
      <c r="G7" s="79" t="s">
        <v>92</v>
      </c>
      <c r="H7" s="79" t="s">
        <v>92</v>
      </c>
      <c r="I7" s="79" t="s">
        <v>92</v>
      </c>
      <c r="J7" s="79" t="s">
        <v>92</v>
      </c>
      <c r="K7" s="79" t="s">
        <v>92</v>
      </c>
      <c r="L7" s="79" t="s">
        <v>92</v>
      </c>
      <c r="M7" s="79" t="s">
        <v>92</v>
      </c>
      <c r="N7" s="79" t="s">
        <v>92</v>
      </c>
      <c r="O7" s="79" t="s">
        <v>92</v>
      </c>
      <c r="P7" s="79" t="s">
        <v>92</v>
      </c>
      <c r="Q7" s="153">
        <v>99</v>
      </c>
      <c r="R7" s="153">
        <v>175</v>
      </c>
      <c r="S7" s="153">
        <v>81</v>
      </c>
      <c r="T7" s="220">
        <v>114</v>
      </c>
      <c r="U7" s="153">
        <v>108</v>
      </c>
      <c r="V7" s="153">
        <v>77</v>
      </c>
      <c r="W7" s="153">
        <v>77</v>
      </c>
      <c r="X7" s="153">
        <v>72</v>
      </c>
      <c r="Y7" s="153">
        <v>64</v>
      </c>
      <c r="Z7" s="153">
        <v>47</v>
      </c>
      <c r="AA7" s="239">
        <v>41</v>
      </c>
      <c r="AB7" s="239">
        <v>60</v>
      </c>
      <c r="AC7" s="239">
        <v>53</v>
      </c>
      <c r="AD7" s="239">
        <v>39</v>
      </c>
    </row>
    <row r="8" spans="1:31" ht="12.75">
      <c r="A8" s="156" t="s">
        <v>91</v>
      </c>
      <c r="B8" s="79" t="s">
        <v>92</v>
      </c>
      <c r="C8" s="79" t="s">
        <v>92</v>
      </c>
      <c r="D8" s="79" t="s">
        <v>92</v>
      </c>
      <c r="E8" s="79" t="s">
        <v>92</v>
      </c>
      <c r="F8" s="79" t="s">
        <v>92</v>
      </c>
      <c r="G8" s="79" t="s">
        <v>92</v>
      </c>
      <c r="H8" s="79" t="s">
        <v>92</v>
      </c>
      <c r="I8" s="79" t="s">
        <v>92</v>
      </c>
      <c r="J8" s="79" t="s">
        <v>92</v>
      </c>
      <c r="K8" s="79" t="s">
        <v>92</v>
      </c>
      <c r="L8" s="79" t="s">
        <v>92</v>
      </c>
      <c r="M8" s="79" t="s">
        <v>92</v>
      </c>
      <c r="N8" s="79" t="s">
        <v>92</v>
      </c>
      <c r="O8" s="79" t="s">
        <v>92</v>
      </c>
      <c r="P8" s="79" t="s">
        <v>92</v>
      </c>
      <c r="Q8" s="240">
        <v>428</v>
      </c>
      <c r="R8" s="78">
        <v>475</v>
      </c>
      <c r="S8" s="78">
        <v>384</v>
      </c>
      <c r="T8" s="241">
        <v>375</v>
      </c>
      <c r="U8" s="78">
        <v>346</v>
      </c>
      <c r="V8" s="78">
        <v>297</v>
      </c>
      <c r="W8" s="78">
        <v>311</v>
      </c>
      <c r="X8" s="78">
        <v>286</v>
      </c>
      <c r="Y8" s="78">
        <v>229</v>
      </c>
      <c r="Z8" s="78">
        <v>244</v>
      </c>
      <c r="AA8" s="242">
        <v>243</v>
      </c>
      <c r="AB8" s="242">
        <v>274</v>
      </c>
      <c r="AC8" s="242">
        <v>260</v>
      </c>
      <c r="AD8" s="242">
        <v>259</v>
      </c>
      <c r="AE8" s="286"/>
    </row>
    <row r="9" spans="1:30" ht="12.75">
      <c r="A9" s="152" t="s">
        <v>120</v>
      </c>
      <c r="B9" s="79" t="s">
        <v>92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79" t="s">
        <v>92</v>
      </c>
      <c r="J9" s="79" t="s">
        <v>92</v>
      </c>
      <c r="K9" s="79" t="s">
        <v>92</v>
      </c>
      <c r="L9" s="79" t="s">
        <v>92</v>
      </c>
      <c r="M9" s="79" t="s">
        <v>92</v>
      </c>
      <c r="N9" s="79" t="s">
        <v>92</v>
      </c>
      <c r="O9" s="79" t="s">
        <v>92</v>
      </c>
      <c r="P9" s="79" t="s">
        <v>92</v>
      </c>
      <c r="Q9" s="243">
        <v>360</v>
      </c>
      <c r="R9" s="153">
        <v>386</v>
      </c>
      <c r="S9" s="153">
        <v>336</v>
      </c>
      <c r="T9" s="153">
        <v>303</v>
      </c>
      <c r="U9" s="153">
        <v>284</v>
      </c>
      <c r="V9" s="153">
        <v>253</v>
      </c>
      <c r="W9" s="153">
        <v>259</v>
      </c>
      <c r="X9" s="153">
        <v>250</v>
      </c>
      <c r="Y9" s="153">
        <v>191</v>
      </c>
      <c r="Z9" s="153">
        <v>218</v>
      </c>
      <c r="AA9" s="239">
        <v>219</v>
      </c>
      <c r="AB9" s="239">
        <v>241</v>
      </c>
      <c r="AC9" s="239">
        <v>226</v>
      </c>
      <c r="AD9" s="239">
        <v>226</v>
      </c>
    </row>
    <row r="10" spans="1:30" ht="12.75">
      <c r="A10" s="152" t="s">
        <v>121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79" t="s">
        <v>92</v>
      </c>
      <c r="J10" s="79" t="s">
        <v>92</v>
      </c>
      <c r="K10" s="79" t="s">
        <v>92</v>
      </c>
      <c r="L10" s="79" t="s">
        <v>92</v>
      </c>
      <c r="M10" s="79" t="s">
        <v>92</v>
      </c>
      <c r="N10" s="79" t="s">
        <v>92</v>
      </c>
      <c r="O10" s="79" t="s">
        <v>92</v>
      </c>
      <c r="P10" s="79" t="s">
        <v>92</v>
      </c>
      <c r="Q10" s="243">
        <v>68</v>
      </c>
      <c r="R10" s="153">
        <v>89</v>
      </c>
      <c r="S10" s="153">
        <v>48</v>
      </c>
      <c r="T10" s="153">
        <v>72</v>
      </c>
      <c r="U10" s="153">
        <v>62</v>
      </c>
      <c r="V10" s="153">
        <v>44</v>
      </c>
      <c r="W10" s="153">
        <v>52</v>
      </c>
      <c r="X10" s="153">
        <v>36</v>
      </c>
      <c r="Y10" s="153">
        <v>38</v>
      </c>
      <c r="Z10" s="153">
        <v>26</v>
      </c>
      <c r="AA10" s="239">
        <v>24</v>
      </c>
      <c r="AB10" s="239">
        <v>33</v>
      </c>
      <c r="AC10" s="239">
        <v>34</v>
      </c>
      <c r="AD10" s="239">
        <v>33</v>
      </c>
    </row>
    <row r="11" spans="1:31" ht="12.75">
      <c r="A11" s="156" t="s">
        <v>93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79" t="s">
        <v>92</v>
      </c>
      <c r="J11" s="79" t="s">
        <v>92</v>
      </c>
      <c r="K11" s="79" t="s">
        <v>92</v>
      </c>
      <c r="L11" s="79" t="s">
        <v>92</v>
      </c>
      <c r="M11" s="79" t="s">
        <v>92</v>
      </c>
      <c r="N11" s="79" t="s">
        <v>92</v>
      </c>
      <c r="O11" s="79" t="s">
        <v>92</v>
      </c>
      <c r="P11" s="79" t="s">
        <v>92</v>
      </c>
      <c r="Q11" s="240">
        <v>282</v>
      </c>
      <c r="R11" s="78">
        <v>491</v>
      </c>
      <c r="S11" s="78">
        <v>311</v>
      </c>
      <c r="T11" s="78">
        <v>268</v>
      </c>
      <c r="U11" s="78">
        <v>284</v>
      </c>
      <c r="V11" s="78">
        <v>257</v>
      </c>
      <c r="W11" s="78">
        <v>196</v>
      </c>
      <c r="X11" s="78">
        <v>215</v>
      </c>
      <c r="Y11" s="78">
        <v>192</v>
      </c>
      <c r="Z11" s="78">
        <v>185</v>
      </c>
      <c r="AA11" s="242">
        <v>165</v>
      </c>
      <c r="AB11" s="242">
        <v>176</v>
      </c>
      <c r="AC11" s="242">
        <v>154</v>
      </c>
      <c r="AD11" s="242">
        <v>116</v>
      </c>
      <c r="AE11" s="286"/>
    </row>
    <row r="12" spans="1:30" ht="12.75">
      <c r="A12" s="152" t="s">
        <v>120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79" t="s">
        <v>92</v>
      </c>
      <c r="J12" s="79" t="s">
        <v>92</v>
      </c>
      <c r="K12" s="79" t="s">
        <v>92</v>
      </c>
      <c r="L12" s="79" t="s">
        <v>92</v>
      </c>
      <c r="M12" s="79" t="s">
        <v>92</v>
      </c>
      <c r="N12" s="79" t="s">
        <v>92</v>
      </c>
      <c r="O12" s="79" t="s">
        <v>92</v>
      </c>
      <c r="P12" s="79" t="s">
        <v>92</v>
      </c>
      <c r="Q12" s="243">
        <v>251</v>
      </c>
      <c r="R12" s="153">
        <v>405</v>
      </c>
      <c r="S12" s="153">
        <v>278</v>
      </c>
      <c r="T12" s="153">
        <v>226</v>
      </c>
      <c r="U12" s="153">
        <v>238</v>
      </c>
      <c r="V12" s="153">
        <v>224</v>
      </c>
      <c r="W12" s="153">
        <v>171</v>
      </c>
      <c r="X12" s="153">
        <v>179</v>
      </c>
      <c r="Y12" s="153">
        <v>166</v>
      </c>
      <c r="Z12" s="153">
        <v>164</v>
      </c>
      <c r="AA12" s="239">
        <v>148</v>
      </c>
      <c r="AB12" s="239">
        <v>149</v>
      </c>
      <c r="AC12" s="239">
        <v>135</v>
      </c>
      <c r="AD12" s="239">
        <v>110</v>
      </c>
    </row>
    <row r="13" spans="1:30" ht="12.75">
      <c r="A13" s="152" t="s">
        <v>121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79" t="s">
        <v>92</v>
      </c>
      <c r="J13" s="79" t="s">
        <v>92</v>
      </c>
      <c r="K13" s="79" t="s">
        <v>92</v>
      </c>
      <c r="L13" s="79" t="s">
        <v>92</v>
      </c>
      <c r="M13" s="79" t="s">
        <v>92</v>
      </c>
      <c r="N13" s="79" t="s">
        <v>92</v>
      </c>
      <c r="O13" s="79" t="s">
        <v>92</v>
      </c>
      <c r="P13" s="79" t="s">
        <v>92</v>
      </c>
      <c r="Q13" s="159">
        <v>31</v>
      </c>
      <c r="R13" s="153">
        <v>86</v>
      </c>
      <c r="S13" s="153">
        <v>33</v>
      </c>
      <c r="T13" s="153">
        <v>42</v>
      </c>
      <c r="U13" s="153">
        <v>46</v>
      </c>
      <c r="V13" s="153">
        <v>33</v>
      </c>
      <c r="W13" s="153">
        <v>25</v>
      </c>
      <c r="X13" s="153">
        <v>36</v>
      </c>
      <c r="Y13" s="153">
        <v>26</v>
      </c>
      <c r="Z13" s="153">
        <v>21</v>
      </c>
      <c r="AA13" s="239">
        <v>17</v>
      </c>
      <c r="AB13" s="239">
        <v>27</v>
      </c>
      <c r="AC13" s="239">
        <v>19</v>
      </c>
      <c r="AD13" s="239">
        <v>6</v>
      </c>
    </row>
    <row r="14" spans="1:31" ht="12.75">
      <c r="A14" s="145" t="s">
        <v>94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79" t="s">
        <v>92</v>
      </c>
      <c r="J14" s="79" t="s">
        <v>92</v>
      </c>
      <c r="K14" s="79" t="s">
        <v>92</v>
      </c>
      <c r="L14" s="79" t="s">
        <v>92</v>
      </c>
      <c r="M14" s="79" t="s">
        <v>92</v>
      </c>
      <c r="N14" s="79" t="s">
        <v>92</v>
      </c>
      <c r="O14" s="79" t="s">
        <v>92</v>
      </c>
      <c r="P14" s="79" t="s">
        <v>92</v>
      </c>
      <c r="Q14" s="149">
        <v>50</v>
      </c>
      <c r="R14" s="149">
        <v>53</v>
      </c>
      <c r="S14" s="149">
        <v>38</v>
      </c>
      <c r="T14" s="149">
        <v>43</v>
      </c>
      <c r="U14" s="149">
        <v>28</v>
      </c>
      <c r="V14" s="149">
        <v>29</v>
      </c>
      <c r="W14" s="149">
        <v>41</v>
      </c>
      <c r="X14" s="149">
        <v>31</v>
      </c>
      <c r="Y14" s="149">
        <v>30</v>
      </c>
      <c r="Z14" s="149">
        <v>30</v>
      </c>
      <c r="AA14" s="238">
        <v>32</v>
      </c>
      <c r="AB14" s="238">
        <v>36</v>
      </c>
      <c r="AC14" s="238">
        <v>35</v>
      </c>
      <c r="AD14" s="238">
        <v>33</v>
      </c>
      <c r="AE14" s="286"/>
    </row>
    <row r="15" spans="1:30" ht="12.75">
      <c r="A15" s="152" t="s">
        <v>120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79" t="s">
        <v>92</v>
      </c>
      <c r="J15" s="79" t="s">
        <v>92</v>
      </c>
      <c r="K15" s="79" t="s">
        <v>92</v>
      </c>
      <c r="L15" s="79" t="s">
        <v>92</v>
      </c>
      <c r="M15" s="79" t="s">
        <v>92</v>
      </c>
      <c r="N15" s="79" t="s">
        <v>92</v>
      </c>
      <c r="O15" s="79" t="s">
        <v>92</v>
      </c>
      <c r="P15" s="79" t="s">
        <v>92</v>
      </c>
      <c r="Q15" s="153">
        <v>39</v>
      </c>
      <c r="R15" s="153">
        <v>44</v>
      </c>
      <c r="S15" s="153">
        <v>34</v>
      </c>
      <c r="T15" s="153">
        <v>40</v>
      </c>
      <c r="U15" s="153">
        <v>22</v>
      </c>
      <c r="V15" s="153">
        <v>26</v>
      </c>
      <c r="W15" s="153">
        <v>36</v>
      </c>
      <c r="X15" s="153">
        <v>29</v>
      </c>
      <c r="Y15" s="153">
        <v>29</v>
      </c>
      <c r="Z15" s="153">
        <v>29</v>
      </c>
      <c r="AA15" s="239">
        <v>29</v>
      </c>
      <c r="AB15" s="239">
        <v>34</v>
      </c>
      <c r="AC15" s="239">
        <v>34</v>
      </c>
      <c r="AD15" s="239">
        <v>29</v>
      </c>
    </row>
    <row r="16" spans="1:30" ht="12.75">
      <c r="A16" s="244" t="s">
        <v>121</v>
      </c>
      <c r="B16" s="245" t="s">
        <v>92</v>
      </c>
      <c r="C16" s="245" t="s">
        <v>92</v>
      </c>
      <c r="D16" s="245" t="s">
        <v>92</v>
      </c>
      <c r="E16" s="245" t="s">
        <v>92</v>
      </c>
      <c r="F16" s="245" t="s">
        <v>92</v>
      </c>
      <c r="G16" s="245" t="s">
        <v>92</v>
      </c>
      <c r="H16" s="245" t="s">
        <v>92</v>
      </c>
      <c r="I16" s="245" t="s">
        <v>92</v>
      </c>
      <c r="J16" s="245" t="s">
        <v>92</v>
      </c>
      <c r="K16" s="245" t="s">
        <v>92</v>
      </c>
      <c r="L16" s="245" t="s">
        <v>92</v>
      </c>
      <c r="M16" s="245" t="s">
        <v>92</v>
      </c>
      <c r="N16" s="245" t="s">
        <v>92</v>
      </c>
      <c r="O16" s="245" t="s">
        <v>92</v>
      </c>
      <c r="P16" s="245" t="s">
        <v>92</v>
      </c>
      <c r="Q16" s="246">
        <v>11</v>
      </c>
      <c r="R16" s="246">
        <v>9</v>
      </c>
      <c r="S16" s="246">
        <v>4</v>
      </c>
      <c r="T16" s="246">
        <v>3</v>
      </c>
      <c r="U16" s="246">
        <v>6</v>
      </c>
      <c r="V16" s="246">
        <v>3</v>
      </c>
      <c r="W16" s="246">
        <v>5</v>
      </c>
      <c r="X16" s="246">
        <v>2</v>
      </c>
      <c r="Y16" s="246">
        <v>1</v>
      </c>
      <c r="Z16" s="246">
        <v>1</v>
      </c>
      <c r="AA16" s="247">
        <v>3</v>
      </c>
      <c r="AB16" s="247">
        <v>2</v>
      </c>
      <c r="AC16" s="248">
        <v>1</v>
      </c>
      <c r="AD16" s="287">
        <v>4</v>
      </c>
    </row>
    <row r="17" spans="1:29" ht="12.75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1"/>
      <c r="Y17" s="251"/>
      <c r="Z17" s="250"/>
      <c r="AA17" s="251"/>
      <c r="AB17" s="251"/>
      <c r="AC17" s="251"/>
    </row>
    <row r="18" spans="1:29" ht="12.75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4"/>
      <c r="Y18" s="254"/>
      <c r="Z18" s="253"/>
      <c r="AA18" s="254"/>
      <c r="AB18" s="254"/>
      <c r="AC18" s="254"/>
    </row>
    <row r="22" ht="12.75">
      <c r="AD22" s="140" t="s">
        <v>102</v>
      </c>
    </row>
    <row r="23" spans="1:30" ht="12.75">
      <c r="A23" s="255"/>
      <c r="B23" s="142">
        <v>1990</v>
      </c>
      <c r="C23" s="142">
        <v>1991</v>
      </c>
      <c r="D23" s="142">
        <v>1992</v>
      </c>
      <c r="E23" s="142">
        <v>1993</v>
      </c>
      <c r="F23" s="142">
        <v>1994</v>
      </c>
      <c r="G23" s="142">
        <v>1995</v>
      </c>
      <c r="H23" s="142">
        <v>1996</v>
      </c>
      <c r="I23" s="142">
        <v>1997</v>
      </c>
      <c r="J23" s="142">
        <v>1998</v>
      </c>
      <c r="K23" s="142">
        <v>1999</v>
      </c>
      <c r="L23" s="142">
        <v>2000</v>
      </c>
      <c r="M23" s="142">
        <v>2001</v>
      </c>
      <c r="N23" s="142">
        <v>2002</v>
      </c>
      <c r="O23" s="143">
        <v>2003</v>
      </c>
      <c r="P23" s="143">
        <v>2004</v>
      </c>
      <c r="Q23" s="143">
        <v>2005</v>
      </c>
      <c r="R23" s="143">
        <v>2006</v>
      </c>
      <c r="S23" s="143">
        <v>2007</v>
      </c>
      <c r="T23" s="143">
        <v>2008</v>
      </c>
      <c r="U23" s="143">
        <v>2009</v>
      </c>
      <c r="V23" s="143">
        <v>2010</v>
      </c>
      <c r="W23" s="143">
        <v>2011</v>
      </c>
      <c r="X23" s="143">
        <v>2012</v>
      </c>
      <c r="Y23" s="143">
        <v>2013</v>
      </c>
      <c r="Z23" s="143">
        <v>2014</v>
      </c>
      <c r="AA23" s="256">
        <v>2015</v>
      </c>
      <c r="AB23" s="256">
        <v>2016</v>
      </c>
      <c r="AC23" s="256">
        <v>2017</v>
      </c>
      <c r="AD23" s="236">
        <v>2018</v>
      </c>
    </row>
    <row r="24" spans="1:30" ht="12.75">
      <c r="A24" s="249" t="s">
        <v>122</v>
      </c>
      <c r="B24" s="257"/>
      <c r="C24" s="258"/>
      <c r="D24" s="258"/>
      <c r="E24" s="258"/>
      <c r="F24" s="259"/>
      <c r="G24" s="259"/>
      <c r="H24" s="259"/>
      <c r="I24" s="259"/>
      <c r="J24" s="259"/>
      <c r="K24" s="259"/>
      <c r="L24" s="259"/>
      <c r="M24" s="259"/>
      <c r="N24" s="259"/>
      <c r="O24" s="260"/>
      <c r="P24" s="260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B24" s="262"/>
      <c r="AC24" s="262"/>
      <c r="AD24" s="237"/>
    </row>
    <row r="25" spans="1:31" ht="12.75">
      <c r="A25" s="145" t="s">
        <v>89</v>
      </c>
      <c r="B25" s="79" t="s">
        <v>92</v>
      </c>
      <c r="C25" s="79" t="s">
        <v>92</v>
      </c>
      <c r="D25" s="79" t="s">
        <v>92</v>
      </c>
      <c r="E25" s="79" t="s">
        <v>92</v>
      </c>
      <c r="F25" s="79" t="s">
        <v>92</v>
      </c>
      <c r="G25" s="79" t="s">
        <v>92</v>
      </c>
      <c r="H25" s="79" t="s">
        <v>92</v>
      </c>
      <c r="I25" s="79" t="s">
        <v>92</v>
      </c>
      <c r="J25" s="79" t="s">
        <v>92</v>
      </c>
      <c r="K25" s="79" t="s">
        <v>92</v>
      </c>
      <c r="L25" s="79" t="s">
        <v>92</v>
      </c>
      <c r="M25" s="79" t="s">
        <v>92</v>
      </c>
      <c r="N25" s="79" t="s">
        <v>92</v>
      </c>
      <c r="O25" s="79" t="s">
        <v>92</v>
      </c>
      <c r="P25" s="79" t="s">
        <v>92</v>
      </c>
      <c r="Q25" s="149">
        <v>366</v>
      </c>
      <c r="R25" s="149">
        <v>455</v>
      </c>
      <c r="S25" s="149">
        <v>308</v>
      </c>
      <c r="T25" s="149">
        <v>283</v>
      </c>
      <c r="U25" s="149">
        <v>241</v>
      </c>
      <c r="V25" s="149">
        <v>235</v>
      </c>
      <c r="W25" s="149">
        <v>213</v>
      </c>
      <c r="X25" s="149">
        <v>220</v>
      </c>
      <c r="Y25" s="149">
        <v>206</v>
      </c>
      <c r="Z25" s="149">
        <v>216</v>
      </c>
      <c r="AA25" s="238">
        <v>195</v>
      </c>
      <c r="AB25" s="238">
        <v>159</v>
      </c>
      <c r="AC25" s="238">
        <v>191</v>
      </c>
      <c r="AD25" s="238">
        <v>204</v>
      </c>
      <c r="AE25" s="286"/>
    </row>
    <row r="26" spans="1:30" ht="12.75">
      <c r="A26" s="152" t="s">
        <v>120</v>
      </c>
      <c r="B26" s="79" t="s">
        <v>92</v>
      </c>
      <c r="C26" s="79" t="s">
        <v>92</v>
      </c>
      <c r="D26" s="79" t="s">
        <v>92</v>
      </c>
      <c r="E26" s="79" t="s">
        <v>92</v>
      </c>
      <c r="F26" s="79" t="s">
        <v>92</v>
      </c>
      <c r="G26" s="79" t="s">
        <v>92</v>
      </c>
      <c r="H26" s="79" t="s">
        <v>92</v>
      </c>
      <c r="I26" s="79" t="s">
        <v>92</v>
      </c>
      <c r="J26" s="79" t="s">
        <v>92</v>
      </c>
      <c r="K26" s="79" t="s">
        <v>92</v>
      </c>
      <c r="L26" s="79" t="s">
        <v>92</v>
      </c>
      <c r="M26" s="79" t="s">
        <v>92</v>
      </c>
      <c r="N26" s="79" t="s">
        <v>92</v>
      </c>
      <c r="O26" s="79" t="s">
        <v>92</v>
      </c>
      <c r="P26" s="79" t="s">
        <v>92</v>
      </c>
      <c r="Q26" s="153">
        <v>303</v>
      </c>
      <c r="R26" s="153">
        <v>364</v>
      </c>
      <c r="S26" s="153">
        <v>274</v>
      </c>
      <c r="T26" s="220">
        <v>244</v>
      </c>
      <c r="U26" s="153">
        <v>192</v>
      </c>
      <c r="V26" s="153">
        <v>199</v>
      </c>
      <c r="W26" s="153">
        <v>179</v>
      </c>
      <c r="X26" s="153">
        <v>175</v>
      </c>
      <c r="Y26" s="153">
        <v>163</v>
      </c>
      <c r="Z26" s="153">
        <v>173</v>
      </c>
      <c r="AA26" s="239">
        <v>158</v>
      </c>
      <c r="AB26" s="239">
        <v>134</v>
      </c>
      <c r="AC26" s="239">
        <v>159</v>
      </c>
      <c r="AD26" s="239">
        <v>166</v>
      </c>
    </row>
    <row r="27" spans="1:30" ht="12.75">
      <c r="A27" s="152" t="s">
        <v>121</v>
      </c>
      <c r="B27" s="79" t="s">
        <v>92</v>
      </c>
      <c r="C27" s="79" t="s">
        <v>92</v>
      </c>
      <c r="D27" s="79" t="s">
        <v>92</v>
      </c>
      <c r="E27" s="79" t="s">
        <v>92</v>
      </c>
      <c r="F27" s="79" t="s">
        <v>92</v>
      </c>
      <c r="G27" s="79" t="s">
        <v>92</v>
      </c>
      <c r="H27" s="79" t="s">
        <v>92</v>
      </c>
      <c r="I27" s="79" t="s">
        <v>92</v>
      </c>
      <c r="J27" s="79" t="s">
        <v>92</v>
      </c>
      <c r="K27" s="79" t="s">
        <v>92</v>
      </c>
      <c r="L27" s="79" t="s">
        <v>92</v>
      </c>
      <c r="M27" s="79" t="s">
        <v>92</v>
      </c>
      <c r="N27" s="79" t="s">
        <v>92</v>
      </c>
      <c r="O27" s="79" t="s">
        <v>92</v>
      </c>
      <c r="P27" s="79" t="s">
        <v>92</v>
      </c>
      <c r="Q27" s="153">
        <v>63</v>
      </c>
      <c r="R27" s="153">
        <v>91</v>
      </c>
      <c r="S27" s="153">
        <v>34</v>
      </c>
      <c r="T27" s="220">
        <v>39</v>
      </c>
      <c r="U27" s="153">
        <v>49</v>
      </c>
      <c r="V27" s="153">
        <v>36</v>
      </c>
      <c r="W27" s="153">
        <v>34</v>
      </c>
      <c r="X27" s="153">
        <v>45</v>
      </c>
      <c r="Y27" s="153">
        <v>43</v>
      </c>
      <c r="Z27" s="153">
        <v>43</v>
      </c>
      <c r="AA27" s="239">
        <v>37</v>
      </c>
      <c r="AB27" s="239">
        <v>25</v>
      </c>
      <c r="AC27" s="239">
        <v>32</v>
      </c>
      <c r="AD27" s="239">
        <v>38</v>
      </c>
    </row>
    <row r="28" spans="1:31" ht="12.75">
      <c r="A28" s="156" t="s">
        <v>91</v>
      </c>
      <c r="B28" s="79" t="s">
        <v>92</v>
      </c>
      <c r="C28" s="79" t="s">
        <v>92</v>
      </c>
      <c r="D28" s="79" t="s">
        <v>92</v>
      </c>
      <c r="E28" s="79" t="s">
        <v>92</v>
      </c>
      <c r="F28" s="79" t="s">
        <v>92</v>
      </c>
      <c r="G28" s="79" t="s">
        <v>92</v>
      </c>
      <c r="H28" s="79" t="s">
        <v>92</v>
      </c>
      <c r="I28" s="79" t="s">
        <v>92</v>
      </c>
      <c r="J28" s="79" t="s">
        <v>92</v>
      </c>
      <c r="K28" s="79" t="s">
        <v>92</v>
      </c>
      <c r="L28" s="79" t="s">
        <v>92</v>
      </c>
      <c r="M28" s="79" t="s">
        <v>92</v>
      </c>
      <c r="N28" s="79" t="s">
        <v>92</v>
      </c>
      <c r="O28" s="79" t="s">
        <v>92</v>
      </c>
      <c r="P28" s="79" t="s">
        <v>92</v>
      </c>
      <c r="Q28" s="157">
        <v>194</v>
      </c>
      <c r="R28" s="78">
        <v>220</v>
      </c>
      <c r="S28" s="78">
        <v>159</v>
      </c>
      <c r="T28" s="78">
        <v>152</v>
      </c>
      <c r="U28" s="78">
        <v>120</v>
      </c>
      <c r="V28" s="78">
        <v>129</v>
      </c>
      <c r="W28" s="78">
        <v>106</v>
      </c>
      <c r="X28" s="78">
        <v>120</v>
      </c>
      <c r="Y28" s="78">
        <v>92</v>
      </c>
      <c r="Z28" s="78">
        <v>106</v>
      </c>
      <c r="AA28" s="242">
        <v>111</v>
      </c>
      <c r="AB28" s="242">
        <v>80</v>
      </c>
      <c r="AC28" s="242">
        <v>112</v>
      </c>
      <c r="AD28" s="242">
        <v>124</v>
      </c>
      <c r="AE28" s="286"/>
    </row>
    <row r="29" spans="1:30" ht="12.75">
      <c r="A29" s="152" t="s">
        <v>120</v>
      </c>
      <c r="B29" s="79" t="s">
        <v>92</v>
      </c>
      <c r="C29" s="79" t="s">
        <v>92</v>
      </c>
      <c r="D29" s="79" t="s">
        <v>92</v>
      </c>
      <c r="E29" s="79" t="s">
        <v>92</v>
      </c>
      <c r="F29" s="79" t="s">
        <v>92</v>
      </c>
      <c r="G29" s="79" t="s">
        <v>92</v>
      </c>
      <c r="H29" s="79" t="s">
        <v>92</v>
      </c>
      <c r="I29" s="79" t="s">
        <v>92</v>
      </c>
      <c r="J29" s="79" t="s">
        <v>92</v>
      </c>
      <c r="K29" s="79" t="s">
        <v>92</v>
      </c>
      <c r="L29" s="79" t="s">
        <v>92</v>
      </c>
      <c r="M29" s="79" t="s">
        <v>92</v>
      </c>
      <c r="N29" s="79" t="s">
        <v>92</v>
      </c>
      <c r="O29" s="79" t="s">
        <v>92</v>
      </c>
      <c r="P29" s="79" t="s">
        <v>92</v>
      </c>
      <c r="Q29" s="159">
        <v>161</v>
      </c>
      <c r="R29" s="153">
        <v>167</v>
      </c>
      <c r="S29" s="153">
        <v>143</v>
      </c>
      <c r="T29" s="153">
        <v>130</v>
      </c>
      <c r="U29" s="153">
        <v>99</v>
      </c>
      <c r="V29" s="153">
        <v>112</v>
      </c>
      <c r="W29" s="153">
        <v>89</v>
      </c>
      <c r="X29" s="153">
        <v>92</v>
      </c>
      <c r="Y29" s="153">
        <v>74</v>
      </c>
      <c r="Z29" s="153">
        <v>82</v>
      </c>
      <c r="AA29" s="239">
        <v>89</v>
      </c>
      <c r="AB29" s="239">
        <v>74</v>
      </c>
      <c r="AC29" s="239">
        <v>94</v>
      </c>
      <c r="AD29" s="239">
        <v>98</v>
      </c>
    </row>
    <row r="30" spans="1:30" ht="12.75">
      <c r="A30" s="152" t="s">
        <v>121</v>
      </c>
      <c r="B30" s="79" t="s">
        <v>92</v>
      </c>
      <c r="C30" s="79" t="s">
        <v>92</v>
      </c>
      <c r="D30" s="79" t="s">
        <v>92</v>
      </c>
      <c r="E30" s="79" t="s">
        <v>92</v>
      </c>
      <c r="F30" s="79" t="s">
        <v>92</v>
      </c>
      <c r="G30" s="79" t="s">
        <v>92</v>
      </c>
      <c r="H30" s="79" t="s">
        <v>92</v>
      </c>
      <c r="I30" s="79" t="s">
        <v>92</v>
      </c>
      <c r="J30" s="79" t="s">
        <v>92</v>
      </c>
      <c r="K30" s="79" t="s">
        <v>92</v>
      </c>
      <c r="L30" s="79" t="s">
        <v>92</v>
      </c>
      <c r="M30" s="79" t="s">
        <v>92</v>
      </c>
      <c r="N30" s="79" t="s">
        <v>92</v>
      </c>
      <c r="O30" s="79" t="s">
        <v>92</v>
      </c>
      <c r="P30" s="79" t="s">
        <v>92</v>
      </c>
      <c r="Q30" s="159">
        <v>33</v>
      </c>
      <c r="R30" s="153">
        <v>53</v>
      </c>
      <c r="S30" s="153">
        <v>16</v>
      </c>
      <c r="T30" s="153">
        <v>22</v>
      </c>
      <c r="U30" s="153">
        <v>21</v>
      </c>
      <c r="V30" s="153">
        <v>17</v>
      </c>
      <c r="W30" s="153">
        <v>17</v>
      </c>
      <c r="X30" s="153">
        <v>28</v>
      </c>
      <c r="Y30" s="153">
        <v>18</v>
      </c>
      <c r="Z30" s="153">
        <v>24</v>
      </c>
      <c r="AA30" s="239">
        <v>22</v>
      </c>
      <c r="AB30" s="239">
        <v>6</v>
      </c>
      <c r="AC30" s="239">
        <v>18</v>
      </c>
      <c r="AD30" s="239">
        <v>26</v>
      </c>
    </row>
    <row r="31" spans="1:31" ht="12.75">
      <c r="A31" s="156" t="s">
        <v>93</v>
      </c>
      <c r="B31" s="79" t="s">
        <v>92</v>
      </c>
      <c r="C31" s="79" t="s">
        <v>92</v>
      </c>
      <c r="D31" s="79" t="s">
        <v>92</v>
      </c>
      <c r="E31" s="79" t="s">
        <v>92</v>
      </c>
      <c r="F31" s="79" t="s">
        <v>92</v>
      </c>
      <c r="G31" s="79" t="s">
        <v>92</v>
      </c>
      <c r="H31" s="79" t="s">
        <v>92</v>
      </c>
      <c r="I31" s="79" t="s">
        <v>92</v>
      </c>
      <c r="J31" s="79" t="s">
        <v>92</v>
      </c>
      <c r="K31" s="79" t="s">
        <v>92</v>
      </c>
      <c r="L31" s="79" t="s">
        <v>92</v>
      </c>
      <c r="M31" s="79" t="s">
        <v>92</v>
      </c>
      <c r="N31" s="79" t="s">
        <v>92</v>
      </c>
      <c r="O31" s="79" t="s">
        <v>92</v>
      </c>
      <c r="P31" s="79" t="s">
        <v>92</v>
      </c>
      <c r="Q31" s="157">
        <v>172</v>
      </c>
      <c r="R31" s="78">
        <v>235</v>
      </c>
      <c r="S31" s="78">
        <v>149</v>
      </c>
      <c r="T31" s="78">
        <v>131</v>
      </c>
      <c r="U31" s="78">
        <v>121</v>
      </c>
      <c r="V31" s="78">
        <v>106</v>
      </c>
      <c r="W31" s="78">
        <v>107</v>
      </c>
      <c r="X31" s="78">
        <v>100</v>
      </c>
      <c r="Y31" s="78">
        <v>114</v>
      </c>
      <c r="Z31" s="78">
        <v>110</v>
      </c>
      <c r="AA31" s="242">
        <v>84</v>
      </c>
      <c r="AB31" s="242">
        <v>79</v>
      </c>
      <c r="AC31" s="242">
        <v>79</v>
      </c>
      <c r="AD31" s="242">
        <v>80</v>
      </c>
      <c r="AE31" s="286"/>
    </row>
    <row r="32" spans="1:30" ht="12.75">
      <c r="A32" s="152" t="s">
        <v>120</v>
      </c>
      <c r="B32" s="79" t="s">
        <v>92</v>
      </c>
      <c r="C32" s="79" t="s">
        <v>92</v>
      </c>
      <c r="D32" s="79" t="s">
        <v>92</v>
      </c>
      <c r="E32" s="79" t="s">
        <v>92</v>
      </c>
      <c r="F32" s="79" t="s">
        <v>92</v>
      </c>
      <c r="G32" s="79" t="s">
        <v>92</v>
      </c>
      <c r="H32" s="79" t="s">
        <v>92</v>
      </c>
      <c r="I32" s="79" t="s">
        <v>92</v>
      </c>
      <c r="J32" s="79" t="s">
        <v>92</v>
      </c>
      <c r="K32" s="79" t="s">
        <v>92</v>
      </c>
      <c r="L32" s="79" t="s">
        <v>92</v>
      </c>
      <c r="M32" s="79" t="s">
        <v>92</v>
      </c>
      <c r="N32" s="79" t="s">
        <v>92</v>
      </c>
      <c r="O32" s="79" t="s">
        <v>92</v>
      </c>
      <c r="P32" s="79" t="s">
        <v>92</v>
      </c>
      <c r="Q32" s="159">
        <v>142</v>
      </c>
      <c r="R32" s="153">
        <v>197</v>
      </c>
      <c r="S32" s="153">
        <v>131</v>
      </c>
      <c r="T32" s="153">
        <v>114</v>
      </c>
      <c r="U32" s="153">
        <v>93</v>
      </c>
      <c r="V32" s="153">
        <v>87</v>
      </c>
      <c r="W32" s="153">
        <v>90</v>
      </c>
      <c r="X32" s="153">
        <v>83</v>
      </c>
      <c r="Y32" s="153">
        <v>89</v>
      </c>
      <c r="Z32" s="153">
        <v>91</v>
      </c>
      <c r="AA32" s="239">
        <v>69</v>
      </c>
      <c r="AB32" s="239">
        <v>60</v>
      </c>
      <c r="AC32" s="239">
        <v>65</v>
      </c>
      <c r="AD32" s="239">
        <v>68</v>
      </c>
    </row>
    <row r="33" spans="1:30" ht="12.75">
      <c r="A33" s="152" t="s">
        <v>121</v>
      </c>
      <c r="B33" s="79" t="s">
        <v>92</v>
      </c>
      <c r="C33" s="79" t="s">
        <v>92</v>
      </c>
      <c r="D33" s="79" t="s">
        <v>92</v>
      </c>
      <c r="E33" s="79" t="s">
        <v>92</v>
      </c>
      <c r="F33" s="79" t="s">
        <v>92</v>
      </c>
      <c r="G33" s="79" t="s">
        <v>92</v>
      </c>
      <c r="H33" s="79" t="s">
        <v>92</v>
      </c>
      <c r="I33" s="79" t="s">
        <v>92</v>
      </c>
      <c r="J33" s="79" t="s">
        <v>92</v>
      </c>
      <c r="K33" s="79" t="s">
        <v>92</v>
      </c>
      <c r="L33" s="79" t="s">
        <v>92</v>
      </c>
      <c r="M33" s="79" t="s">
        <v>92</v>
      </c>
      <c r="N33" s="79" t="s">
        <v>92</v>
      </c>
      <c r="O33" s="79" t="s">
        <v>92</v>
      </c>
      <c r="P33" s="79" t="s">
        <v>92</v>
      </c>
      <c r="Q33" s="159">
        <v>30</v>
      </c>
      <c r="R33" s="153">
        <v>38</v>
      </c>
      <c r="S33" s="153">
        <v>18</v>
      </c>
      <c r="T33" s="153">
        <v>17</v>
      </c>
      <c r="U33" s="153">
        <v>28</v>
      </c>
      <c r="V33" s="153">
        <v>19</v>
      </c>
      <c r="W33" s="153">
        <v>17</v>
      </c>
      <c r="X33" s="153">
        <v>17</v>
      </c>
      <c r="Y33" s="153">
        <v>25</v>
      </c>
      <c r="Z33" s="153">
        <v>19</v>
      </c>
      <c r="AA33" s="239">
        <v>15</v>
      </c>
      <c r="AB33" s="239">
        <v>19</v>
      </c>
      <c r="AC33" s="239">
        <v>14</v>
      </c>
      <c r="AD33" s="239">
        <v>12</v>
      </c>
    </row>
    <row r="34" spans="1:31" ht="12.75">
      <c r="A34" s="145" t="s">
        <v>94</v>
      </c>
      <c r="B34" s="79" t="s">
        <v>92</v>
      </c>
      <c r="C34" s="79" t="s">
        <v>92</v>
      </c>
      <c r="D34" s="79" t="s">
        <v>92</v>
      </c>
      <c r="E34" s="79" t="s">
        <v>92</v>
      </c>
      <c r="F34" s="79" t="s">
        <v>92</v>
      </c>
      <c r="G34" s="79" t="s">
        <v>92</v>
      </c>
      <c r="H34" s="79" t="s">
        <v>92</v>
      </c>
      <c r="I34" s="79" t="s">
        <v>92</v>
      </c>
      <c r="J34" s="79" t="s">
        <v>92</v>
      </c>
      <c r="K34" s="79" t="s">
        <v>92</v>
      </c>
      <c r="L34" s="79" t="s">
        <v>92</v>
      </c>
      <c r="M34" s="79" t="s">
        <v>92</v>
      </c>
      <c r="N34" s="79" t="s">
        <v>92</v>
      </c>
      <c r="O34" s="79" t="s">
        <v>92</v>
      </c>
      <c r="P34" s="79" t="s">
        <v>92</v>
      </c>
      <c r="Q34" s="149">
        <v>40</v>
      </c>
      <c r="R34" s="149">
        <v>34</v>
      </c>
      <c r="S34" s="149">
        <v>30</v>
      </c>
      <c r="T34" s="149">
        <v>33</v>
      </c>
      <c r="U34" s="149">
        <v>26</v>
      </c>
      <c r="V34" s="149">
        <v>36</v>
      </c>
      <c r="W34" s="149">
        <v>26</v>
      </c>
      <c r="X34" s="149">
        <v>25</v>
      </c>
      <c r="Y34" s="149">
        <v>27</v>
      </c>
      <c r="Z34" s="149">
        <v>26</v>
      </c>
      <c r="AA34" s="238">
        <v>24</v>
      </c>
      <c r="AB34" s="238">
        <v>19</v>
      </c>
      <c r="AC34" s="238">
        <v>16</v>
      </c>
      <c r="AD34" s="238">
        <v>11</v>
      </c>
      <c r="AE34" s="286"/>
    </row>
    <row r="35" spans="1:30" ht="12.75">
      <c r="A35" s="152" t="s">
        <v>120</v>
      </c>
      <c r="B35" s="79" t="s">
        <v>92</v>
      </c>
      <c r="C35" s="79" t="s">
        <v>92</v>
      </c>
      <c r="D35" s="79" t="s">
        <v>92</v>
      </c>
      <c r="E35" s="79" t="s">
        <v>92</v>
      </c>
      <c r="F35" s="79" t="s">
        <v>92</v>
      </c>
      <c r="G35" s="79" t="s">
        <v>92</v>
      </c>
      <c r="H35" s="79" t="s">
        <v>92</v>
      </c>
      <c r="I35" s="79" t="s">
        <v>92</v>
      </c>
      <c r="J35" s="79" t="s">
        <v>92</v>
      </c>
      <c r="K35" s="79" t="s">
        <v>92</v>
      </c>
      <c r="L35" s="79" t="s">
        <v>92</v>
      </c>
      <c r="M35" s="79" t="s">
        <v>92</v>
      </c>
      <c r="N35" s="79" t="s">
        <v>92</v>
      </c>
      <c r="O35" s="79" t="s">
        <v>92</v>
      </c>
      <c r="P35" s="79" t="s">
        <v>92</v>
      </c>
      <c r="Q35" s="153">
        <v>39</v>
      </c>
      <c r="R35" s="153">
        <v>32</v>
      </c>
      <c r="S35" s="153">
        <v>27</v>
      </c>
      <c r="T35" s="153">
        <v>29</v>
      </c>
      <c r="U35" s="153">
        <v>19</v>
      </c>
      <c r="V35" s="153">
        <v>35</v>
      </c>
      <c r="W35" s="153">
        <v>24</v>
      </c>
      <c r="X35" s="153">
        <v>20</v>
      </c>
      <c r="Y35" s="153">
        <v>23</v>
      </c>
      <c r="Z35" s="153">
        <v>22</v>
      </c>
      <c r="AA35" s="239">
        <v>20</v>
      </c>
      <c r="AB35" s="239">
        <v>18</v>
      </c>
      <c r="AC35" s="239">
        <v>12</v>
      </c>
      <c r="AD35" s="239">
        <v>8</v>
      </c>
    </row>
    <row r="36" spans="1:30" ht="12.75">
      <c r="A36" s="244" t="s">
        <v>121</v>
      </c>
      <c r="B36" s="245" t="s">
        <v>92</v>
      </c>
      <c r="C36" s="245" t="s">
        <v>92</v>
      </c>
      <c r="D36" s="245" t="s">
        <v>92</v>
      </c>
      <c r="E36" s="245" t="s">
        <v>92</v>
      </c>
      <c r="F36" s="245" t="s">
        <v>92</v>
      </c>
      <c r="G36" s="245" t="s">
        <v>92</v>
      </c>
      <c r="H36" s="245" t="s">
        <v>92</v>
      </c>
      <c r="I36" s="245" t="s">
        <v>92</v>
      </c>
      <c r="J36" s="245" t="s">
        <v>92</v>
      </c>
      <c r="K36" s="245" t="s">
        <v>92</v>
      </c>
      <c r="L36" s="245" t="s">
        <v>92</v>
      </c>
      <c r="M36" s="245" t="s">
        <v>92</v>
      </c>
      <c r="N36" s="245" t="s">
        <v>92</v>
      </c>
      <c r="O36" s="245" t="s">
        <v>92</v>
      </c>
      <c r="P36" s="245" t="s">
        <v>92</v>
      </c>
      <c r="Q36" s="246">
        <v>1</v>
      </c>
      <c r="R36" s="246">
        <v>2</v>
      </c>
      <c r="S36" s="246">
        <v>3</v>
      </c>
      <c r="T36" s="246">
        <v>4</v>
      </c>
      <c r="U36" s="246">
        <v>7</v>
      </c>
      <c r="V36" s="246">
        <v>1</v>
      </c>
      <c r="W36" s="246">
        <v>2</v>
      </c>
      <c r="X36" s="246">
        <v>5</v>
      </c>
      <c r="Y36" s="246">
        <v>4</v>
      </c>
      <c r="Z36" s="246">
        <v>4</v>
      </c>
      <c r="AA36" s="247">
        <v>4</v>
      </c>
      <c r="AB36" s="247">
        <v>1</v>
      </c>
      <c r="AC36" s="247">
        <v>4</v>
      </c>
      <c r="AD36" s="287">
        <v>3</v>
      </c>
    </row>
    <row r="38" spans="1:29" ht="12.75">
      <c r="A38" s="263" t="s">
        <v>97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</row>
    <row r="39" spans="1:29" ht="12.75">
      <c r="A39" s="264" t="s">
        <v>98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71"/>
      <c r="Z39" s="231"/>
      <c r="AA39" s="170"/>
      <c r="AB39" s="170"/>
      <c r="AC39" s="170"/>
    </row>
    <row r="40" spans="1:29" ht="12.75">
      <c r="A40" s="172" t="s">
        <v>99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219"/>
      <c r="AC40" s="17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9.00390625" style="232" bestFit="1" customWidth="1"/>
    <col min="2" max="16384" width="11.421875" style="232" customWidth="1"/>
  </cols>
  <sheetData>
    <row r="1" spans="1:30" ht="12.75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39"/>
      <c r="Y1" s="139"/>
      <c r="Z1" s="139"/>
      <c r="AA1" s="139"/>
      <c r="AB1" s="139"/>
      <c r="AC1" s="139"/>
      <c r="AD1" s="139"/>
    </row>
    <row r="2" spans="1:30" ht="12.75">
      <c r="A2" s="12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D2" s="140" t="s">
        <v>102</v>
      </c>
    </row>
    <row r="3" spans="1:30" ht="12.75">
      <c r="A3" s="141"/>
      <c r="B3" s="142">
        <v>1990</v>
      </c>
      <c r="C3" s="142">
        <v>1991</v>
      </c>
      <c r="D3" s="142">
        <v>1992</v>
      </c>
      <c r="E3" s="142">
        <v>1993</v>
      </c>
      <c r="F3" s="142">
        <v>1994</v>
      </c>
      <c r="G3" s="142">
        <v>1995</v>
      </c>
      <c r="H3" s="142">
        <v>1996</v>
      </c>
      <c r="I3" s="142">
        <v>1997</v>
      </c>
      <c r="J3" s="142">
        <v>1998</v>
      </c>
      <c r="K3" s="142">
        <v>1999</v>
      </c>
      <c r="L3" s="142">
        <v>2000</v>
      </c>
      <c r="M3" s="142">
        <v>2001</v>
      </c>
      <c r="N3" s="142">
        <v>2002</v>
      </c>
      <c r="O3" s="143">
        <v>2003</v>
      </c>
      <c r="P3" s="143">
        <v>2004</v>
      </c>
      <c r="Q3" s="143">
        <v>2005</v>
      </c>
      <c r="R3" s="143">
        <v>2006</v>
      </c>
      <c r="S3" s="143">
        <v>2007</v>
      </c>
      <c r="T3" s="143">
        <v>2008</v>
      </c>
      <c r="U3" s="143">
        <v>2009</v>
      </c>
      <c r="V3" s="143">
        <v>2010</v>
      </c>
      <c r="W3" s="143">
        <v>2011</v>
      </c>
      <c r="X3" s="143">
        <v>2012</v>
      </c>
      <c r="Y3" s="143">
        <v>2013</v>
      </c>
      <c r="Z3" s="143">
        <v>2014</v>
      </c>
      <c r="AA3" s="256">
        <v>2015</v>
      </c>
      <c r="AB3" s="256">
        <v>2016</v>
      </c>
      <c r="AC3" s="256">
        <v>2017</v>
      </c>
      <c r="AD3" s="256">
        <v>2018</v>
      </c>
    </row>
    <row r="4" spans="1:30" ht="12.75">
      <c r="A4" s="145" t="s">
        <v>123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147"/>
      <c r="Z4" s="147"/>
      <c r="AA4" s="265"/>
      <c r="AB4" s="265"/>
      <c r="AC4" s="265"/>
      <c r="AD4" s="265"/>
    </row>
    <row r="5" spans="1:31" ht="12.75">
      <c r="A5" s="145" t="s">
        <v>89</v>
      </c>
      <c r="B5" s="79" t="s">
        <v>92</v>
      </c>
      <c r="C5" s="79" t="s">
        <v>92</v>
      </c>
      <c r="D5" s="79" t="s">
        <v>92</v>
      </c>
      <c r="E5" s="79" t="s">
        <v>92</v>
      </c>
      <c r="F5" s="79" t="s">
        <v>92</v>
      </c>
      <c r="G5" s="79" t="s">
        <v>92</v>
      </c>
      <c r="H5" s="79" t="s">
        <v>92</v>
      </c>
      <c r="I5" s="79" t="s">
        <v>92</v>
      </c>
      <c r="J5" s="79" t="s">
        <v>92</v>
      </c>
      <c r="K5" s="79" t="s">
        <v>92</v>
      </c>
      <c r="L5" s="79" t="s">
        <v>92</v>
      </c>
      <c r="M5" s="79" t="s">
        <v>92</v>
      </c>
      <c r="N5" s="79" t="s">
        <v>92</v>
      </c>
      <c r="O5" s="79" t="s">
        <v>92</v>
      </c>
      <c r="P5" s="79" t="s">
        <v>92</v>
      </c>
      <c r="Q5" s="149">
        <v>1018</v>
      </c>
      <c r="R5" s="149">
        <v>1225</v>
      </c>
      <c r="S5" s="149">
        <v>927</v>
      </c>
      <c r="T5" s="78">
        <v>834</v>
      </c>
      <c r="U5" s="149">
        <v>770</v>
      </c>
      <c r="V5" s="149">
        <v>721</v>
      </c>
      <c r="W5" s="149">
        <v>642</v>
      </c>
      <c r="X5" s="149">
        <v>663</v>
      </c>
      <c r="Y5" s="149">
        <v>574</v>
      </c>
      <c r="Z5" s="149">
        <v>587</v>
      </c>
      <c r="AA5" s="238">
        <v>557</v>
      </c>
      <c r="AB5" s="238">
        <v>554</v>
      </c>
      <c r="AC5" s="238">
        <v>577</v>
      </c>
      <c r="AD5" s="238">
        <v>533</v>
      </c>
      <c r="AE5" s="286"/>
    </row>
    <row r="6" spans="1:30" ht="12.75">
      <c r="A6" s="152" t="s">
        <v>120</v>
      </c>
      <c r="B6" s="79" t="s">
        <v>92</v>
      </c>
      <c r="C6" s="79" t="s">
        <v>92</v>
      </c>
      <c r="D6" s="79" t="s">
        <v>92</v>
      </c>
      <c r="E6" s="79" t="s">
        <v>92</v>
      </c>
      <c r="F6" s="79" t="s">
        <v>92</v>
      </c>
      <c r="G6" s="79" t="s">
        <v>92</v>
      </c>
      <c r="H6" s="79" t="s">
        <v>92</v>
      </c>
      <c r="I6" s="79" t="s">
        <v>92</v>
      </c>
      <c r="J6" s="79" t="s">
        <v>92</v>
      </c>
      <c r="K6" s="79" t="s">
        <v>92</v>
      </c>
      <c r="L6" s="79" t="s">
        <v>92</v>
      </c>
      <c r="M6" s="79" t="s">
        <v>92</v>
      </c>
      <c r="N6" s="79" t="s">
        <v>92</v>
      </c>
      <c r="O6" s="79" t="s">
        <v>92</v>
      </c>
      <c r="P6" s="79" t="s">
        <v>92</v>
      </c>
      <c r="Q6" s="153">
        <v>893</v>
      </c>
      <c r="R6" s="153">
        <v>1055</v>
      </c>
      <c r="S6" s="153">
        <v>846</v>
      </c>
      <c r="T6" s="220">
        <v>720</v>
      </c>
      <c r="U6" s="153">
        <v>657</v>
      </c>
      <c r="V6" s="153">
        <v>634</v>
      </c>
      <c r="W6" s="153">
        <v>567</v>
      </c>
      <c r="X6" s="153">
        <v>568</v>
      </c>
      <c r="Y6" s="153">
        <v>490</v>
      </c>
      <c r="Z6" s="153">
        <v>523</v>
      </c>
      <c r="AA6" s="239">
        <v>496</v>
      </c>
      <c r="AB6" s="239">
        <v>486</v>
      </c>
      <c r="AC6" s="239">
        <v>503</v>
      </c>
      <c r="AD6" s="239">
        <v>472</v>
      </c>
    </row>
    <row r="7" spans="1:30" ht="12.75">
      <c r="A7" s="152" t="s">
        <v>121</v>
      </c>
      <c r="B7" s="79" t="s">
        <v>92</v>
      </c>
      <c r="C7" s="79" t="s">
        <v>92</v>
      </c>
      <c r="D7" s="79" t="s">
        <v>92</v>
      </c>
      <c r="E7" s="79" t="s">
        <v>92</v>
      </c>
      <c r="F7" s="79" t="s">
        <v>92</v>
      </c>
      <c r="G7" s="79" t="s">
        <v>92</v>
      </c>
      <c r="H7" s="79" t="s">
        <v>92</v>
      </c>
      <c r="I7" s="79" t="s">
        <v>92</v>
      </c>
      <c r="J7" s="79" t="s">
        <v>92</v>
      </c>
      <c r="K7" s="79" t="s">
        <v>92</v>
      </c>
      <c r="L7" s="79" t="s">
        <v>92</v>
      </c>
      <c r="M7" s="79" t="s">
        <v>92</v>
      </c>
      <c r="N7" s="79" t="s">
        <v>92</v>
      </c>
      <c r="O7" s="79" t="s">
        <v>92</v>
      </c>
      <c r="P7" s="79" t="s">
        <v>92</v>
      </c>
      <c r="Q7" s="153">
        <v>125</v>
      </c>
      <c r="R7" s="153">
        <v>170</v>
      </c>
      <c r="S7" s="153">
        <v>81</v>
      </c>
      <c r="T7" s="220">
        <v>114</v>
      </c>
      <c r="U7" s="153">
        <v>113</v>
      </c>
      <c r="V7" s="153">
        <v>87</v>
      </c>
      <c r="W7" s="153">
        <v>75</v>
      </c>
      <c r="X7" s="153">
        <v>95</v>
      </c>
      <c r="Y7" s="153">
        <v>84</v>
      </c>
      <c r="Z7" s="153">
        <v>64</v>
      </c>
      <c r="AA7" s="239">
        <v>61</v>
      </c>
      <c r="AB7" s="239">
        <v>68</v>
      </c>
      <c r="AC7" s="239">
        <v>74</v>
      </c>
      <c r="AD7" s="239">
        <v>61</v>
      </c>
    </row>
    <row r="8" spans="1:31" ht="12.75">
      <c r="A8" s="156" t="s">
        <v>91</v>
      </c>
      <c r="B8" s="79" t="s">
        <v>92</v>
      </c>
      <c r="C8" s="79" t="s">
        <v>92</v>
      </c>
      <c r="D8" s="79" t="s">
        <v>92</v>
      </c>
      <c r="E8" s="79" t="s">
        <v>92</v>
      </c>
      <c r="F8" s="79" t="s">
        <v>92</v>
      </c>
      <c r="G8" s="79" t="s">
        <v>92</v>
      </c>
      <c r="H8" s="79" t="s">
        <v>92</v>
      </c>
      <c r="I8" s="79" t="s">
        <v>92</v>
      </c>
      <c r="J8" s="79" t="s">
        <v>92</v>
      </c>
      <c r="K8" s="79" t="s">
        <v>92</v>
      </c>
      <c r="L8" s="79" t="s">
        <v>92</v>
      </c>
      <c r="M8" s="79" t="s">
        <v>92</v>
      </c>
      <c r="N8" s="79" t="s">
        <v>92</v>
      </c>
      <c r="O8" s="79" t="s">
        <v>92</v>
      </c>
      <c r="P8" s="79" t="s">
        <v>92</v>
      </c>
      <c r="Q8" s="157">
        <v>598</v>
      </c>
      <c r="R8" s="78">
        <v>599</v>
      </c>
      <c r="S8" s="78">
        <v>502</v>
      </c>
      <c r="T8" s="232">
        <v>482</v>
      </c>
      <c r="U8" s="78">
        <v>424</v>
      </c>
      <c r="V8" s="78">
        <v>403</v>
      </c>
      <c r="W8" s="78">
        <v>374</v>
      </c>
      <c r="X8" s="78">
        <v>374</v>
      </c>
      <c r="Y8" s="78">
        <v>302</v>
      </c>
      <c r="Z8" s="78">
        <v>324</v>
      </c>
      <c r="AA8" s="242">
        <v>329</v>
      </c>
      <c r="AB8" s="242">
        <v>322</v>
      </c>
      <c r="AC8" s="242">
        <v>355</v>
      </c>
      <c r="AD8" s="242">
        <v>351</v>
      </c>
      <c r="AE8" s="286"/>
    </row>
    <row r="9" spans="1:30" ht="12.75">
      <c r="A9" s="152" t="s">
        <v>120</v>
      </c>
      <c r="B9" s="79" t="s">
        <v>92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79" t="s">
        <v>92</v>
      </c>
      <c r="J9" s="79" t="s">
        <v>92</v>
      </c>
      <c r="K9" s="79" t="s">
        <v>92</v>
      </c>
      <c r="L9" s="79" t="s">
        <v>92</v>
      </c>
      <c r="M9" s="79" t="s">
        <v>92</v>
      </c>
      <c r="N9" s="79" t="s">
        <v>92</v>
      </c>
      <c r="O9" s="79" t="s">
        <v>92</v>
      </c>
      <c r="P9" s="79" t="s">
        <v>92</v>
      </c>
      <c r="Q9" s="159">
        <v>514</v>
      </c>
      <c r="R9" s="153">
        <v>507</v>
      </c>
      <c r="S9" s="153">
        <v>458</v>
      </c>
      <c r="T9" s="153">
        <v>405</v>
      </c>
      <c r="U9" s="153">
        <v>357</v>
      </c>
      <c r="V9" s="153">
        <v>348</v>
      </c>
      <c r="W9" s="153">
        <v>327</v>
      </c>
      <c r="X9" s="153">
        <v>322</v>
      </c>
      <c r="Y9" s="153">
        <v>255</v>
      </c>
      <c r="Z9" s="153">
        <v>285</v>
      </c>
      <c r="AA9" s="239">
        <v>292</v>
      </c>
      <c r="AB9" s="239">
        <v>289</v>
      </c>
      <c r="AC9" s="239">
        <v>310</v>
      </c>
      <c r="AD9" s="239">
        <v>303</v>
      </c>
    </row>
    <row r="10" spans="1:30" ht="12.75">
      <c r="A10" s="152" t="s">
        <v>121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79" t="s">
        <v>92</v>
      </c>
      <c r="J10" s="79" t="s">
        <v>92</v>
      </c>
      <c r="K10" s="79" t="s">
        <v>92</v>
      </c>
      <c r="L10" s="79" t="s">
        <v>92</v>
      </c>
      <c r="M10" s="79" t="s">
        <v>92</v>
      </c>
      <c r="N10" s="79" t="s">
        <v>92</v>
      </c>
      <c r="O10" s="79" t="s">
        <v>92</v>
      </c>
      <c r="P10" s="79" t="s">
        <v>92</v>
      </c>
      <c r="Q10" s="159">
        <v>84</v>
      </c>
      <c r="R10" s="153">
        <v>92</v>
      </c>
      <c r="S10" s="153">
        <v>44</v>
      </c>
      <c r="T10" s="153">
        <v>77</v>
      </c>
      <c r="U10" s="153">
        <v>67</v>
      </c>
      <c r="V10" s="153">
        <v>55</v>
      </c>
      <c r="W10" s="153">
        <v>47</v>
      </c>
      <c r="X10" s="153">
        <v>52</v>
      </c>
      <c r="Y10" s="153">
        <v>47</v>
      </c>
      <c r="Z10" s="153">
        <v>39</v>
      </c>
      <c r="AA10" s="239">
        <v>37</v>
      </c>
      <c r="AB10" s="239">
        <v>33</v>
      </c>
      <c r="AC10" s="239">
        <v>45</v>
      </c>
      <c r="AD10" s="239">
        <v>48</v>
      </c>
    </row>
    <row r="11" spans="1:31" ht="12.75">
      <c r="A11" s="156" t="s">
        <v>93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79" t="s">
        <v>92</v>
      </c>
      <c r="J11" s="79" t="s">
        <v>92</v>
      </c>
      <c r="K11" s="79" t="s">
        <v>92</v>
      </c>
      <c r="L11" s="79" t="s">
        <v>92</v>
      </c>
      <c r="M11" s="79" t="s">
        <v>92</v>
      </c>
      <c r="N11" s="79" t="s">
        <v>92</v>
      </c>
      <c r="O11" s="79" t="s">
        <v>92</v>
      </c>
      <c r="P11" s="79" t="s">
        <v>92</v>
      </c>
      <c r="Q11" s="157">
        <v>420</v>
      </c>
      <c r="R11" s="78">
        <v>626</v>
      </c>
      <c r="S11" s="78">
        <v>425</v>
      </c>
      <c r="T11" s="78">
        <v>352</v>
      </c>
      <c r="U11" s="78">
        <v>346</v>
      </c>
      <c r="V11" s="78">
        <v>318</v>
      </c>
      <c r="W11" s="78">
        <v>268</v>
      </c>
      <c r="X11" s="78">
        <v>289</v>
      </c>
      <c r="Y11" s="78">
        <v>272</v>
      </c>
      <c r="Z11" s="78">
        <v>263</v>
      </c>
      <c r="AA11" s="242">
        <v>228</v>
      </c>
      <c r="AB11" s="242">
        <v>232</v>
      </c>
      <c r="AC11" s="242">
        <v>222</v>
      </c>
      <c r="AD11" s="242">
        <v>182</v>
      </c>
      <c r="AE11" s="286"/>
    </row>
    <row r="12" spans="1:30" ht="12.75">
      <c r="A12" s="152" t="s">
        <v>120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79" t="s">
        <v>92</v>
      </c>
      <c r="J12" s="79" t="s">
        <v>92</v>
      </c>
      <c r="K12" s="79" t="s">
        <v>92</v>
      </c>
      <c r="L12" s="79" t="s">
        <v>92</v>
      </c>
      <c r="M12" s="79" t="s">
        <v>92</v>
      </c>
      <c r="N12" s="79" t="s">
        <v>92</v>
      </c>
      <c r="O12" s="79" t="s">
        <v>92</v>
      </c>
      <c r="P12" s="79" t="s">
        <v>92</v>
      </c>
      <c r="Q12" s="232">
        <v>379</v>
      </c>
      <c r="R12" s="153">
        <v>548</v>
      </c>
      <c r="S12" s="153">
        <v>388</v>
      </c>
      <c r="T12" s="153">
        <v>315</v>
      </c>
      <c r="U12" s="153">
        <v>300</v>
      </c>
      <c r="V12" s="153">
        <v>286</v>
      </c>
      <c r="W12" s="153">
        <v>240</v>
      </c>
      <c r="X12" s="153">
        <v>246</v>
      </c>
      <c r="Y12" s="153">
        <v>235</v>
      </c>
      <c r="Z12" s="153">
        <v>238</v>
      </c>
      <c r="AA12" s="239">
        <v>204</v>
      </c>
      <c r="AB12" s="239">
        <v>197</v>
      </c>
      <c r="AC12" s="239">
        <v>193</v>
      </c>
      <c r="AD12" s="239">
        <v>169</v>
      </c>
    </row>
    <row r="13" spans="1:30" ht="12.75">
      <c r="A13" s="152" t="s">
        <v>121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79" t="s">
        <v>92</v>
      </c>
      <c r="J13" s="79" t="s">
        <v>92</v>
      </c>
      <c r="K13" s="79" t="s">
        <v>92</v>
      </c>
      <c r="L13" s="79" t="s">
        <v>92</v>
      </c>
      <c r="M13" s="79" t="s">
        <v>92</v>
      </c>
      <c r="N13" s="79" t="s">
        <v>92</v>
      </c>
      <c r="O13" s="79" t="s">
        <v>92</v>
      </c>
      <c r="P13" s="79" t="s">
        <v>92</v>
      </c>
      <c r="Q13" s="159">
        <v>41</v>
      </c>
      <c r="R13" s="153">
        <v>78</v>
      </c>
      <c r="S13" s="153">
        <v>37</v>
      </c>
      <c r="T13" s="153">
        <v>37</v>
      </c>
      <c r="U13" s="153">
        <v>46</v>
      </c>
      <c r="V13" s="153">
        <v>32</v>
      </c>
      <c r="W13" s="153">
        <v>28</v>
      </c>
      <c r="X13" s="153">
        <v>43</v>
      </c>
      <c r="Y13" s="153">
        <v>37</v>
      </c>
      <c r="Z13" s="153">
        <v>25</v>
      </c>
      <c r="AA13" s="239">
        <v>24</v>
      </c>
      <c r="AB13" s="239">
        <v>35</v>
      </c>
      <c r="AC13" s="239">
        <v>29</v>
      </c>
      <c r="AD13" s="239">
        <v>13</v>
      </c>
    </row>
    <row r="14" spans="1:31" ht="12.75">
      <c r="A14" s="145" t="s">
        <v>94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79" t="s">
        <v>92</v>
      </c>
      <c r="J14" s="79" t="s">
        <v>92</v>
      </c>
      <c r="K14" s="79" t="s">
        <v>92</v>
      </c>
      <c r="L14" s="79" t="s">
        <v>92</v>
      </c>
      <c r="M14" s="79" t="s">
        <v>92</v>
      </c>
      <c r="N14" s="79" t="s">
        <v>92</v>
      </c>
      <c r="O14" s="79" t="s">
        <v>92</v>
      </c>
      <c r="P14" s="79" t="s">
        <v>92</v>
      </c>
      <c r="Q14" s="149">
        <v>88</v>
      </c>
      <c r="R14" s="149">
        <v>84</v>
      </c>
      <c r="S14" s="149">
        <v>67</v>
      </c>
      <c r="T14" s="149">
        <v>70</v>
      </c>
      <c r="U14" s="149">
        <v>47</v>
      </c>
      <c r="V14" s="149">
        <v>65</v>
      </c>
      <c r="W14" s="149">
        <v>64</v>
      </c>
      <c r="X14" s="149">
        <v>54</v>
      </c>
      <c r="Y14" s="149">
        <v>54</v>
      </c>
      <c r="Z14" s="149">
        <v>54</v>
      </c>
      <c r="AA14" s="238">
        <v>54</v>
      </c>
      <c r="AB14" s="238">
        <v>53</v>
      </c>
      <c r="AC14" s="238">
        <v>49</v>
      </c>
      <c r="AD14" s="238">
        <v>43</v>
      </c>
      <c r="AE14" s="286"/>
    </row>
    <row r="15" spans="1:30" ht="12.75">
      <c r="A15" s="152" t="s">
        <v>120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79" t="s">
        <v>92</v>
      </c>
      <c r="J15" s="79" t="s">
        <v>92</v>
      </c>
      <c r="K15" s="79" t="s">
        <v>92</v>
      </c>
      <c r="L15" s="79" t="s">
        <v>92</v>
      </c>
      <c r="M15" s="79" t="s">
        <v>92</v>
      </c>
      <c r="N15" s="79" t="s">
        <v>92</v>
      </c>
      <c r="O15" s="79" t="s">
        <v>92</v>
      </c>
      <c r="P15" s="79" t="s">
        <v>92</v>
      </c>
      <c r="Q15" s="153">
        <v>78</v>
      </c>
      <c r="R15" s="153">
        <v>74</v>
      </c>
      <c r="S15" s="153">
        <v>60</v>
      </c>
      <c r="T15" s="153">
        <v>66</v>
      </c>
      <c r="U15" s="153">
        <v>38</v>
      </c>
      <c r="V15" s="153">
        <v>61</v>
      </c>
      <c r="W15" s="153">
        <v>58</v>
      </c>
      <c r="X15" s="153">
        <v>48</v>
      </c>
      <c r="Y15" s="153">
        <v>50</v>
      </c>
      <c r="Z15" s="153">
        <v>49</v>
      </c>
      <c r="AA15" s="239">
        <v>48</v>
      </c>
      <c r="AB15" s="239">
        <v>50</v>
      </c>
      <c r="AC15" s="239">
        <v>46</v>
      </c>
      <c r="AD15" s="239">
        <v>37</v>
      </c>
    </row>
    <row r="16" spans="1:30" ht="12.75">
      <c r="A16" s="244" t="s">
        <v>121</v>
      </c>
      <c r="B16" s="245" t="s">
        <v>92</v>
      </c>
      <c r="C16" s="245" t="s">
        <v>92</v>
      </c>
      <c r="D16" s="245" t="s">
        <v>92</v>
      </c>
      <c r="E16" s="245" t="s">
        <v>92</v>
      </c>
      <c r="F16" s="245" t="s">
        <v>92</v>
      </c>
      <c r="G16" s="245" t="s">
        <v>92</v>
      </c>
      <c r="H16" s="245" t="s">
        <v>92</v>
      </c>
      <c r="I16" s="245" t="s">
        <v>92</v>
      </c>
      <c r="J16" s="245" t="s">
        <v>92</v>
      </c>
      <c r="K16" s="245" t="s">
        <v>92</v>
      </c>
      <c r="L16" s="245" t="s">
        <v>92</v>
      </c>
      <c r="M16" s="245" t="s">
        <v>92</v>
      </c>
      <c r="N16" s="245" t="s">
        <v>92</v>
      </c>
      <c r="O16" s="245" t="s">
        <v>92</v>
      </c>
      <c r="P16" s="245" t="s">
        <v>92</v>
      </c>
      <c r="Q16" s="246">
        <v>10</v>
      </c>
      <c r="R16" s="246">
        <v>10</v>
      </c>
      <c r="S16" s="246">
        <v>7</v>
      </c>
      <c r="T16" s="246">
        <v>4</v>
      </c>
      <c r="U16" s="246">
        <v>9</v>
      </c>
      <c r="V16" s="246">
        <v>4</v>
      </c>
      <c r="W16" s="246">
        <v>6</v>
      </c>
      <c r="X16" s="246">
        <v>6</v>
      </c>
      <c r="Y16" s="246">
        <v>4</v>
      </c>
      <c r="Z16" s="246">
        <v>5</v>
      </c>
      <c r="AA16" s="247">
        <v>6</v>
      </c>
      <c r="AB16" s="247">
        <v>3</v>
      </c>
      <c r="AC16" s="247">
        <v>3</v>
      </c>
      <c r="AD16" s="247">
        <v>6</v>
      </c>
    </row>
    <row r="17" spans="1:30" ht="12.75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1"/>
      <c r="Y17" s="251"/>
      <c r="Z17" s="250"/>
      <c r="AA17" s="251"/>
      <c r="AB17" s="251"/>
      <c r="AC17" s="251"/>
      <c r="AD17" s="163"/>
    </row>
    <row r="18" spans="1:30" ht="12.75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4"/>
      <c r="Y18" s="254"/>
      <c r="Z18" s="253"/>
      <c r="AA18" s="254"/>
      <c r="AB18" s="254"/>
      <c r="AC18" s="254"/>
      <c r="AD18" s="163"/>
    </row>
    <row r="21" ht="12.75">
      <c r="AD21" s="140" t="s">
        <v>102</v>
      </c>
    </row>
    <row r="22" spans="1:30" ht="12.75">
      <c r="A22" s="141"/>
      <c r="B22" s="142">
        <v>1990</v>
      </c>
      <c r="C22" s="142">
        <v>1991</v>
      </c>
      <c r="D22" s="142">
        <v>1992</v>
      </c>
      <c r="E22" s="142">
        <v>1993</v>
      </c>
      <c r="F22" s="142">
        <v>1994</v>
      </c>
      <c r="G22" s="142">
        <v>1995</v>
      </c>
      <c r="H22" s="142">
        <v>1996</v>
      </c>
      <c r="I22" s="142">
        <v>1997</v>
      </c>
      <c r="J22" s="142">
        <v>1998</v>
      </c>
      <c r="K22" s="142">
        <v>1999</v>
      </c>
      <c r="L22" s="142">
        <v>2000</v>
      </c>
      <c r="M22" s="142">
        <v>2001</v>
      </c>
      <c r="N22" s="142">
        <v>2002</v>
      </c>
      <c r="O22" s="143">
        <v>2003</v>
      </c>
      <c r="P22" s="143">
        <v>2004</v>
      </c>
      <c r="Q22" s="143">
        <v>2005</v>
      </c>
      <c r="R22" s="143">
        <v>2006</v>
      </c>
      <c r="S22" s="143">
        <v>2007</v>
      </c>
      <c r="T22" s="143">
        <v>2008</v>
      </c>
      <c r="U22" s="143">
        <v>2009</v>
      </c>
      <c r="V22" s="143">
        <v>2010</v>
      </c>
      <c r="W22" s="143">
        <v>2011</v>
      </c>
      <c r="X22" s="143">
        <v>2012</v>
      </c>
      <c r="Y22" s="143">
        <v>2013</v>
      </c>
      <c r="Z22" s="143">
        <v>2014</v>
      </c>
      <c r="AA22" s="256">
        <v>2015</v>
      </c>
      <c r="AB22" s="256">
        <v>2016</v>
      </c>
      <c r="AC22" s="256">
        <v>2017</v>
      </c>
      <c r="AD22" s="256">
        <v>2018</v>
      </c>
    </row>
    <row r="23" spans="1:30" ht="12.75">
      <c r="A23" s="145" t="s">
        <v>124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237"/>
      <c r="AB23" s="237"/>
      <c r="AC23" s="237"/>
      <c r="AD23" s="265"/>
    </row>
    <row r="24" spans="1:31" ht="12.75">
      <c r="A24" s="145" t="s">
        <v>89</v>
      </c>
      <c r="B24" s="79" t="s">
        <v>92</v>
      </c>
      <c r="C24" s="79" t="s">
        <v>92</v>
      </c>
      <c r="D24" s="79" t="s">
        <v>92</v>
      </c>
      <c r="E24" s="79" t="s">
        <v>92</v>
      </c>
      <c r="F24" s="79" t="s">
        <v>92</v>
      </c>
      <c r="G24" s="79" t="s">
        <v>92</v>
      </c>
      <c r="H24" s="79" t="s">
        <v>92</v>
      </c>
      <c r="I24" s="79" t="s">
        <v>92</v>
      </c>
      <c r="J24" s="79" t="s">
        <v>92</v>
      </c>
      <c r="K24" s="79" t="s">
        <v>92</v>
      </c>
      <c r="L24" s="79" t="s">
        <v>92</v>
      </c>
      <c r="M24" s="79" t="s">
        <v>92</v>
      </c>
      <c r="N24" s="79" t="s">
        <v>92</v>
      </c>
      <c r="O24" s="79" t="s">
        <v>92</v>
      </c>
      <c r="P24" s="79" t="s">
        <v>92</v>
      </c>
      <c r="Q24" s="149">
        <v>58</v>
      </c>
      <c r="R24" s="149">
        <v>196</v>
      </c>
      <c r="S24" s="149">
        <v>76</v>
      </c>
      <c r="T24" s="149">
        <v>92</v>
      </c>
      <c r="U24" s="149">
        <v>101</v>
      </c>
      <c r="V24" s="149">
        <v>68</v>
      </c>
      <c r="W24" s="149">
        <v>78</v>
      </c>
      <c r="X24" s="149">
        <v>58</v>
      </c>
      <c r="Y24" s="149">
        <v>53</v>
      </c>
      <c r="Z24" s="149">
        <v>58</v>
      </c>
      <c r="AA24" s="238">
        <v>46</v>
      </c>
      <c r="AB24" s="238">
        <v>55</v>
      </c>
      <c r="AC24" s="238">
        <v>28</v>
      </c>
      <c r="AD24" s="238">
        <v>46</v>
      </c>
      <c r="AE24" s="286"/>
    </row>
    <row r="25" spans="1:30" ht="12.75">
      <c r="A25" s="152" t="s">
        <v>120</v>
      </c>
      <c r="B25" s="79" t="s">
        <v>92</v>
      </c>
      <c r="C25" s="79" t="s">
        <v>92</v>
      </c>
      <c r="D25" s="79" t="s">
        <v>92</v>
      </c>
      <c r="E25" s="79" t="s">
        <v>92</v>
      </c>
      <c r="F25" s="79" t="s">
        <v>92</v>
      </c>
      <c r="G25" s="79" t="s">
        <v>92</v>
      </c>
      <c r="H25" s="79" t="s">
        <v>92</v>
      </c>
      <c r="I25" s="79" t="s">
        <v>92</v>
      </c>
      <c r="J25" s="79" t="s">
        <v>92</v>
      </c>
      <c r="K25" s="79" t="s">
        <v>92</v>
      </c>
      <c r="L25" s="79" t="s">
        <v>92</v>
      </c>
      <c r="M25" s="79" t="s">
        <v>92</v>
      </c>
      <c r="N25" s="79" t="s">
        <v>92</v>
      </c>
      <c r="O25" s="79" t="s">
        <v>92</v>
      </c>
      <c r="P25" s="79" t="s">
        <v>92</v>
      </c>
      <c r="Q25" s="153">
        <v>21</v>
      </c>
      <c r="R25" s="153">
        <v>100</v>
      </c>
      <c r="S25" s="153">
        <v>42</v>
      </c>
      <c r="T25" s="220">
        <v>53</v>
      </c>
      <c r="U25" s="153">
        <v>57</v>
      </c>
      <c r="V25" s="153">
        <v>42</v>
      </c>
      <c r="W25" s="153">
        <v>42</v>
      </c>
      <c r="X25" s="153">
        <v>36</v>
      </c>
      <c r="Y25" s="153">
        <v>30</v>
      </c>
      <c r="Z25" s="153">
        <v>32</v>
      </c>
      <c r="AA25" s="239">
        <v>29</v>
      </c>
      <c r="AB25" s="239">
        <v>38</v>
      </c>
      <c r="AC25" s="239">
        <v>17</v>
      </c>
      <c r="AD25" s="239">
        <v>30</v>
      </c>
    </row>
    <row r="26" spans="1:30" ht="12.75">
      <c r="A26" s="152" t="s">
        <v>121</v>
      </c>
      <c r="B26" s="79" t="s">
        <v>92</v>
      </c>
      <c r="C26" s="79" t="s">
        <v>92</v>
      </c>
      <c r="D26" s="79" t="s">
        <v>92</v>
      </c>
      <c r="E26" s="79" t="s">
        <v>92</v>
      </c>
      <c r="F26" s="79" t="s">
        <v>92</v>
      </c>
      <c r="G26" s="79" t="s">
        <v>92</v>
      </c>
      <c r="H26" s="79" t="s">
        <v>92</v>
      </c>
      <c r="I26" s="79" t="s">
        <v>92</v>
      </c>
      <c r="J26" s="79" t="s">
        <v>92</v>
      </c>
      <c r="K26" s="79" t="s">
        <v>92</v>
      </c>
      <c r="L26" s="79" t="s">
        <v>92</v>
      </c>
      <c r="M26" s="79" t="s">
        <v>92</v>
      </c>
      <c r="N26" s="79" t="s">
        <v>92</v>
      </c>
      <c r="O26" s="79" t="s">
        <v>92</v>
      </c>
      <c r="P26" s="79" t="s">
        <v>92</v>
      </c>
      <c r="Q26" s="153">
        <v>37</v>
      </c>
      <c r="R26" s="153">
        <v>96</v>
      </c>
      <c r="S26" s="153">
        <v>34</v>
      </c>
      <c r="T26" s="220">
        <v>39</v>
      </c>
      <c r="U26" s="153">
        <v>44</v>
      </c>
      <c r="V26" s="153">
        <v>26</v>
      </c>
      <c r="W26" s="153">
        <v>36</v>
      </c>
      <c r="X26" s="153">
        <v>22</v>
      </c>
      <c r="Y26" s="153">
        <v>23</v>
      </c>
      <c r="Z26" s="153">
        <v>26</v>
      </c>
      <c r="AA26" s="239">
        <v>17</v>
      </c>
      <c r="AB26" s="239">
        <v>17</v>
      </c>
      <c r="AC26" s="239">
        <v>11</v>
      </c>
      <c r="AD26" s="239">
        <v>16</v>
      </c>
    </row>
    <row r="27" spans="1:31" ht="12.75">
      <c r="A27" s="156" t="s">
        <v>91</v>
      </c>
      <c r="B27" s="79" t="s">
        <v>92</v>
      </c>
      <c r="C27" s="79" t="s">
        <v>92</v>
      </c>
      <c r="D27" s="79" t="s">
        <v>92</v>
      </c>
      <c r="E27" s="79" t="s">
        <v>92</v>
      </c>
      <c r="F27" s="79" t="s">
        <v>92</v>
      </c>
      <c r="G27" s="79" t="s">
        <v>92</v>
      </c>
      <c r="H27" s="79" t="s">
        <v>92</v>
      </c>
      <c r="I27" s="79" t="s">
        <v>92</v>
      </c>
      <c r="J27" s="79" t="s">
        <v>92</v>
      </c>
      <c r="K27" s="79" t="s">
        <v>92</v>
      </c>
      <c r="L27" s="79" t="s">
        <v>92</v>
      </c>
      <c r="M27" s="79" t="s">
        <v>92</v>
      </c>
      <c r="N27" s="79" t="s">
        <v>92</v>
      </c>
      <c r="O27" s="79" t="s">
        <v>92</v>
      </c>
      <c r="P27" s="79" t="s">
        <v>92</v>
      </c>
      <c r="Q27" s="157">
        <v>24</v>
      </c>
      <c r="R27" s="78">
        <v>96</v>
      </c>
      <c r="S27" s="78">
        <v>41</v>
      </c>
      <c r="T27" s="78">
        <v>45</v>
      </c>
      <c r="U27" s="78">
        <v>42</v>
      </c>
      <c r="V27" s="78">
        <v>23</v>
      </c>
      <c r="W27" s="78">
        <v>43</v>
      </c>
      <c r="X27" s="78">
        <v>32</v>
      </c>
      <c r="Y27" s="78">
        <v>19</v>
      </c>
      <c r="Z27" s="78">
        <v>26</v>
      </c>
      <c r="AA27" s="242">
        <v>25</v>
      </c>
      <c r="AB27" s="242">
        <v>32</v>
      </c>
      <c r="AC27" s="242">
        <v>17</v>
      </c>
      <c r="AD27" s="242">
        <v>32</v>
      </c>
      <c r="AE27" s="286"/>
    </row>
    <row r="28" spans="1:30" ht="12.75">
      <c r="A28" s="152" t="s">
        <v>120</v>
      </c>
      <c r="B28" s="79" t="s">
        <v>92</v>
      </c>
      <c r="C28" s="79" t="s">
        <v>92</v>
      </c>
      <c r="D28" s="79" t="s">
        <v>92</v>
      </c>
      <c r="E28" s="79" t="s">
        <v>92</v>
      </c>
      <c r="F28" s="79" t="s">
        <v>92</v>
      </c>
      <c r="G28" s="79" t="s">
        <v>92</v>
      </c>
      <c r="H28" s="79" t="s">
        <v>92</v>
      </c>
      <c r="I28" s="79" t="s">
        <v>92</v>
      </c>
      <c r="J28" s="79" t="s">
        <v>92</v>
      </c>
      <c r="K28" s="79" t="s">
        <v>92</v>
      </c>
      <c r="L28" s="79" t="s">
        <v>92</v>
      </c>
      <c r="M28" s="79" t="s">
        <v>92</v>
      </c>
      <c r="N28" s="79" t="s">
        <v>92</v>
      </c>
      <c r="O28" s="79" t="s">
        <v>92</v>
      </c>
      <c r="P28" s="79" t="s">
        <v>92</v>
      </c>
      <c r="Q28" s="159">
        <v>7</v>
      </c>
      <c r="R28" s="153">
        <v>46</v>
      </c>
      <c r="S28" s="153">
        <v>21</v>
      </c>
      <c r="T28" s="153">
        <v>28</v>
      </c>
      <c r="U28" s="153">
        <v>26</v>
      </c>
      <c r="V28" s="153">
        <v>17</v>
      </c>
      <c r="W28" s="153">
        <v>21</v>
      </c>
      <c r="X28" s="153">
        <v>20</v>
      </c>
      <c r="Y28" s="153">
        <v>10</v>
      </c>
      <c r="Z28" s="153">
        <v>15</v>
      </c>
      <c r="AA28" s="239">
        <v>16</v>
      </c>
      <c r="AB28" s="239">
        <v>26</v>
      </c>
      <c r="AC28" s="239">
        <v>10</v>
      </c>
      <c r="AD28" s="239">
        <v>21</v>
      </c>
    </row>
    <row r="29" spans="1:30" ht="12.75">
      <c r="A29" s="152" t="s">
        <v>121</v>
      </c>
      <c r="B29" s="79" t="s">
        <v>92</v>
      </c>
      <c r="C29" s="79" t="s">
        <v>92</v>
      </c>
      <c r="D29" s="79" t="s">
        <v>92</v>
      </c>
      <c r="E29" s="79" t="s">
        <v>92</v>
      </c>
      <c r="F29" s="79" t="s">
        <v>92</v>
      </c>
      <c r="G29" s="79" t="s">
        <v>92</v>
      </c>
      <c r="H29" s="79" t="s">
        <v>92</v>
      </c>
      <c r="I29" s="79" t="s">
        <v>92</v>
      </c>
      <c r="J29" s="79" t="s">
        <v>92</v>
      </c>
      <c r="K29" s="79" t="s">
        <v>92</v>
      </c>
      <c r="L29" s="79" t="s">
        <v>92</v>
      </c>
      <c r="M29" s="79" t="s">
        <v>92</v>
      </c>
      <c r="N29" s="79" t="s">
        <v>92</v>
      </c>
      <c r="O29" s="79" t="s">
        <v>92</v>
      </c>
      <c r="P29" s="79" t="s">
        <v>92</v>
      </c>
      <c r="Q29" s="159">
        <v>17</v>
      </c>
      <c r="R29" s="153">
        <v>50</v>
      </c>
      <c r="S29" s="153">
        <v>20</v>
      </c>
      <c r="T29" s="153">
        <v>17</v>
      </c>
      <c r="U29" s="153">
        <v>16</v>
      </c>
      <c r="V29" s="153">
        <v>6</v>
      </c>
      <c r="W29" s="153">
        <v>22</v>
      </c>
      <c r="X29" s="153">
        <v>12</v>
      </c>
      <c r="Y29" s="153">
        <v>9</v>
      </c>
      <c r="Z29" s="153">
        <v>11</v>
      </c>
      <c r="AA29" s="239">
        <v>9</v>
      </c>
      <c r="AB29" s="239">
        <v>6</v>
      </c>
      <c r="AC29" s="239">
        <v>7</v>
      </c>
      <c r="AD29" s="239">
        <v>11</v>
      </c>
    </row>
    <row r="30" spans="1:31" ht="12.75">
      <c r="A30" s="156" t="s">
        <v>93</v>
      </c>
      <c r="B30" s="79" t="s">
        <v>92</v>
      </c>
      <c r="C30" s="79" t="s">
        <v>92</v>
      </c>
      <c r="D30" s="79" t="s">
        <v>92</v>
      </c>
      <c r="E30" s="79" t="s">
        <v>92</v>
      </c>
      <c r="F30" s="79" t="s">
        <v>92</v>
      </c>
      <c r="G30" s="79" t="s">
        <v>92</v>
      </c>
      <c r="H30" s="79" t="s">
        <v>92</v>
      </c>
      <c r="I30" s="79" t="s">
        <v>92</v>
      </c>
      <c r="J30" s="79" t="s">
        <v>92</v>
      </c>
      <c r="K30" s="79" t="s">
        <v>92</v>
      </c>
      <c r="L30" s="79" t="s">
        <v>92</v>
      </c>
      <c r="M30" s="79" t="s">
        <v>92</v>
      </c>
      <c r="N30" s="79" t="s">
        <v>92</v>
      </c>
      <c r="O30" s="79" t="s">
        <v>92</v>
      </c>
      <c r="P30" s="79" t="s">
        <v>92</v>
      </c>
      <c r="Q30" s="157">
        <v>34</v>
      </c>
      <c r="R30" s="78">
        <v>100</v>
      </c>
      <c r="S30" s="78">
        <v>35</v>
      </c>
      <c r="T30" s="78">
        <v>47</v>
      </c>
      <c r="U30" s="78">
        <v>59</v>
      </c>
      <c r="V30" s="78">
        <v>45</v>
      </c>
      <c r="W30" s="78">
        <v>35</v>
      </c>
      <c r="X30" s="78">
        <v>26</v>
      </c>
      <c r="Y30" s="78">
        <v>34</v>
      </c>
      <c r="Z30" s="78">
        <v>32</v>
      </c>
      <c r="AA30" s="242">
        <v>21</v>
      </c>
      <c r="AB30" s="242">
        <v>23</v>
      </c>
      <c r="AC30" s="242">
        <v>11</v>
      </c>
      <c r="AD30" s="242">
        <v>14</v>
      </c>
      <c r="AE30" s="286"/>
    </row>
    <row r="31" spans="1:30" ht="12.75">
      <c r="A31" s="152" t="s">
        <v>120</v>
      </c>
      <c r="B31" s="79" t="s">
        <v>92</v>
      </c>
      <c r="C31" s="79" t="s">
        <v>92</v>
      </c>
      <c r="D31" s="79" t="s">
        <v>92</v>
      </c>
      <c r="E31" s="79" t="s">
        <v>92</v>
      </c>
      <c r="F31" s="79" t="s">
        <v>92</v>
      </c>
      <c r="G31" s="79" t="s">
        <v>92</v>
      </c>
      <c r="H31" s="79" t="s">
        <v>92</v>
      </c>
      <c r="I31" s="79" t="s">
        <v>92</v>
      </c>
      <c r="J31" s="79" t="s">
        <v>92</v>
      </c>
      <c r="K31" s="79" t="s">
        <v>92</v>
      </c>
      <c r="L31" s="79" t="s">
        <v>92</v>
      </c>
      <c r="M31" s="79" t="s">
        <v>92</v>
      </c>
      <c r="N31" s="79" t="s">
        <v>92</v>
      </c>
      <c r="O31" s="79" t="s">
        <v>92</v>
      </c>
      <c r="P31" s="79" t="s">
        <v>92</v>
      </c>
      <c r="Q31" s="159">
        <v>14</v>
      </c>
      <c r="R31" s="153">
        <v>54</v>
      </c>
      <c r="S31" s="153">
        <v>21</v>
      </c>
      <c r="T31" s="153">
        <v>25</v>
      </c>
      <c r="U31" s="153">
        <v>31</v>
      </c>
      <c r="V31" s="153">
        <v>25</v>
      </c>
      <c r="W31" s="153">
        <v>21</v>
      </c>
      <c r="X31" s="153">
        <v>16</v>
      </c>
      <c r="Y31" s="153">
        <v>20</v>
      </c>
      <c r="Z31" s="153">
        <v>17</v>
      </c>
      <c r="AA31" s="239">
        <v>13</v>
      </c>
      <c r="AB31" s="239">
        <v>12</v>
      </c>
      <c r="AC31" s="239">
        <v>7</v>
      </c>
      <c r="AD31" s="239">
        <v>9</v>
      </c>
    </row>
    <row r="32" spans="1:30" ht="12.75">
      <c r="A32" s="152" t="s">
        <v>121</v>
      </c>
      <c r="B32" s="79" t="s">
        <v>92</v>
      </c>
      <c r="C32" s="79" t="s">
        <v>92</v>
      </c>
      <c r="D32" s="79" t="s">
        <v>92</v>
      </c>
      <c r="E32" s="79" t="s">
        <v>92</v>
      </c>
      <c r="F32" s="79" t="s">
        <v>92</v>
      </c>
      <c r="G32" s="79" t="s">
        <v>92</v>
      </c>
      <c r="H32" s="79" t="s">
        <v>92</v>
      </c>
      <c r="I32" s="79" t="s">
        <v>92</v>
      </c>
      <c r="J32" s="79" t="s">
        <v>92</v>
      </c>
      <c r="K32" s="79" t="s">
        <v>92</v>
      </c>
      <c r="L32" s="79" t="s">
        <v>92</v>
      </c>
      <c r="M32" s="79" t="s">
        <v>92</v>
      </c>
      <c r="N32" s="79" t="s">
        <v>92</v>
      </c>
      <c r="O32" s="79" t="s">
        <v>92</v>
      </c>
      <c r="P32" s="79" t="s">
        <v>92</v>
      </c>
      <c r="Q32" s="159">
        <v>20</v>
      </c>
      <c r="R32" s="153">
        <v>46</v>
      </c>
      <c r="S32" s="153">
        <v>14</v>
      </c>
      <c r="T32" s="153">
        <v>22</v>
      </c>
      <c r="U32" s="153">
        <v>28</v>
      </c>
      <c r="V32" s="153">
        <v>20</v>
      </c>
      <c r="W32" s="153">
        <v>14</v>
      </c>
      <c r="X32" s="153">
        <v>10</v>
      </c>
      <c r="Y32" s="153">
        <v>14</v>
      </c>
      <c r="Z32" s="153">
        <v>15</v>
      </c>
      <c r="AA32" s="239">
        <v>8</v>
      </c>
      <c r="AB32" s="239">
        <v>11</v>
      </c>
      <c r="AC32" s="239">
        <v>4</v>
      </c>
      <c r="AD32" s="239">
        <v>5</v>
      </c>
    </row>
    <row r="33" spans="1:31" ht="12.75">
      <c r="A33" s="145" t="s">
        <v>94</v>
      </c>
      <c r="B33" s="79" t="s">
        <v>92</v>
      </c>
      <c r="C33" s="79" t="s">
        <v>92</v>
      </c>
      <c r="D33" s="79" t="s">
        <v>92</v>
      </c>
      <c r="E33" s="79" t="s">
        <v>92</v>
      </c>
      <c r="F33" s="79" t="s">
        <v>92</v>
      </c>
      <c r="G33" s="79" t="s">
        <v>92</v>
      </c>
      <c r="H33" s="79" t="s">
        <v>92</v>
      </c>
      <c r="I33" s="79" t="s">
        <v>92</v>
      </c>
      <c r="J33" s="79" t="s">
        <v>92</v>
      </c>
      <c r="K33" s="79" t="s">
        <v>92</v>
      </c>
      <c r="L33" s="79" t="s">
        <v>92</v>
      </c>
      <c r="M33" s="79" t="s">
        <v>92</v>
      </c>
      <c r="N33" s="79" t="s">
        <v>92</v>
      </c>
      <c r="O33" s="79" t="s">
        <v>92</v>
      </c>
      <c r="P33" s="79" t="s">
        <v>92</v>
      </c>
      <c r="Q33" s="149">
        <v>2</v>
      </c>
      <c r="R33" s="149">
        <v>3</v>
      </c>
      <c r="S33" s="149">
        <v>1</v>
      </c>
      <c r="T33" s="149">
        <v>6</v>
      </c>
      <c r="U33" s="149">
        <v>7</v>
      </c>
      <c r="V33" s="149">
        <v>0</v>
      </c>
      <c r="W33" s="149">
        <v>3</v>
      </c>
      <c r="X33" s="149">
        <v>2</v>
      </c>
      <c r="Y33" s="149">
        <v>3</v>
      </c>
      <c r="Z33" s="149">
        <v>2</v>
      </c>
      <c r="AA33" s="238">
        <v>2</v>
      </c>
      <c r="AB33" s="238">
        <v>2</v>
      </c>
      <c r="AC33" s="238">
        <v>2</v>
      </c>
      <c r="AD33" s="238">
        <v>1</v>
      </c>
      <c r="AE33" s="286"/>
    </row>
    <row r="34" spans="1:30" ht="12.75">
      <c r="A34" s="152" t="s">
        <v>120</v>
      </c>
      <c r="B34" s="79" t="s">
        <v>92</v>
      </c>
      <c r="C34" s="79" t="s">
        <v>92</v>
      </c>
      <c r="D34" s="79" t="s">
        <v>92</v>
      </c>
      <c r="E34" s="79" t="s">
        <v>92</v>
      </c>
      <c r="F34" s="79" t="s">
        <v>92</v>
      </c>
      <c r="G34" s="79" t="s">
        <v>92</v>
      </c>
      <c r="H34" s="79" t="s">
        <v>92</v>
      </c>
      <c r="I34" s="79" t="s">
        <v>92</v>
      </c>
      <c r="J34" s="79" t="s">
        <v>92</v>
      </c>
      <c r="K34" s="79" t="s">
        <v>92</v>
      </c>
      <c r="L34" s="79" t="s">
        <v>92</v>
      </c>
      <c r="M34" s="79" t="s">
        <v>92</v>
      </c>
      <c r="N34" s="79" t="s">
        <v>92</v>
      </c>
      <c r="O34" s="79" t="s">
        <v>92</v>
      </c>
      <c r="P34" s="79" t="s">
        <v>92</v>
      </c>
      <c r="Q34" s="153">
        <v>0</v>
      </c>
      <c r="R34" s="153">
        <v>2</v>
      </c>
      <c r="S34" s="153">
        <v>1</v>
      </c>
      <c r="T34" s="153">
        <v>3</v>
      </c>
      <c r="U34" s="153">
        <v>3</v>
      </c>
      <c r="V34" s="153">
        <v>0</v>
      </c>
      <c r="W34" s="153">
        <v>2</v>
      </c>
      <c r="X34" s="153">
        <v>1</v>
      </c>
      <c r="Y34" s="153">
        <v>2</v>
      </c>
      <c r="Z34" s="153">
        <v>2</v>
      </c>
      <c r="AA34" s="239">
        <v>1</v>
      </c>
      <c r="AB34" s="239">
        <v>2</v>
      </c>
      <c r="AC34" s="239">
        <v>0</v>
      </c>
      <c r="AD34" s="239">
        <v>0</v>
      </c>
    </row>
    <row r="35" spans="1:30" ht="12.75">
      <c r="A35" s="244" t="s">
        <v>121</v>
      </c>
      <c r="B35" s="245" t="s">
        <v>92</v>
      </c>
      <c r="C35" s="245" t="s">
        <v>92</v>
      </c>
      <c r="D35" s="245" t="s">
        <v>92</v>
      </c>
      <c r="E35" s="245" t="s">
        <v>92</v>
      </c>
      <c r="F35" s="245" t="s">
        <v>92</v>
      </c>
      <c r="G35" s="245" t="s">
        <v>92</v>
      </c>
      <c r="H35" s="245" t="s">
        <v>92</v>
      </c>
      <c r="I35" s="245" t="s">
        <v>92</v>
      </c>
      <c r="J35" s="245" t="s">
        <v>92</v>
      </c>
      <c r="K35" s="245" t="s">
        <v>92</v>
      </c>
      <c r="L35" s="245" t="s">
        <v>92</v>
      </c>
      <c r="M35" s="245" t="s">
        <v>92</v>
      </c>
      <c r="N35" s="245" t="s">
        <v>92</v>
      </c>
      <c r="O35" s="245" t="s">
        <v>92</v>
      </c>
      <c r="P35" s="245" t="s">
        <v>92</v>
      </c>
      <c r="Q35" s="246">
        <v>2</v>
      </c>
      <c r="R35" s="246">
        <v>1</v>
      </c>
      <c r="S35" s="246">
        <v>0</v>
      </c>
      <c r="T35" s="246">
        <v>3</v>
      </c>
      <c r="U35" s="246">
        <v>4</v>
      </c>
      <c r="V35" s="246">
        <v>0</v>
      </c>
      <c r="W35" s="246">
        <v>1</v>
      </c>
      <c r="X35" s="246">
        <v>1</v>
      </c>
      <c r="Y35" s="246">
        <v>1</v>
      </c>
      <c r="Z35" s="246">
        <v>0</v>
      </c>
      <c r="AA35" s="247">
        <v>1</v>
      </c>
      <c r="AB35" s="247">
        <v>0</v>
      </c>
      <c r="AC35" s="247">
        <v>2</v>
      </c>
      <c r="AD35" s="247">
        <v>1</v>
      </c>
    </row>
    <row r="37" ht="12.75">
      <c r="A37" s="263" t="s">
        <v>97</v>
      </c>
    </row>
    <row r="38" ht="12.75">
      <c r="A38" s="264" t="s">
        <v>98</v>
      </c>
    </row>
    <row r="39" ht="12.75">
      <c r="A39" s="172" t="s">
        <v>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31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28125" defaultRowHeight="12.75"/>
  <cols>
    <col min="1" max="1" width="0.9921875" style="7" customWidth="1"/>
    <col min="2" max="2" width="27.140625" style="7" customWidth="1"/>
    <col min="3" max="6" width="9.00390625" style="8" customWidth="1"/>
    <col min="7" max="10" width="9.00390625" style="7" customWidth="1"/>
    <col min="11" max="11" width="8.8515625" style="7" customWidth="1"/>
    <col min="12" max="14" width="8.57421875" style="7" customWidth="1"/>
    <col min="15" max="16" width="8.57421875" style="8" customWidth="1"/>
    <col min="17" max="17" width="9.28125" style="8" customWidth="1"/>
    <col min="18" max="18" width="10.140625" style="8" customWidth="1"/>
    <col min="19" max="19" width="10.7109375" style="8" customWidth="1"/>
    <col min="20" max="173" width="10.28125" style="8" customWidth="1"/>
    <col min="174" max="16384" width="10.28125" style="7" customWidth="1"/>
  </cols>
  <sheetData>
    <row r="1" spans="1:256" s="10" customFormat="1" ht="28.5" customHeight="1">
      <c r="A1" s="9" t="s">
        <v>21</v>
      </c>
      <c r="B1" s="9"/>
      <c r="G1" s="11"/>
      <c r="H1" s="11"/>
      <c r="I1" s="11"/>
      <c r="J1" s="11"/>
      <c r="K1" s="11"/>
      <c r="L1" s="11"/>
      <c r="M1" s="11"/>
      <c r="N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4" customFormat="1" ht="14.25" customHeight="1">
      <c r="A2" s="12" t="s">
        <v>22</v>
      </c>
      <c r="B2" s="13"/>
      <c r="G2" s="15"/>
      <c r="H2" s="15"/>
      <c r="I2" s="15"/>
      <c r="J2" s="15"/>
      <c r="K2" s="15"/>
      <c r="L2" s="15"/>
      <c r="M2" s="15"/>
      <c r="N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173" ht="11.25">
      <c r="A3" s="16"/>
      <c r="B3" s="17"/>
      <c r="C3" s="18">
        <v>1999</v>
      </c>
      <c r="D3" s="19">
        <v>2000</v>
      </c>
      <c r="E3" s="19">
        <v>2001</v>
      </c>
      <c r="F3" s="19">
        <v>2002</v>
      </c>
      <c r="G3" s="19">
        <v>2003</v>
      </c>
      <c r="H3" s="19">
        <v>2004</v>
      </c>
      <c r="I3" s="19">
        <v>2005</v>
      </c>
      <c r="J3" s="19">
        <v>2006</v>
      </c>
      <c r="K3" s="19">
        <v>2007</v>
      </c>
      <c r="L3" s="19">
        <v>2008</v>
      </c>
      <c r="M3" s="19">
        <v>2009</v>
      </c>
      <c r="N3" s="19">
        <v>2010</v>
      </c>
      <c r="O3" s="19">
        <v>2011</v>
      </c>
      <c r="P3" s="19">
        <v>2012</v>
      </c>
      <c r="Q3" s="19">
        <v>2013</v>
      </c>
      <c r="R3" s="19">
        <v>2014</v>
      </c>
      <c r="S3" s="19">
        <v>2015</v>
      </c>
      <c r="T3" s="19">
        <v>2016</v>
      </c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99" s="24" customFormat="1" ht="10.5" customHeight="1">
      <c r="A4" s="20" t="s">
        <v>23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  <c r="M4" s="22"/>
      <c r="N4" s="22"/>
      <c r="O4" s="22"/>
      <c r="P4" s="22"/>
      <c r="Q4" s="22"/>
      <c r="R4" s="22"/>
      <c r="S4" s="22"/>
      <c r="T4" s="2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</row>
    <row r="5" spans="1:20" s="10" customFormat="1" ht="9.75" customHeight="1">
      <c r="A5" s="25" t="s">
        <v>24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8" customFormat="1" ht="9.75" customHeight="1">
      <c r="A6" s="28"/>
      <c r="B6" s="29" t="s">
        <v>25</v>
      </c>
      <c r="C6" s="30"/>
      <c r="D6" s="30"/>
      <c r="E6" s="30"/>
      <c r="F6" s="30"/>
      <c r="G6" s="30"/>
      <c r="H6" s="30"/>
      <c r="I6" s="30"/>
      <c r="J6" s="30">
        <v>343961</v>
      </c>
      <c r="K6" s="30">
        <v>362895</v>
      </c>
      <c r="L6" s="30">
        <v>373782</v>
      </c>
      <c r="M6" s="30">
        <v>361307</v>
      </c>
      <c r="N6" s="30">
        <v>359135</v>
      </c>
      <c r="O6" s="30">
        <v>365457</v>
      </c>
      <c r="P6" s="30">
        <v>364434</v>
      </c>
      <c r="Q6" s="30">
        <v>358408</v>
      </c>
      <c r="R6" s="30">
        <v>356021</v>
      </c>
      <c r="S6" s="30">
        <v>358954</v>
      </c>
      <c r="T6" s="30">
        <v>365362</v>
      </c>
    </row>
    <row r="7" spans="1:20" s="8" customFormat="1" ht="9.75" customHeight="1">
      <c r="A7" s="31"/>
      <c r="B7" s="32" t="s">
        <v>26</v>
      </c>
      <c r="C7" s="30"/>
      <c r="D7" s="30"/>
      <c r="E7" s="30"/>
      <c r="F7" s="30"/>
      <c r="G7" s="30"/>
      <c r="H7" s="30"/>
      <c r="I7" s="30"/>
      <c r="J7" s="30">
        <v>29864</v>
      </c>
      <c r="K7" s="30">
        <v>31784</v>
      </c>
      <c r="L7" s="30">
        <v>30189</v>
      </c>
      <c r="M7" s="30">
        <v>29175</v>
      </c>
      <c r="N7" s="30">
        <v>30681</v>
      </c>
      <c r="O7" s="30">
        <v>30851</v>
      </c>
      <c r="P7" s="30">
        <v>29572</v>
      </c>
      <c r="Q7" s="30">
        <v>28972</v>
      </c>
      <c r="R7" s="30">
        <v>28155</v>
      </c>
      <c r="S7" s="30">
        <v>28476</v>
      </c>
      <c r="T7" s="30">
        <v>28790</v>
      </c>
    </row>
    <row r="8" spans="1:22" s="8" customFormat="1" ht="9.75" customHeight="1">
      <c r="A8" s="31"/>
      <c r="B8" s="32" t="s">
        <v>27</v>
      </c>
      <c r="C8" s="30"/>
      <c r="D8" s="30"/>
      <c r="E8" s="30"/>
      <c r="F8" s="30"/>
      <c r="G8" s="30"/>
      <c r="H8" s="30"/>
      <c r="I8" s="30"/>
      <c r="J8" s="30">
        <v>2113</v>
      </c>
      <c r="K8" s="30">
        <v>2151</v>
      </c>
      <c r="L8" s="30">
        <v>2188</v>
      </c>
      <c r="M8" s="30">
        <v>2100</v>
      </c>
      <c r="N8" s="30">
        <v>2086</v>
      </c>
      <c r="O8" s="30">
        <v>2175</v>
      </c>
      <c r="P8" s="30">
        <v>2189</v>
      </c>
      <c r="Q8" s="30">
        <v>2090</v>
      </c>
      <c r="R8" s="30">
        <v>1978</v>
      </c>
      <c r="S8" s="30">
        <v>1970</v>
      </c>
      <c r="T8" s="30">
        <v>1939</v>
      </c>
      <c r="V8" s="33"/>
    </row>
    <row r="9" spans="1:20" s="8" customFormat="1" ht="9.75" customHeight="1">
      <c r="A9" s="31"/>
      <c r="B9" s="32" t="s">
        <v>28</v>
      </c>
      <c r="C9" s="30"/>
      <c r="D9" s="30"/>
      <c r="E9" s="30"/>
      <c r="F9" s="30"/>
      <c r="G9" s="30"/>
      <c r="H9" s="30"/>
      <c r="I9" s="30"/>
      <c r="J9" s="30">
        <v>65</v>
      </c>
      <c r="K9" s="30">
        <v>67</v>
      </c>
      <c r="L9" s="30">
        <v>70</v>
      </c>
      <c r="M9" s="30">
        <v>52</v>
      </c>
      <c r="N9" s="30">
        <v>59</v>
      </c>
      <c r="O9" s="30">
        <v>66</v>
      </c>
      <c r="P9" s="30">
        <v>62</v>
      </c>
      <c r="Q9" s="30">
        <v>65</v>
      </c>
      <c r="R9" s="30">
        <v>73</v>
      </c>
      <c r="S9" s="30">
        <v>58</v>
      </c>
      <c r="T9" s="30">
        <v>63</v>
      </c>
    </row>
    <row r="10" spans="1:99" s="39" customFormat="1" ht="9.75" customHeight="1">
      <c r="A10" s="34" t="s">
        <v>29</v>
      </c>
      <c r="B10" s="35"/>
      <c r="C10" s="36"/>
      <c r="D10" s="37"/>
      <c r="E10" s="38"/>
      <c r="F10" s="38"/>
      <c r="G10" s="38"/>
      <c r="H10" s="38"/>
      <c r="I10" s="38"/>
      <c r="J10" s="36">
        <v>86.82379688394904</v>
      </c>
      <c r="K10" s="36">
        <v>87.58456302787309</v>
      </c>
      <c r="L10" s="36">
        <v>80.76632903671124</v>
      </c>
      <c r="M10" s="36">
        <v>80.74850473420112</v>
      </c>
      <c r="N10" s="36">
        <v>85.43026995419551</v>
      </c>
      <c r="O10" s="36">
        <v>84.41759222015176</v>
      </c>
      <c r="P10" s="36">
        <v>81.14500842402191</v>
      </c>
      <c r="Q10" s="36">
        <v>80.8</v>
      </c>
      <c r="R10" s="36">
        <v>79.1</v>
      </c>
      <c r="S10" s="36">
        <v>79.3</v>
      </c>
      <c r="T10" s="36">
        <v>78.8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</row>
    <row r="11" spans="1:99" s="44" customFormat="1" ht="9.75" customHeight="1">
      <c r="A11" s="40" t="s">
        <v>30</v>
      </c>
      <c r="B11" s="41"/>
      <c r="C11" s="42"/>
      <c r="D11" s="43"/>
      <c r="E11" s="42"/>
      <c r="F11" s="42"/>
      <c r="G11" s="42"/>
      <c r="H11" s="42"/>
      <c r="I11" s="42"/>
      <c r="J11" s="42">
        <v>6.143138320914289</v>
      </c>
      <c r="K11" s="42">
        <v>5.927334352911999</v>
      </c>
      <c r="L11" s="42">
        <v>5.853679417414429</v>
      </c>
      <c r="M11" s="42">
        <v>5.812231703232985</v>
      </c>
      <c r="N11" s="42">
        <v>5.808400740668551</v>
      </c>
      <c r="O11" s="42">
        <v>5.9514525648708325</v>
      </c>
      <c r="P11" s="42">
        <v>6.006574578661705</v>
      </c>
      <c r="Q11" s="42">
        <v>5.831343050378339</v>
      </c>
      <c r="R11" s="42">
        <v>5.555852042435699</v>
      </c>
      <c r="S11" s="42">
        <v>5.488168400407852</v>
      </c>
      <c r="T11" s="42">
        <v>5.307065321516743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1:99" s="24" customFormat="1" ht="10.5" customHeight="1">
      <c r="A12" s="20" t="s">
        <v>31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2"/>
      <c r="N12" s="22"/>
      <c r="O12" s="22"/>
      <c r="P12" s="22"/>
      <c r="Q12" s="22"/>
      <c r="R12" s="22"/>
      <c r="S12" s="22"/>
      <c r="T12" s="2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</row>
    <row r="13" spans="1:20" s="10" customFormat="1" ht="9.75" customHeight="1">
      <c r="A13" s="25" t="s">
        <v>24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8" customFormat="1" ht="9.75" customHeight="1">
      <c r="A14" s="28"/>
      <c r="B14" s="29" t="s">
        <v>25</v>
      </c>
      <c r="C14" s="30"/>
      <c r="D14" s="30"/>
      <c r="E14" s="30"/>
      <c r="F14" s="30"/>
      <c r="G14" s="30"/>
      <c r="H14" s="30"/>
      <c r="I14" s="30"/>
      <c r="J14" s="30">
        <v>919436</v>
      </c>
      <c r="K14" s="30">
        <v>963131</v>
      </c>
      <c r="L14" s="30">
        <v>971200</v>
      </c>
      <c r="M14" s="30">
        <v>954185</v>
      </c>
      <c r="N14" s="30">
        <v>959599</v>
      </c>
      <c r="O14" s="30">
        <v>972817</v>
      </c>
      <c r="P14" s="30">
        <v>987274</v>
      </c>
      <c r="Q14" s="30">
        <v>976810</v>
      </c>
      <c r="R14" s="30">
        <v>981869</v>
      </c>
      <c r="S14" s="30">
        <v>990330</v>
      </c>
      <c r="T14" s="30">
        <v>1006347</v>
      </c>
    </row>
    <row r="15" spans="1:20" s="8" customFormat="1" ht="9.75" customHeight="1">
      <c r="A15" s="31"/>
      <c r="B15" s="32" t="s">
        <v>26</v>
      </c>
      <c r="C15" s="30"/>
      <c r="D15" s="30"/>
      <c r="E15" s="30"/>
      <c r="F15" s="30"/>
      <c r="G15" s="30"/>
      <c r="H15" s="30"/>
      <c r="I15" s="30"/>
      <c r="J15" s="30">
        <v>62301</v>
      </c>
      <c r="K15" s="30">
        <v>64705</v>
      </c>
      <c r="L15" s="30">
        <v>62890</v>
      </c>
      <c r="M15" s="30">
        <v>61820</v>
      </c>
      <c r="N15" s="30">
        <v>64820</v>
      </c>
      <c r="O15" s="30">
        <v>64111</v>
      </c>
      <c r="P15" s="30">
        <v>62911</v>
      </c>
      <c r="Q15" s="30">
        <v>62606</v>
      </c>
      <c r="R15" s="30">
        <v>61552</v>
      </c>
      <c r="S15" s="30">
        <v>62335</v>
      </c>
      <c r="T15" s="30">
        <v>63027</v>
      </c>
    </row>
    <row r="16" spans="1:20" s="8" customFormat="1" ht="9.75" customHeight="1">
      <c r="A16" s="31"/>
      <c r="B16" s="32" t="s">
        <v>27</v>
      </c>
      <c r="C16" s="30"/>
      <c r="D16" s="30"/>
      <c r="E16" s="30"/>
      <c r="F16" s="30"/>
      <c r="G16" s="30"/>
      <c r="H16" s="30"/>
      <c r="I16" s="30"/>
      <c r="J16" s="30">
        <v>2531</v>
      </c>
      <c r="K16" s="30">
        <v>2637</v>
      </c>
      <c r="L16" s="30">
        <v>2707</v>
      </c>
      <c r="M16" s="30">
        <v>2605</v>
      </c>
      <c r="N16" s="30">
        <v>2558</v>
      </c>
      <c r="O16" s="30">
        <v>2185</v>
      </c>
      <c r="P16" s="30">
        <v>2189</v>
      </c>
      <c r="Q16" s="30">
        <v>4082</v>
      </c>
      <c r="R16" s="30">
        <v>3779</v>
      </c>
      <c r="S16" s="30">
        <v>3725</v>
      </c>
      <c r="T16" s="30">
        <v>3694</v>
      </c>
    </row>
    <row r="17" spans="1:20" ht="9.75" customHeight="1">
      <c r="A17" s="31"/>
      <c r="B17" s="32" t="s">
        <v>28</v>
      </c>
      <c r="C17" s="30"/>
      <c r="D17" s="30"/>
      <c r="E17" s="30"/>
      <c r="F17" s="30"/>
      <c r="G17" s="30"/>
      <c r="H17" s="30"/>
      <c r="I17" s="30"/>
      <c r="J17" s="30">
        <v>83</v>
      </c>
      <c r="K17" s="30">
        <v>104</v>
      </c>
      <c r="L17" s="45">
        <v>90</v>
      </c>
      <c r="M17" s="30">
        <v>87</v>
      </c>
      <c r="N17" s="30">
        <v>90</v>
      </c>
      <c r="O17" s="30">
        <v>95</v>
      </c>
      <c r="P17" s="30">
        <v>87</v>
      </c>
      <c r="Q17" s="30">
        <v>94</v>
      </c>
      <c r="R17" s="30">
        <v>94</v>
      </c>
      <c r="S17" s="30">
        <v>90</v>
      </c>
      <c r="T17" s="30">
        <v>94</v>
      </c>
    </row>
    <row r="18" spans="1:99" s="39" customFormat="1" ht="9.75" customHeight="1">
      <c r="A18" s="34" t="s">
        <v>29</v>
      </c>
      <c r="B18" s="35"/>
      <c r="C18" s="36"/>
      <c r="D18" s="37"/>
      <c r="E18" s="38"/>
      <c r="F18" s="38"/>
      <c r="G18" s="38"/>
      <c r="H18" s="38"/>
      <c r="I18" s="38"/>
      <c r="J18" s="36">
        <v>69.6</v>
      </c>
      <c r="K18" s="36">
        <v>69.1</v>
      </c>
      <c r="L18" s="36">
        <v>64.8</v>
      </c>
      <c r="M18" s="36">
        <v>64.8</v>
      </c>
      <c r="N18" s="36">
        <v>67.5</v>
      </c>
      <c r="O18" s="36">
        <v>65.9</v>
      </c>
      <c r="P18" s="36">
        <v>63.7</v>
      </c>
      <c r="Q18" s="36">
        <v>64.1</v>
      </c>
      <c r="R18" s="36">
        <v>62.7</v>
      </c>
      <c r="S18" s="36">
        <v>62.9</v>
      </c>
      <c r="T18" s="36">
        <v>62.6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</row>
    <row r="19" spans="1:99" s="44" customFormat="1" ht="9.75" customHeight="1">
      <c r="A19" s="40" t="s">
        <v>30</v>
      </c>
      <c r="B19" s="41"/>
      <c r="C19" s="42"/>
      <c r="D19" s="43"/>
      <c r="E19" s="42"/>
      <c r="F19" s="42"/>
      <c r="G19" s="42"/>
      <c r="H19" s="42"/>
      <c r="I19" s="42"/>
      <c r="J19" s="42">
        <v>2.752774526992635</v>
      </c>
      <c r="K19" s="42">
        <v>2.7379453054672727</v>
      </c>
      <c r="L19" s="42">
        <v>2.7872734761120266</v>
      </c>
      <c r="M19" s="42">
        <v>2.7300785487091077</v>
      </c>
      <c r="N19" s="42">
        <v>2.665696817107979</v>
      </c>
      <c r="O19" s="42">
        <v>2.246054499458788</v>
      </c>
      <c r="P19" s="42">
        <v>2.217216294564629</v>
      </c>
      <c r="Q19" s="42">
        <v>4.178908897329062</v>
      </c>
      <c r="R19" s="42">
        <v>3.8487822713620656</v>
      </c>
      <c r="S19" s="42">
        <v>3.7613724718023285</v>
      </c>
      <c r="T19" s="42">
        <v>3.670702054062863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</row>
    <row r="20" spans="1:99" s="24" customFormat="1" ht="10.5" customHeight="1">
      <c r="A20" s="20" t="s">
        <v>32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23"/>
      <c r="M20" s="47"/>
      <c r="N20" s="47"/>
      <c r="O20" s="47"/>
      <c r="P20" s="47"/>
      <c r="Q20" s="47"/>
      <c r="R20" s="47"/>
      <c r="S20" s="47"/>
      <c r="T20" s="4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20" s="10" customFormat="1" ht="9.75" customHeight="1">
      <c r="A21" s="25" t="s">
        <v>24</v>
      </c>
      <c r="B21" s="26"/>
      <c r="C21" s="48"/>
      <c r="D21" s="48"/>
      <c r="E21" s="48"/>
      <c r="F21" s="48"/>
      <c r="G21" s="48"/>
      <c r="H21" s="48"/>
      <c r="I21" s="48"/>
      <c r="J21" s="48"/>
      <c r="K21" s="48"/>
      <c r="L21" s="27"/>
      <c r="M21" s="48"/>
      <c r="N21" s="48"/>
      <c r="O21" s="48"/>
      <c r="P21" s="48"/>
      <c r="Q21" s="48"/>
      <c r="R21" s="48"/>
      <c r="S21" s="48"/>
      <c r="T21" s="48"/>
    </row>
    <row r="22" spans="1:20" ht="9.75" customHeight="1">
      <c r="A22" s="28"/>
      <c r="B22" s="29" t="s">
        <v>25</v>
      </c>
      <c r="C22" s="30">
        <v>15803680</v>
      </c>
      <c r="D22" s="30">
        <v>16868914</v>
      </c>
      <c r="E22" s="30">
        <v>17233914</v>
      </c>
      <c r="F22" s="30">
        <v>17673670</v>
      </c>
      <c r="G22" s="30">
        <v>17632798</v>
      </c>
      <c r="H22" s="30">
        <v>17531226</v>
      </c>
      <c r="I22" s="30">
        <v>17878256</v>
      </c>
      <c r="J22" s="30">
        <v>17786989</v>
      </c>
      <c r="K22" s="30">
        <v>18263645</v>
      </c>
      <c r="L22" s="30">
        <v>18508530</v>
      </c>
      <c r="M22" s="30">
        <v>18108823</v>
      </c>
      <c r="N22" s="30">
        <v>18299717</v>
      </c>
      <c r="O22" s="30">
        <v>18492444</v>
      </c>
      <c r="P22" s="30">
        <v>18296201</v>
      </c>
      <c r="Q22" s="30">
        <v>18314269</v>
      </c>
      <c r="R22" s="30">
        <v>18275500</v>
      </c>
      <c r="S22" s="30">
        <v>18449720</v>
      </c>
      <c r="T22" s="30">
        <v>18529736</v>
      </c>
    </row>
    <row r="23" spans="1:20" ht="9.75" customHeight="1">
      <c r="A23" s="31"/>
      <c r="B23" s="32" t="s">
        <v>26</v>
      </c>
      <c r="C23" s="30">
        <v>721175</v>
      </c>
      <c r="D23" s="30">
        <v>743435</v>
      </c>
      <c r="E23" s="30">
        <v>737499</v>
      </c>
      <c r="F23" s="30">
        <v>759980</v>
      </c>
      <c r="G23" s="30">
        <v>721227</v>
      </c>
      <c r="H23" s="30">
        <v>692363</v>
      </c>
      <c r="I23" s="30">
        <v>699217</v>
      </c>
      <c r="J23" s="30">
        <v>700772</v>
      </c>
      <c r="K23" s="30">
        <v>720150</v>
      </c>
      <c r="L23" s="49">
        <v>703976</v>
      </c>
      <c r="M23" s="30">
        <v>651453</v>
      </c>
      <c r="N23" s="30">
        <v>658847</v>
      </c>
      <c r="O23" s="30">
        <v>669914</v>
      </c>
      <c r="P23" s="30">
        <v>640891</v>
      </c>
      <c r="Q23" s="30">
        <v>618263</v>
      </c>
      <c r="R23" s="30">
        <v>621111</v>
      </c>
      <c r="S23" s="30">
        <v>624525</v>
      </c>
      <c r="T23" s="30">
        <v>626227</v>
      </c>
    </row>
    <row r="24" spans="1:20" ht="9.75" customHeight="1">
      <c r="A24" s="31"/>
      <c r="B24" s="32" t="s">
        <v>27</v>
      </c>
      <c r="C24" s="30">
        <v>45254</v>
      </c>
      <c r="D24" s="30">
        <v>48096</v>
      </c>
      <c r="E24" s="30">
        <v>43078</v>
      </c>
      <c r="F24" s="30">
        <v>47009</v>
      </c>
      <c r="G24" s="30">
        <v>48774</v>
      </c>
      <c r="H24" s="30">
        <v>51789</v>
      </c>
      <c r="I24" s="30">
        <v>51938</v>
      </c>
      <c r="J24" s="30">
        <v>46596</v>
      </c>
      <c r="K24" s="30">
        <v>46426</v>
      </c>
      <c r="L24" s="50">
        <v>44037</v>
      </c>
      <c r="M24" s="30">
        <v>43028</v>
      </c>
      <c r="N24" s="30">
        <v>41176</v>
      </c>
      <c r="O24" s="30">
        <v>40986</v>
      </c>
      <c r="P24" s="30">
        <v>40136</v>
      </c>
      <c r="Q24" s="30">
        <v>39078</v>
      </c>
      <c r="R24" s="30">
        <v>36895</v>
      </c>
      <c r="S24" s="30">
        <v>36046</v>
      </c>
      <c r="T24" s="30">
        <v>34202</v>
      </c>
    </row>
    <row r="25" spans="1:20" ht="9.75" customHeight="1">
      <c r="A25" s="31"/>
      <c r="B25" s="32" t="s">
        <v>28</v>
      </c>
      <c r="C25" s="30">
        <v>717</v>
      </c>
      <c r="D25" s="30">
        <v>730</v>
      </c>
      <c r="E25" s="30">
        <v>730</v>
      </c>
      <c r="F25" s="30">
        <v>686</v>
      </c>
      <c r="G25" s="30">
        <v>661</v>
      </c>
      <c r="H25" s="30">
        <v>626</v>
      </c>
      <c r="I25" s="30">
        <v>474</v>
      </c>
      <c r="J25" s="30">
        <v>537</v>
      </c>
      <c r="K25" s="30">
        <v>622</v>
      </c>
      <c r="L25" s="45">
        <v>569</v>
      </c>
      <c r="M25" s="30">
        <v>538</v>
      </c>
      <c r="N25" s="30">
        <v>529</v>
      </c>
      <c r="O25" s="30">
        <v>552</v>
      </c>
      <c r="P25" s="30">
        <v>558</v>
      </c>
      <c r="Q25" s="30">
        <v>541</v>
      </c>
      <c r="R25" s="30">
        <v>530</v>
      </c>
      <c r="S25" s="30">
        <v>545</v>
      </c>
      <c r="T25" s="30">
        <v>514</v>
      </c>
    </row>
    <row r="26" spans="1:99" s="39" customFormat="1" ht="9.75" customHeight="1">
      <c r="A26" s="34" t="s">
        <v>29</v>
      </c>
      <c r="B26" s="35"/>
      <c r="C26" s="36">
        <v>45.63335881263097</v>
      </c>
      <c r="D26" s="38">
        <v>44.07130180401654</v>
      </c>
      <c r="E26" s="38">
        <v>42.793471059447086</v>
      </c>
      <c r="F26" s="38">
        <v>43.000689726581975</v>
      </c>
      <c r="G26" s="38">
        <v>40.90258392343631</v>
      </c>
      <c r="H26" s="38">
        <v>39.49313071430373</v>
      </c>
      <c r="I26" s="38">
        <v>39.10991094433372</v>
      </c>
      <c r="J26" s="36">
        <v>39.398011658971626</v>
      </c>
      <c r="K26" s="36">
        <v>39.43079270320902</v>
      </c>
      <c r="L26" s="36">
        <v>38</v>
      </c>
      <c r="M26" s="36">
        <v>36</v>
      </c>
      <c r="N26" s="36">
        <v>36</v>
      </c>
      <c r="O26" s="36">
        <v>36.2</v>
      </c>
      <c r="P26" s="36">
        <v>35</v>
      </c>
      <c r="Q26" s="36">
        <v>33.8</v>
      </c>
      <c r="R26" s="36">
        <v>34</v>
      </c>
      <c r="S26" s="36">
        <v>33.9</v>
      </c>
      <c r="T26" s="36">
        <v>33.8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</row>
    <row r="27" spans="1:99" s="44" customFormat="1" ht="11.25">
      <c r="A27" s="40" t="s">
        <v>30</v>
      </c>
      <c r="B27" s="41"/>
      <c r="C27" s="42">
        <v>2.8635102710254827</v>
      </c>
      <c r="D27" s="42">
        <v>2.851161610047926</v>
      </c>
      <c r="E27" s="42">
        <v>2.499606299532422</v>
      </c>
      <c r="F27" s="42">
        <v>2.659832394743141</v>
      </c>
      <c r="G27" s="42">
        <v>2.7660953185081576</v>
      </c>
      <c r="H27" s="42">
        <v>2.954100300800412</v>
      </c>
      <c r="I27" s="42">
        <v>2.905093203721884</v>
      </c>
      <c r="J27" s="42">
        <v>2.6196676683164304</v>
      </c>
      <c r="K27" s="42">
        <v>2.5419898382825554</v>
      </c>
      <c r="L27" s="42">
        <v>2.3792813367674257</v>
      </c>
      <c r="M27" s="42">
        <v>2.3760793288442876</v>
      </c>
      <c r="N27" s="42">
        <v>2.250089441273873</v>
      </c>
      <c r="O27" s="42">
        <v>2.216364694682866</v>
      </c>
      <c r="P27" s="42">
        <v>2.1936794419781465</v>
      </c>
      <c r="Q27" s="42">
        <v>2.133746097100572</v>
      </c>
      <c r="R27" s="42">
        <v>2.01882301441821</v>
      </c>
      <c r="S27" s="42">
        <v>1.9537423874183457</v>
      </c>
      <c r="T27" s="42">
        <v>1.8457899238283806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</row>
    <row r="28" spans="1:256" s="14" customFormat="1" ht="11.25">
      <c r="A28" s="12" t="s">
        <v>33</v>
      </c>
      <c r="B28" s="12"/>
      <c r="C28" s="51"/>
      <c r="D28" s="51"/>
      <c r="E28" s="51"/>
      <c r="F28" s="51"/>
      <c r="G28" s="52"/>
      <c r="H28" s="52"/>
      <c r="I28" s="52"/>
      <c r="J28" s="52"/>
      <c r="K28" s="51"/>
      <c r="L28" s="51"/>
      <c r="M28" s="52"/>
      <c r="N28" s="52"/>
      <c r="O28" s="51"/>
      <c r="P28" s="51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4" customFormat="1" ht="11.25">
      <c r="A29" s="12" t="s">
        <v>34</v>
      </c>
      <c r="B29" s="12"/>
      <c r="C29" s="51"/>
      <c r="D29" s="51"/>
      <c r="E29" s="51"/>
      <c r="F29" s="51"/>
      <c r="G29" s="52"/>
      <c r="H29" s="52"/>
      <c r="I29" s="52"/>
      <c r="J29" s="52"/>
      <c r="K29" s="51"/>
      <c r="L29" s="51"/>
      <c r="M29" s="52"/>
      <c r="N29" s="52"/>
      <c r="O29" s="51"/>
      <c r="P29" s="51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16" ht="11.25">
      <c r="A30" s="53"/>
      <c r="B30" s="8"/>
      <c r="C30" s="33"/>
      <c r="D30" s="33"/>
      <c r="E30" s="33"/>
      <c r="F30" s="33"/>
      <c r="G30" s="54"/>
      <c r="H30" s="54"/>
      <c r="I30" s="54"/>
      <c r="J30" s="54"/>
      <c r="K30" s="33"/>
      <c r="L30" s="33"/>
      <c r="M30" s="54"/>
      <c r="N30" s="54"/>
      <c r="O30" s="33"/>
      <c r="P30" s="33"/>
    </row>
    <row r="31" spans="2:20" ht="11.25">
      <c r="B31" s="8" t="s">
        <v>35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S31" s="33"/>
      <c r="T31" s="33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6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109375" defaultRowHeight="12.75"/>
  <cols>
    <col min="1" max="1" width="44.8515625" style="55" customWidth="1"/>
    <col min="2" max="2" width="8.7109375" style="55" customWidth="1"/>
    <col min="3" max="9" width="7.00390625" style="55" customWidth="1"/>
    <col min="10" max="11" width="7.00390625" style="56" customWidth="1"/>
    <col min="12" max="12" width="7.57421875" style="57" customWidth="1"/>
    <col min="13" max="15" width="8.7109375" style="57" customWidth="1"/>
    <col min="16" max="20" width="7.00390625" style="57" customWidth="1"/>
    <col min="21" max="131" width="8.7109375" style="55" customWidth="1"/>
    <col min="132" max="16384" width="10.7109375" style="55" customWidth="1"/>
  </cols>
  <sheetData>
    <row r="1" spans="1:256" s="10" customFormat="1" ht="28.5" customHeight="1">
      <c r="A1" s="9" t="s">
        <v>36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7"/>
      <c r="M1" s="57"/>
      <c r="N1" s="57"/>
      <c r="O1" s="57"/>
      <c r="P1" s="57"/>
      <c r="Q1" s="57"/>
      <c r="R1" s="57"/>
      <c r="S1" s="57"/>
      <c r="T1" s="57"/>
      <c r="U1" s="11"/>
      <c r="V1" s="11"/>
      <c r="W1" s="11"/>
      <c r="X1" s="11"/>
      <c r="Y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0" s="56" customFormat="1" ht="12.75">
      <c r="A2" s="12" t="s">
        <v>37</v>
      </c>
      <c r="B2" s="12"/>
      <c r="C2" s="12"/>
      <c r="D2" s="12"/>
      <c r="E2" s="12"/>
      <c r="F2" s="12"/>
      <c r="G2" s="12"/>
      <c r="H2" s="12"/>
      <c r="I2" s="12"/>
      <c r="L2" s="57"/>
      <c r="M2" s="57"/>
      <c r="N2" s="57"/>
      <c r="O2" s="57"/>
      <c r="P2" s="57"/>
      <c r="Q2" s="57"/>
      <c r="R2" s="57"/>
      <c r="S2" s="57"/>
      <c r="T2" s="57"/>
    </row>
    <row r="3" spans="1:20" s="56" customFormat="1" ht="12.75">
      <c r="A3" s="60"/>
      <c r="B3" s="61">
        <v>2006</v>
      </c>
      <c r="C3" s="61">
        <v>2007</v>
      </c>
      <c r="D3" s="61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61">
        <v>2015</v>
      </c>
      <c r="L3" s="61">
        <v>2016</v>
      </c>
      <c r="M3" s="57"/>
      <c r="N3" s="57"/>
      <c r="O3" s="57"/>
      <c r="P3" s="57"/>
      <c r="Q3" s="57"/>
      <c r="R3" s="57"/>
      <c r="S3" s="57"/>
      <c r="T3" s="57"/>
    </row>
    <row r="4" spans="1:20" s="63" customFormat="1" ht="15" customHeight="1">
      <c r="A4" s="61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57"/>
      <c r="N4" s="57"/>
      <c r="O4" s="57"/>
      <c r="P4" s="57"/>
      <c r="Q4" s="57"/>
      <c r="R4" s="57"/>
      <c r="S4" s="57"/>
      <c r="T4" s="57"/>
    </row>
    <row r="5" spans="1:20" s="67" customFormat="1" ht="12.75">
      <c r="A5" s="64" t="s">
        <v>38</v>
      </c>
      <c r="B5" s="65">
        <f>6_1!J10</f>
        <v>86.82379688394904</v>
      </c>
      <c r="C5" s="65">
        <f>6_1!K10</f>
        <v>87.58456302787309</v>
      </c>
      <c r="D5" s="65">
        <f>6_1!L10</f>
        <v>80.76632903671124</v>
      </c>
      <c r="E5" s="65">
        <f>6_1!M10</f>
        <v>80.74850473420112</v>
      </c>
      <c r="F5" s="65">
        <f>6_1!N10</f>
        <v>85.43026995419551</v>
      </c>
      <c r="G5" s="65">
        <f>6_1!O10</f>
        <v>84.41759222015176</v>
      </c>
      <c r="H5" s="65">
        <f>6_1!P10</f>
        <v>81.14500842402191</v>
      </c>
      <c r="I5" s="65">
        <f>6_1!Q10</f>
        <v>80.8</v>
      </c>
      <c r="J5" s="65">
        <v>79.1</v>
      </c>
      <c r="K5" s="65">
        <v>79.3</v>
      </c>
      <c r="L5" s="65">
        <v>78.8</v>
      </c>
      <c r="M5" s="66"/>
      <c r="N5" s="57"/>
      <c r="O5" s="57"/>
      <c r="P5" s="57"/>
      <c r="Q5" s="57"/>
      <c r="R5" s="57"/>
      <c r="S5" s="57"/>
      <c r="T5" s="57"/>
    </row>
    <row r="6" spans="1:20" s="67" customFormat="1" ht="12.75">
      <c r="A6" s="68" t="s">
        <v>39</v>
      </c>
      <c r="B6" s="65">
        <v>83.2</v>
      </c>
      <c r="C6" s="65">
        <v>84.4</v>
      </c>
      <c r="D6" s="65">
        <v>77.9</v>
      </c>
      <c r="E6" s="65">
        <v>78.2</v>
      </c>
      <c r="F6" s="65">
        <v>82.2</v>
      </c>
      <c r="G6" s="65">
        <v>82.2</v>
      </c>
      <c r="H6" s="65">
        <v>77.3</v>
      </c>
      <c r="I6" s="65">
        <v>77.5</v>
      </c>
      <c r="J6" s="65">
        <v>75.5</v>
      </c>
      <c r="K6" s="65">
        <v>76.4</v>
      </c>
      <c r="L6" s="65">
        <v>74.70493</v>
      </c>
      <c r="M6" s="66"/>
      <c r="N6" s="57"/>
      <c r="O6" s="57"/>
      <c r="P6" s="57"/>
      <c r="Q6" s="57"/>
      <c r="R6" s="57"/>
      <c r="S6" s="57"/>
      <c r="T6" s="57"/>
    </row>
    <row r="7" spans="1:20" s="56" customFormat="1" ht="12.75">
      <c r="A7" s="68" t="s">
        <v>40</v>
      </c>
      <c r="B7" s="65">
        <v>87.9</v>
      </c>
      <c r="C7" s="65">
        <v>87.3</v>
      </c>
      <c r="D7" s="65">
        <v>80.1</v>
      </c>
      <c r="E7" s="65">
        <v>80.7</v>
      </c>
      <c r="F7" s="65">
        <v>83.9</v>
      </c>
      <c r="G7" s="65">
        <v>83.8</v>
      </c>
      <c r="H7" s="65">
        <v>82.9</v>
      </c>
      <c r="I7" s="65">
        <v>81.2</v>
      </c>
      <c r="J7" s="65">
        <v>79.4</v>
      </c>
      <c r="K7" s="65">
        <v>79.7</v>
      </c>
      <c r="L7" s="65">
        <v>79.38021</v>
      </c>
      <c r="M7" s="66"/>
      <c r="N7" s="57"/>
      <c r="O7" s="57"/>
      <c r="P7" s="57"/>
      <c r="Q7" s="57"/>
      <c r="R7" s="57"/>
      <c r="S7" s="57"/>
      <c r="T7" s="57"/>
    </row>
    <row r="8" spans="1:20" s="56" customFormat="1" ht="12.75">
      <c r="A8" s="68" t="s">
        <v>41</v>
      </c>
      <c r="B8" s="65">
        <v>98.3</v>
      </c>
      <c r="C8" s="65">
        <v>102.1</v>
      </c>
      <c r="D8" s="65">
        <v>96.7</v>
      </c>
      <c r="E8" s="65">
        <v>93.9</v>
      </c>
      <c r="F8" s="65">
        <v>99.2</v>
      </c>
      <c r="G8" s="65">
        <v>93.9</v>
      </c>
      <c r="H8" s="65">
        <v>91.5</v>
      </c>
      <c r="I8" s="65">
        <v>93.1</v>
      </c>
      <c r="J8" s="65">
        <v>92.4</v>
      </c>
      <c r="K8" s="65">
        <v>95.3</v>
      </c>
      <c r="L8" s="65">
        <v>94.36457</v>
      </c>
      <c r="M8" s="66"/>
      <c r="N8" s="57"/>
      <c r="O8" s="57"/>
      <c r="P8" s="57"/>
      <c r="Q8" s="57"/>
      <c r="R8" s="57"/>
      <c r="S8" s="57"/>
      <c r="T8" s="57"/>
    </row>
    <row r="9" spans="1:20" s="56" customFormat="1" ht="12.75">
      <c r="A9" s="69" t="s">
        <v>42</v>
      </c>
      <c r="B9" s="70">
        <v>93.6</v>
      </c>
      <c r="C9" s="70">
        <v>94.8</v>
      </c>
      <c r="D9" s="70">
        <v>87.6</v>
      </c>
      <c r="E9" s="70">
        <v>85.7</v>
      </c>
      <c r="F9" s="70">
        <v>98.5</v>
      </c>
      <c r="G9" s="70">
        <v>92.1</v>
      </c>
      <c r="H9" s="70">
        <v>87</v>
      </c>
      <c r="I9" s="70">
        <v>88.9</v>
      </c>
      <c r="J9" s="70">
        <v>88.3</v>
      </c>
      <c r="K9" s="70">
        <v>84</v>
      </c>
      <c r="L9" s="70">
        <v>88.80098</v>
      </c>
      <c r="M9" s="57"/>
      <c r="N9" s="57"/>
      <c r="O9" s="57"/>
      <c r="P9" s="57"/>
      <c r="Q9" s="57"/>
      <c r="R9" s="57"/>
      <c r="S9" s="57"/>
      <c r="T9" s="57"/>
    </row>
    <row r="10" spans="1:20" s="56" customFormat="1" ht="12.75">
      <c r="A10" s="61" t="s">
        <v>43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57"/>
      <c r="N10" s="57"/>
      <c r="O10" s="57"/>
      <c r="P10" s="57"/>
      <c r="Q10" s="57"/>
      <c r="R10" s="57"/>
      <c r="S10" s="57"/>
      <c r="T10" s="57"/>
    </row>
    <row r="11" spans="1:20" s="72" customFormat="1" ht="12.75">
      <c r="A11" s="64" t="s">
        <v>38</v>
      </c>
      <c r="B11" s="65">
        <f aca="true" t="shared" si="0" ref="B11:I15">B35/B29*100</f>
        <v>7.075408518617733</v>
      </c>
      <c r="C11" s="65">
        <f t="shared" si="0"/>
        <v>6.767556003020387</v>
      </c>
      <c r="D11" s="65">
        <f t="shared" si="0"/>
        <v>7.247672993474444</v>
      </c>
      <c r="E11" s="65">
        <f t="shared" si="0"/>
        <v>7.197943444730077</v>
      </c>
      <c r="F11" s="65">
        <f t="shared" si="0"/>
        <v>6.7989961213780505</v>
      </c>
      <c r="G11" s="65">
        <f t="shared" si="0"/>
        <v>7.050014586237074</v>
      </c>
      <c r="H11" s="65">
        <f t="shared" si="0"/>
        <v>7.402272419856621</v>
      </c>
      <c r="I11" s="65">
        <f t="shared" si="0"/>
        <v>7.213861659533342</v>
      </c>
      <c r="J11" s="65">
        <v>7.025395134079204</v>
      </c>
      <c r="K11" s="65">
        <v>6.9181064756285995</v>
      </c>
      <c r="L11" s="65">
        <v>6.734977422716221</v>
      </c>
      <c r="M11" s="57"/>
      <c r="N11" s="57"/>
      <c r="O11" s="57"/>
      <c r="P11" s="57"/>
      <c r="Q11" s="57"/>
      <c r="R11" s="57"/>
      <c r="S11" s="57"/>
      <c r="T11" s="57"/>
    </row>
    <row r="12" spans="1:20" s="72" customFormat="1" ht="12.75">
      <c r="A12" s="68" t="s">
        <v>39</v>
      </c>
      <c r="B12" s="65">
        <f t="shared" si="0"/>
        <v>7.714345608273356</v>
      </c>
      <c r="C12" s="65">
        <f t="shared" si="0"/>
        <v>7.088490303792441</v>
      </c>
      <c r="D12" s="65">
        <f t="shared" si="0"/>
        <v>7.862889122070654</v>
      </c>
      <c r="E12" s="65">
        <f t="shared" si="0"/>
        <v>7.547169811320755</v>
      </c>
      <c r="F12" s="65">
        <f t="shared" si="0"/>
        <v>7.175463623395149</v>
      </c>
      <c r="G12" s="65">
        <f t="shared" si="0"/>
        <v>7.422870082083216</v>
      </c>
      <c r="H12" s="65">
        <f t="shared" si="0"/>
        <v>8.460832313341493</v>
      </c>
      <c r="I12" s="65">
        <f t="shared" si="0"/>
        <v>7.774153463808636</v>
      </c>
      <c r="J12" s="65">
        <v>7.479964381121995</v>
      </c>
      <c r="K12" s="65">
        <v>7.514951211835065</v>
      </c>
      <c r="L12" s="65">
        <v>7.5403949730700175</v>
      </c>
      <c r="M12" s="57"/>
      <c r="N12" s="57"/>
      <c r="O12" s="57"/>
      <c r="P12" s="57"/>
      <c r="Q12" s="57"/>
      <c r="R12" s="57"/>
      <c r="S12" s="57"/>
      <c r="T12" s="57"/>
    </row>
    <row r="13" spans="1:20" s="56" customFormat="1" ht="12.75">
      <c r="A13" s="68" t="s">
        <v>40</v>
      </c>
      <c r="B13" s="65">
        <f t="shared" si="0"/>
        <v>6.647458324758181</v>
      </c>
      <c r="C13" s="65">
        <f t="shared" si="0"/>
        <v>6.869721985008065</v>
      </c>
      <c r="D13" s="65">
        <f t="shared" si="0"/>
        <v>6.78164279450453</v>
      </c>
      <c r="E13" s="65">
        <f t="shared" si="0"/>
        <v>7.106006035238003</v>
      </c>
      <c r="F13" s="65">
        <f t="shared" si="0"/>
        <v>6.606688476917484</v>
      </c>
      <c r="G13" s="65">
        <f t="shared" si="0"/>
        <v>7.053726169844021</v>
      </c>
      <c r="H13" s="65">
        <f t="shared" si="0"/>
        <v>7.006972540242748</v>
      </c>
      <c r="I13" s="65">
        <f t="shared" si="0"/>
        <v>6.947387005649717</v>
      </c>
      <c r="J13" s="65">
        <v>7.047431184434681</v>
      </c>
      <c r="K13" s="65">
        <v>6.792992491955667</v>
      </c>
      <c r="L13" s="65">
        <v>6.46797153024911</v>
      </c>
      <c r="M13" s="57"/>
      <c r="N13" s="57"/>
      <c r="O13" s="57"/>
      <c r="P13" s="57"/>
      <c r="Q13" s="57"/>
      <c r="R13" s="57"/>
      <c r="S13" s="57"/>
      <c r="T13" s="57"/>
    </row>
    <row r="14" spans="1:20" s="56" customFormat="1" ht="12.75">
      <c r="A14" s="68" t="s">
        <v>41</v>
      </c>
      <c r="B14" s="65">
        <f t="shared" si="0"/>
        <v>8.424336973478939</v>
      </c>
      <c r="C14" s="65">
        <f t="shared" si="0"/>
        <v>7.536231884057972</v>
      </c>
      <c r="D14" s="65">
        <f t="shared" si="0"/>
        <v>8.12720848056537</v>
      </c>
      <c r="E14" s="65">
        <f t="shared" si="0"/>
        <v>8.147321428571429</v>
      </c>
      <c r="F14" s="65">
        <f t="shared" si="0"/>
        <v>8.820224719101123</v>
      </c>
      <c r="G14" s="65">
        <f t="shared" si="0"/>
        <v>7.838616714697406</v>
      </c>
      <c r="H14" s="65">
        <f t="shared" si="0"/>
        <v>7.3677956030897205</v>
      </c>
      <c r="I14" s="65">
        <f t="shared" si="0"/>
        <v>8.459214501510575</v>
      </c>
      <c r="J14" s="65">
        <v>8.017960230917256</v>
      </c>
      <c r="K14" s="65">
        <v>7.850467289719626</v>
      </c>
      <c r="L14" s="65">
        <v>7.068860450944546</v>
      </c>
      <c r="M14" s="57"/>
      <c r="N14" s="57"/>
      <c r="O14" s="57"/>
      <c r="P14" s="57"/>
      <c r="Q14" s="57"/>
      <c r="R14" s="57"/>
      <c r="S14" s="57"/>
      <c r="T14" s="57"/>
    </row>
    <row r="15" spans="1:20" s="56" customFormat="1" ht="12.75">
      <c r="A15" s="69" t="s">
        <v>42</v>
      </c>
      <c r="B15" s="70">
        <f t="shared" si="0"/>
        <v>5.138036809815951</v>
      </c>
      <c r="C15" s="70">
        <f t="shared" si="0"/>
        <v>4.918839153959666</v>
      </c>
      <c r="D15" s="70">
        <f t="shared" si="0"/>
        <v>5.671232876712329</v>
      </c>
      <c r="E15" s="70">
        <f t="shared" si="0"/>
        <v>5.646527385657821</v>
      </c>
      <c r="F15" s="70">
        <f t="shared" si="0"/>
        <v>5.055455248903792</v>
      </c>
      <c r="G15" s="70">
        <f t="shared" si="0"/>
        <v>5.1103368176538915</v>
      </c>
      <c r="H15" s="70">
        <f t="shared" si="0"/>
        <v>4.53125</v>
      </c>
      <c r="I15" s="70">
        <f t="shared" si="0"/>
        <v>5.203983295856087</v>
      </c>
      <c r="J15" s="70">
        <v>4.627831715210355</v>
      </c>
      <c r="K15" s="70">
        <v>4.336134453781513</v>
      </c>
      <c r="L15" s="70">
        <v>4.196255648805681</v>
      </c>
      <c r="M15" s="57"/>
      <c r="N15" s="57"/>
      <c r="O15" s="57"/>
      <c r="P15" s="57"/>
      <c r="Q15" s="57"/>
      <c r="R15" s="57"/>
      <c r="S15" s="57"/>
      <c r="T15" s="57"/>
    </row>
    <row r="16" spans="1:20" s="56" customFormat="1" ht="12.75">
      <c r="A16" s="73" t="s">
        <v>30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57"/>
      <c r="N16" s="57"/>
      <c r="O16" s="57"/>
      <c r="P16" s="57"/>
      <c r="Q16" s="57"/>
      <c r="R16" s="57"/>
      <c r="S16" s="57"/>
      <c r="T16" s="57"/>
    </row>
    <row r="17" spans="1:20" s="56" customFormat="1" ht="12.75">
      <c r="A17" s="64" t="s">
        <v>38</v>
      </c>
      <c r="B17" s="65">
        <v>6.143138320914289</v>
      </c>
      <c r="C17" s="65">
        <v>5.927334352911999</v>
      </c>
      <c r="D17" s="65">
        <v>5.853679417414429</v>
      </c>
      <c r="E17" s="65">
        <v>5.812231703232985</v>
      </c>
      <c r="F17" s="65">
        <v>5.808400740668551</v>
      </c>
      <c r="G17" s="65">
        <v>5.9514525648708325</v>
      </c>
      <c r="H17" s="65">
        <v>6.006574578661705</v>
      </c>
      <c r="I17" s="65">
        <v>5.831343050378339</v>
      </c>
      <c r="J17" s="65">
        <v>5.555852042435699</v>
      </c>
      <c r="K17" s="65">
        <v>5.488168400407852</v>
      </c>
      <c r="L17" s="65">
        <v>5.307065321516743</v>
      </c>
      <c r="M17" s="57"/>
      <c r="N17" s="57"/>
      <c r="O17" s="57"/>
      <c r="P17" s="57"/>
      <c r="Q17" s="57"/>
      <c r="R17" s="57"/>
      <c r="S17" s="57"/>
      <c r="T17" s="57"/>
    </row>
    <row r="18" spans="1:20" s="56" customFormat="1" ht="12.75">
      <c r="A18" s="68" t="s">
        <v>39</v>
      </c>
      <c r="B18" s="65">
        <v>6.418753924509873</v>
      </c>
      <c r="C18" s="65">
        <v>5.980133226870955</v>
      </c>
      <c r="D18" s="65">
        <v>6.126041672343974</v>
      </c>
      <c r="E18" s="65">
        <v>5.900860926389066</v>
      </c>
      <c r="F18" s="65">
        <v>5.895383317120052</v>
      </c>
      <c r="G18" s="65">
        <v>6.10281113283068</v>
      </c>
      <c r="H18" s="65">
        <v>6.537608984779075</v>
      </c>
      <c r="I18" s="65">
        <v>6.025873330243142</v>
      </c>
      <c r="J18" s="65">
        <v>5.643747594993922</v>
      </c>
      <c r="K18" s="65">
        <v>5.74118382609323</v>
      </c>
      <c r="L18" s="65">
        <v>5.633047210300429</v>
      </c>
      <c r="M18" s="57"/>
      <c r="N18" s="57"/>
      <c r="O18" s="57"/>
      <c r="P18" s="57"/>
      <c r="Q18" s="57"/>
      <c r="R18" s="57"/>
      <c r="S18" s="57"/>
      <c r="T18" s="57"/>
    </row>
    <row r="19" spans="1:20" s="56" customFormat="1" ht="12.75">
      <c r="A19" s="68" t="s">
        <v>40</v>
      </c>
      <c r="B19" s="65">
        <v>5.841132058411321</v>
      </c>
      <c r="C19" s="65">
        <v>6.000033149354416</v>
      </c>
      <c r="D19" s="65">
        <v>5.4322375199025945</v>
      </c>
      <c r="E19" s="65">
        <v>5.731378906955382</v>
      </c>
      <c r="F19" s="65">
        <v>5.5408629112776</v>
      </c>
      <c r="G19" s="65">
        <v>5.911229884389705</v>
      </c>
      <c r="H19" s="65">
        <v>5.810591838045814</v>
      </c>
      <c r="I19" s="65">
        <v>5.6425882774690805</v>
      </c>
      <c r="J19" s="65">
        <v>5.59641715380179</v>
      </c>
      <c r="K19" s="65">
        <v>5.414763780930057</v>
      </c>
      <c r="L19" s="65">
        <v>5.134289568281814</v>
      </c>
      <c r="M19" s="57"/>
      <c r="N19" s="57"/>
      <c r="O19" s="57"/>
      <c r="P19" s="57"/>
      <c r="Q19" s="57"/>
      <c r="R19" s="57"/>
      <c r="S19" s="57"/>
      <c r="T19" s="57"/>
    </row>
    <row r="20" spans="1:20" s="56" customFormat="1" ht="12.75">
      <c r="A20" s="68" t="s">
        <v>41</v>
      </c>
      <c r="B20" s="65">
        <v>8.277553523069848</v>
      </c>
      <c r="C20" s="65">
        <v>7.696862048549438</v>
      </c>
      <c r="D20" s="65">
        <v>7.856341189674524</v>
      </c>
      <c r="E20" s="65">
        <v>7.646781542973865</v>
      </c>
      <c r="F20" s="65">
        <v>8.75236927193667</v>
      </c>
      <c r="G20" s="65">
        <v>7.36249458640104</v>
      </c>
      <c r="H20" s="65">
        <v>6.744995648389905</v>
      </c>
      <c r="I20" s="65">
        <v>7.874015748031496</v>
      </c>
      <c r="J20" s="65">
        <v>7.4117995849392235</v>
      </c>
      <c r="K20" s="65">
        <v>7.483518441527588</v>
      </c>
      <c r="L20" s="65">
        <v>6.670500287521564</v>
      </c>
      <c r="M20" s="57"/>
      <c r="N20" s="57"/>
      <c r="O20" s="57"/>
      <c r="P20" s="57"/>
      <c r="Q20" s="57"/>
      <c r="R20" s="57"/>
      <c r="S20" s="57"/>
      <c r="T20" s="57"/>
    </row>
    <row r="21" spans="1:20" s="56" customFormat="1" ht="12.75">
      <c r="A21" s="74" t="s">
        <v>42</v>
      </c>
      <c r="B21" s="65">
        <v>4.808727481518697</v>
      </c>
      <c r="C21" s="65">
        <v>4.665484743864887</v>
      </c>
      <c r="D21" s="65">
        <v>4.965695917094468</v>
      </c>
      <c r="E21" s="65">
        <v>4.841325554936941</v>
      </c>
      <c r="F21" s="65">
        <v>4.981193453288605</v>
      </c>
      <c r="G21" s="65">
        <v>4.706763297943465</v>
      </c>
      <c r="H21" s="65">
        <v>3.941716957538194</v>
      </c>
      <c r="I21" s="65">
        <v>4.623815504052974</v>
      </c>
      <c r="J21" s="65">
        <v>4.087115582485423</v>
      </c>
      <c r="K21" s="65">
        <v>3.6422158224631542</v>
      </c>
      <c r="L21" s="65">
        <v>3.7263163929257317</v>
      </c>
      <c r="M21" s="57"/>
      <c r="N21" s="57"/>
      <c r="O21" s="57"/>
      <c r="P21" s="57"/>
      <c r="Q21" s="57"/>
      <c r="R21" s="57"/>
      <c r="S21" s="57"/>
      <c r="T21" s="57"/>
    </row>
    <row r="22" spans="1:20" s="56" customFormat="1" ht="12.75">
      <c r="A22" s="61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7"/>
      <c r="N22" s="57"/>
      <c r="O22" s="57"/>
      <c r="P22" s="57"/>
      <c r="Q22" s="57"/>
      <c r="R22" s="57"/>
      <c r="S22" s="57"/>
      <c r="T22" s="57"/>
    </row>
    <row r="23" spans="1:20" s="56" customFormat="1" ht="12.75">
      <c r="A23" s="64" t="s">
        <v>38</v>
      </c>
      <c r="B23" s="75">
        <v>1.889749128534921</v>
      </c>
      <c r="C23" s="75">
        <v>1.8462640708744955</v>
      </c>
      <c r="D23" s="75">
        <v>1.872749356576828</v>
      </c>
      <c r="E23" s="75">
        <v>1.4392192788957865</v>
      </c>
      <c r="F23" s="75">
        <v>1.6428362593453716</v>
      </c>
      <c r="G23" s="75">
        <v>1.8059580196849425</v>
      </c>
      <c r="H23" s="75">
        <v>1.7012682680540234</v>
      </c>
      <c r="I23" s="75">
        <v>1.8135755898305843</v>
      </c>
      <c r="J23" s="75">
        <v>2.0504408447816282</v>
      </c>
      <c r="K23" s="75">
        <v>1.6158059249931747</v>
      </c>
      <c r="L23" s="75">
        <v>1.7243172524783639</v>
      </c>
      <c r="M23" s="57"/>
      <c r="N23" s="57"/>
      <c r="O23" s="57"/>
      <c r="P23" s="57"/>
      <c r="Q23" s="57"/>
      <c r="R23" s="57"/>
      <c r="S23" s="57"/>
      <c r="T23" s="57"/>
    </row>
    <row r="24" spans="1:20" s="56" customFormat="1" ht="12.75">
      <c r="A24" s="68" t="s">
        <v>39</v>
      </c>
      <c r="B24" s="75">
        <v>2.4419172538896254</v>
      </c>
      <c r="C24" s="75">
        <v>2.3451502850474335</v>
      </c>
      <c r="D24" s="75">
        <v>2.1800860043928734</v>
      </c>
      <c r="E24" s="75">
        <v>1.6711422545437782</v>
      </c>
      <c r="F24" s="75">
        <v>1.8752710352668158</v>
      </c>
      <c r="G24" s="75">
        <v>2.3270967141394396</v>
      </c>
      <c r="H24" s="75">
        <v>1.9506428254765775</v>
      </c>
      <c r="I24" s="75">
        <v>1.9865516473329041</v>
      </c>
      <c r="J24" s="75">
        <v>2.321021738200964</v>
      </c>
      <c r="K24" s="75">
        <v>2.043981676305443</v>
      </c>
      <c r="L24" s="75">
        <v>2.1575853704049264</v>
      </c>
      <c r="M24" s="57"/>
      <c r="N24" s="57"/>
      <c r="O24" s="57"/>
      <c r="P24" s="57"/>
      <c r="Q24" s="57"/>
      <c r="R24" s="57"/>
      <c r="S24" s="57"/>
      <c r="T24" s="57"/>
    </row>
    <row r="25" spans="1:20" s="56" customFormat="1" ht="12.75">
      <c r="A25" s="68" t="s">
        <v>40</v>
      </c>
      <c r="B25" s="75">
        <v>1.7179800171798</v>
      </c>
      <c r="C25" s="75">
        <v>1.5745943347753302</v>
      </c>
      <c r="D25" s="75">
        <v>1.9512347413443227</v>
      </c>
      <c r="E25" s="75">
        <v>1.5702407964261318</v>
      </c>
      <c r="F25" s="75">
        <v>1.6767398080895073</v>
      </c>
      <c r="G25" s="75">
        <v>1.5976296984837044</v>
      </c>
      <c r="H25" s="75">
        <v>1.8559629949532082</v>
      </c>
      <c r="I25" s="75">
        <v>1.9358307940491126</v>
      </c>
      <c r="J25" s="75">
        <v>1.9936346094968207</v>
      </c>
      <c r="K25" s="75">
        <v>1.2824440533781714</v>
      </c>
      <c r="L25" s="75">
        <v>1.2005904079888698</v>
      </c>
      <c r="M25" s="57"/>
      <c r="N25" s="57"/>
      <c r="O25" s="57"/>
      <c r="P25" s="57"/>
      <c r="Q25" s="57"/>
      <c r="R25" s="57"/>
      <c r="S25" s="57"/>
      <c r="T25" s="57"/>
    </row>
    <row r="26" spans="1:20" s="56" customFormat="1" ht="12.75">
      <c r="A26" s="68" t="s">
        <v>41</v>
      </c>
      <c r="B26" s="75">
        <v>1.0219201880333146</v>
      </c>
      <c r="C26" s="75">
        <v>1.4801657785671993</v>
      </c>
      <c r="D26" s="75">
        <v>1.4639145073927682</v>
      </c>
      <c r="E26" s="75">
        <v>1.0475043209553239</v>
      </c>
      <c r="F26" s="75">
        <v>2.2299029992195343</v>
      </c>
      <c r="G26" s="75">
        <v>1.6240796881767</v>
      </c>
      <c r="H26" s="75">
        <v>0.5439512619669278</v>
      </c>
      <c r="I26" s="75">
        <v>2.249718785151856</v>
      </c>
      <c r="J26" s="75">
        <v>2.964719833975689</v>
      </c>
      <c r="K26" s="75">
        <v>1.7817901051256162</v>
      </c>
      <c r="L26" s="75">
        <v>4.6003450258769405</v>
      </c>
      <c r="M26" s="57"/>
      <c r="N26" s="57"/>
      <c r="O26" s="57"/>
      <c r="P26" s="57"/>
      <c r="Q26" s="57"/>
      <c r="R26" s="57"/>
      <c r="S26" s="57"/>
      <c r="T26" s="57"/>
    </row>
    <row r="27" spans="1:20" s="56" customFormat="1" ht="12.75">
      <c r="A27" s="74" t="s">
        <v>42</v>
      </c>
      <c r="B27" s="76">
        <v>0.4784803464197708</v>
      </c>
      <c r="C27" s="76">
        <v>0.6998227115797331</v>
      </c>
      <c r="D27" s="76">
        <v>0.4797773832941515</v>
      </c>
      <c r="E27" s="76">
        <v>0.24206627774684708</v>
      </c>
      <c r="F27" s="76">
        <v>0.2541425231269696</v>
      </c>
      <c r="G27" s="76">
        <v>0.2674297328376969</v>
      </c>
      <c r="H27" s="76">
        <v>0.543685097591475</v>
      </c>
      <c r="I27" s="76">
        <v>0.2854207101267268</v>
      </c>
      <c r="J27" s="76">
        <v>0.5716245569909683</v>
      </c>
      <c r="K27" s="76">
        <v>0.8470269354565475</v>
      </c>
      <c r="L27" s="76">
        <v>0.28663972253274855</v>
      </c>
      <c r="M27" s="57"/>
      <c r="N27" s="57"/>
      <c r="O27" s="57"/>
      <c r="P27" s="57"/>
      <c r="Q27" s="57"/>
      <c r="R27" s="57"/>
      <c r="S27" s="57"/>
      <c r="T27" s="57"/>
    </row>
    <row r="28" spans="1:20" s="56" customFormat="1" ht="12.75">
      <c r="A28" s="77" t="s">
        <v>45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57"/>
      <c r="N28" s="57"/>
      <c r="O28" s="57"/>
      <c r="P28" s="57"/>
      <c r="Q28" s="57"/>
      <c r="R28" s="57"/>
      <c r="S28" s="57"/>
      <c r="T28" s="57"/>
    </row>
    <row r="29" spans="1:20" s="56" customFormat="1" ht="12.75">
      <c r="A29" s="64" t="s">
        <v>38</v>
      </c>
      <c r="B29" s="78">
        <f aca="true" t="shared" si="1" ref="B29:I29">SUM(B30:B33)</f>
        <v>29864</v>
      </c>
      <c r="C29" s="78">
        <f t="shared" si="1"/>
        <v>31784</v>
      </c>
      <c r="D29" s="78">
        <f t="shared" si="1"/>
        <v>30189</v>
      </c>
      <c r="E29" s="78">
        <f t="shared" si="1"/>
        <v>29175</v>
      </c>
      <c r="F29" s="78">
        <f t="shared" si="1"/>
        <v>30681</v>
      </c>
      <c r="G29" s="78">
        <f t="shared" si="1"/>
        <v>30851</v>
      </c>
      <c r="H29" s="78">
        <f t="shared" si="1"/>
        <v>29572</v>
      </c>
      <c r="I29" s="78">
        <f t="shared" si="1"/>
        <v>28972</v>
      </c>
      <c r="J29" s="78">
        <v>28155</v>
      </c>
      <c r="K29" s="78">
        <v>28476</v>
      </c>
      <c r="L29" s="78">
        <v>28790</v>
      </c>
      <c r="M29" s="57"/>
      <c r="N29" s="57"/>
      <c r="O29" s="57"/>
      <c r="P29" s="57"/>
      <c r="Q29" s="57"/>
      <c r="R29" s="57"/>
      <c r="S29" s="57"/>
      <c r="T29" s="57"/>
    </row>
    <row r="30" spans="1:20" s="56" customFormat="1" ht="12.75">
      <c r="A30" s="68" t="s">
        <v>39</v>
      </c>
      <c r="B30" s="78">
        <v>14311</v>
      </c>
      <c r="C30" s="78">
        <v>15109</v>
      </c>
      <c r="D30" s="78">
        <v>14295</v>
      </c>
      <c r="E30" s="78">
        <v>13568</v>
      </c>
      <c r="F30" s="78">
        <v>14020</v>
      </c>
      <c r="G30" s="78">
        <v>14132</v>
      </c>
      <c r="H30" s="78">
        <v>13072</v>
      </c>
      <c r="I30" s="78">
        <v>12876</v>
      </c>
      <c r="J30" s="78">
        <v>12353</v>
      </c>
      <c r="K30" s="78">
        <v>12708</v>
      </c>
      <c r="L30" s="78">
        <v>12811</v>
      </c>
      <c r="M30" s="57"/>
      <c r="N30" s="57"/>
      <c r="O30" s="57"/>
      <c r="P30" s="57"/>
      <c r="Q30" s="57"/>
      <c r="R30" s="57"/>
      <c r="S30" s="57"/>
      <c r="T30" s="57"/>
    </row>
    <row r="31" spans="1:20" s="56" customFormat="1" ht="12.75">
      <c r="A31" s="68" t="s">
        <v>40</v>
      </c>
      <c r="B31" s="79">
        <v>9718</v>
      </c>
      <c r="C31" s="79">
        <v>10539</v>
      </c>
      <c r="D31" s="79">
        <v>10263</v>
      </c>
      <c r="E31" s="79">
        <v>10273</v>
      </c>
      <c r="F31" s="79">
        <v>11004</v>
      </c>
      <c r="G31" s="79">
        <v>11540</v>
      </c>
      <c r="H31" s="79">
        <v>11617</v>
      </c>
      <c r="I31" s="79">
        <v>11328</v>
      </c>
      <c r="J31" s="79">
        <v>11153</v>
      </c>
      <c r="K31" s="79">
        <v>11188</v>
      </c>
      <c r="L31" s="79">
        <v>11240</v>
      </c>
      <c r="M31" s="57"/>
      <c r="N31" s="57"/>
      <c r="O31" s="57"/>
      <c r="P31" s="57"/>
      <c r="Q31" s="57"/>
      <c r="R31" s="57"/>
      <c r="S31" s="57"/>
      <c r="T31" s="57"/>
    </row>
    <row r="32" spans="1:20" s="56" customFormat="1" ht="12.75">
      <c r="A32" s="68" t="s">
        <v>41</v>
      </c>
      <c r="B32" s="79">
        <v>1923</v>
      </c>
      <c r="C32" s="79">
        <v>2070</v>
      </c>
      <c r="D32" s="79">
        <v>1981</v>
      </c>
      <c r="E32" s="79">
        <v>1792</v>
      </c>
      <c r="F32" s="79">
        <v>1780</v>
      </c>
      <c r="G32" s="79">
        <v>1735</v>
      </c>
      <c r="H32" s="79">
        <v>1683</v>
      </c>
      <c r="I32" s="79">
        <v>1655</v>
      </c>
      <c r="J32" s="79">
        <v>1559</v>
      </c>
      <c r="K32" s="79">
        <v>1605</v>
      </c>
      <c r="L32" s="79">
        <v>1641</v>
      </c>
      <c r="M32" s="57"/>
      <c r="N32" s="57"/>
      <c r="O32" s="57"/>
      <c r="P32" s="57"/>
      <c r="Q32" s="57"/>
      <c r="R32" s="57"/>
      <c r="S32" s="57"/>
      <c r="T32" s="57"/>
    </row>
    <row r="33" spans="1:20" s="56" customFormat="1" ht="12.75">
      <c r="A33" s="69" t="s">
        <v>42</v>
      </c>
      <c r="B33" s="80">
        <v>3912</v>
      </c>
      <c r="C33" s="80">
        <v>4066</v>
      </c>
      <c r="D33" s="80">
        <v>3650</v>
      </c>
      <c r="E33" s="80">
        <v>3542</v>
      </c>
      <c r="F33" s="80">
        <v>3877</v>
      </c>
      <c r="G33" s="80">
        <v>3444</v>
      </c>
      <c r="H33" s="80">
        <v>3200</v>
      </c>
      <c r="I33" s="80">
        <v>3113</v>
      </c>
      <c r="J33" s="80">
        <v>3090</v>
      </c>
      <c r="K33" s="80">
        <v>2975</v>
      </c>
      <c r="L33" s="80">
        <v>3098</v>
      </c>
      <c r="M33" s="57"/>
      <c r="N33" s="57"/>
      <c r="O33" s="57"/>
      <c r="P33" s="57"/>
      <c r="Q33" s="57"/>
      <c r="R33" s="57"/>
      <c r="S33" s="57"/>
      <c r="T33" s="57"/>
    </row>
    <row r="34" spans="1:20" s="56" customFormat="1" ht="12.75">
      <c r="A34" s="61" t="s">
        <v>46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57"/>
      <c r="N34" s="57"/>
      <c r="O34" s="57"/>
      <c r="P34" s="57"/>
      <c r="Q34" s="57"/>
      <c r="R34" s="57"/>
      <c r="S34" s="57"/>
      <c r="T34" s="57"/>
    </row>
    <row r="35" spans="1:20" s="56" customFormat="1" ht="12.75">
      <c r="A35" s="64" t="s">
        <v>38</v>
      </c>
      <c r="B35" s="78">
        <f aca="true" t="shared" si="2" ref="B35:I35">SUM(B36:B39)</f>
        <v>2113</v>
      </c>
      <c r="C35" s="78">
        <f t="shared" si="2"/>
        <v>2151</v>
      </c>
      <c r="D35" s="78">
        <f t="shared" si="2"/>
        <v>2188</v>
      </c>
      <c r="E35" s="78">
        <f t="shared" si="2"/>
        <v>2100</v>
      </c>
      <c r="F35" s="78">
        <f t="shared" si="2"/>
        <v>2086</v>
      </c>
      <c r="G35" s="78">
        <f t="shared" si="2"/>
        <v>2175</v>
      </c>
      <c r="H35" s="78">
        <f t="shared" si="2"/>
        <v>2189</v>
      </c>
      <c r="I35" s="78">
        <f t="shared" si="2"/>
        <v>2090</v>
      </c>
      <c r="J35" s="78">
        <v>1978</v>
      </c>
      <c r="K35" s="78">
        <v>1970</v>
      </c>
      <c r="L35" s="78">
        <v>1939</v>
      </c>
      <c r="M35" s="57"/>
      <c r="N35" s="57"/>
      <c r="O35" s="57"/>
      <c r="P35" s="57"/>
      <c r="Q35" s="57"/>
      <c r="R35" s="57"/>
      <c r="S35" s="57"/>
      <c r="T35" s="57"/>
    </row>
    <row r="36" spans="1:20" s="56" customFormat="1" ht="12.75">
      <c r="A36" s="68" t="s">
        <v>39</v>
      </c>
      <c r="B36" s="78">
        <v>1104</v>
      </c>
      <c r="C36" s="78">
        <v>1071</v>
      </c>
      <c r="D36" s="78">
        <v>1124</v>
      </c>
      <c r="E36" s="78">
        <v>1024</v>
      </c>
      <c r="F36" s="78">
        <v>1006</v>
      </c>
      <c r="G36" s="78">
        <v>1049</v>
      </c>
      <c r="H36" s="78">
        <v>1106</v>
      </c>
      <c r="I36" s="78">
        <v>1001</v>
      </c>
      <c r="J36" s="78">
        <v>924</v>
      </c>
      <c r="K36" s="78">
        <v>955</v>
      </c>
      <c r="L36" s="78">
        <v>966</v>
      </c>
      <c r="M36" s="57"/>
      <c r="N36" s="57"/>
      <c r="O36" s="57"/>
      <c r="P36" s="57"/>
      <c r="Q36" s="57"/>
      <c r="R36" s="57"/>
      <c r="S36" s="57"/>
      <c r="T36" s="57"/>
    </row>
    <row r="37" spans="1:20" s="56" customFormat="1" ht="12.75">
      <c r="A37" s="68" t="s">
        <v>40</v>
      </c>
      <c r="B37" s="79">
        <v>646</v>
      </c>
      <c r="C37" s="79">
        <v>724</v>
      </c>
      <c r="D37" s="79">
        <v>696</v>
      </c>
      <c r="E37" s="79">
        <v>730</v>
      </c>
      <c r="F37" s="79">
        <v>727</v>
      </c>
      <c r="G37" s="79">
        <v>814</v>
      </c>
      <c r="H37" s="79">
        <v>814</v>
      </c>
      <c r="I37" s="79">
        <v>787</v>
      </c>
      <c r="J37" s="79">
        <v>786</v>
      </c>
      <c r="K37" s="79">
        <v>760</v>
      </c>
      <c r="L37" s="79">
        <v>727</v>
      </c>
      <c r="M37" s="57"/>
      <c r="N37" s="57"/>
      <c r="O37" s="57"/>
      <c r="P37" s="57"/>
      <c r="Q37" s="57"/>
      <c r="R37" s="57"/>
      <c r="S37" s="57"/>
      <c r="T37" s="57"/>
    </row>
    <row r="38" spans="1:20" s="56" customFormat="1" ht="12.75">
      <c r="A38" s="68" t="s">
        <v>41</v>
      </c>
      <c r="B38" s="79">
        <v>162</v>
      </c>
      <c r="C38" s="79">
        <v>156</v>
      </c>
      <c r="D38" s="79">
        <v>161</v>
      </c>
      <c r="E38" s="79">
        <v>146</v>
      </c>
      <c r="F38" s="79">
        <v>157</v>
      </c>
      <c r="G38" s="79">
        <v>136</v>
      </c>
      <c r="H38" s="79">
        <v>124</v>
      </c>
      <c r="I38" s="79">
        <v>140</v>
      </c>
      <c r="J38" s="79">
        <v>125</v>
      </c>
      <c r="K38" s="79">
        <v>126</v>
      </c>
      <c r="L38" s="79">
        <v>116</v>
      </c>
      <c r="M38" s="57"/>
      <c r="N38" s="57"/>
      <c r="O38" s="57"/>
      <c r="P38" s="57"/>
      <c r="Q38" s="57"/>
      <c r="R38" s="57"/>
      <c r="S38" s="57"/>
      <c r="T38" s="57"/>
    </row>
    <row r="39" spans="1:20" s="56" customFormat="1" ht="12.75">
      <c r="A39" s="69" t="s">
        <v>42</v>
      </c>
      <c r="B39" s="80">
        <v>201</v>
      </c>
      <c r="C39" s="80">
        <v>200</v>
      </c>
      <c r="D39" s="80">
        <v>207</v>
      </c>
      <c r="E39" s="80">
        <v>200</v>
      </c>
      <c r="F39" s="80">
        <v>196</v>
      </c>
      <c r="G39" s="80">
        <v>176</v>
      </c>
      <c r="H39" s="80">
        <v>145</v>
      </c>
      <c r="I39" s="80">
        <v>162</v>
      </c>
      <c r="J39" s="80">
        <v>143</v>
      </c>
      <c r="K39" s="80">
        <v>129</v>
      </c>
      <c r="L39" s="80">
        <v>130</v>
      </c>
      <c r="M39" s="57"/>
      <c r="N39" s="57"/>
      <c r="O39" s="57"/>
      <c r="P39" s="57"/>
      <c r="Q39" s="57"/>
      <c r="R39" s="57"/>
      <c r="S39" s="57"/>
      <c r="T39" s="57"/>
    </row>
    <row r="40" spans="1:20" s="56" customFormat="1" ht="12.75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57"/>
      <c r="N40" s="57"/>
      <c r="O40" s="57"/>
      <c r="P40" s="57"/>
      <c r="Q40" s="57"/>
      <c r="R40" s="57"/>
      <c r="S40" s="57"/>
      <c r="T40" s="57"/>
    </row>
    <row r="41" spans="1:20" s="56" customFormat="1" ht="12.75">
      <c r="A41" s="64" t="s">
        <v>38</v>
      </c>
      <c r="B41" s="78">
        <f aca="true" t="shared" si="3" ref="B41:I41">SUM(B42:B45)</f>
        <v>65</v>
      </c>
      <c r="C41" s="78">
        <f t="shared" si="3"/>
        <v>67</v>
      </c>
      <c r="D41" s="78">
        <f t="shared" si="3"/>
        <v>70</v>
      </c>
      <c r="E41" s="78">
        <f t="shared" si="3"/>
        <v>52</v>
      </c>
      <c r="F41" s="78">
        <f t="shared" si="3"/>
        <v>59</v>
      </c>
      <c r="G41" s="78">
        <f t="shared" si="3"/>
        <v>66</v>
      </c>
      <c r="H41" s="78">
        <f t="shared" si="3"/>
        <v>62</v>
      </c>
      <c r="I41" s="78">
        <f t="shared" si="3"/>
        <v>65</v>
      </c>
      <c r="J41" s="78">
        <v>73</v>
      </c>
      <c r="K41" s="78">
        <v>58</v>
      </c>
      <c r="L41" s="78">
        <v>63</v>
      </c>
      <c r="M41" s="57"/>
      <c r="N41" s="57"/>
      <c r="O41" s="57"/>
      <c r="P41" s="57"/>
      <c r="Q41" s="57"/>
      <c r="R41" s="57"/>
      <c r="S41" s="57"/>
      <c r="T41" s="57"/>
    </row>
    <row r="42" spans="1:20" s="56" customFormat="1" ht="12.75">
      <c r="A42" s="68" t="s">
        <v>39</v>
      </c>
      <c r="B42" s="78">
        <v>42</v>
      </c>
      <c r="C42" s="78">
        <v>42</v>
      </c>
      <c r="D42" s="78">
        <v>40</v>
      </c>
      <c r="E42" s="78">
        <v>29</v>
      </c>
      <c r="F42" s="78">
        <v>32</v>
      </c>
      <c r="G42" s="78">
        <v>40</v>
      </c>
      <c r="H42" s="78">
        <v>33</v>
      </c>
      <c r="I42" s="78">
        <v>33</v>
      </c>
      <c r="J42" s="78">
        <v>38</v>
      </c>
      <c r="K42" s="78">
        <v>34</v>
      </c>
      <c r="L42" s="78">
        <v>37</v>
      </c>
      <c r="M42" s="57"/>
      <c r="N42" s="57"/>
      <c r="O42" s="57"/>
      <c r="P42" s="57"/>
      <c r="Q42" s="57"/>
      <c r="R42" s="57"/>
      <c r="S42" s="57"/>
      <c r="T42" s="57"/>
    </row>
    <row r="43" spans="1:20" s="56" customFormat="1" ht="12.75">
      <c r="A43" s="68" t="s">
        <v>40</v>
      </c>
      <c r="B43" s="78">
        <v>19</v>
      </c>
      <c r="C43" s="78">
        <v>19</v>
      </c>
      <c r="D43" s="78">
        <v>25</v>
      </c>
      <c r="E43" s="78">
        <v>20</v>
      </c>
      <c r="F43" s="78">
        <v>22</v>
      </c>
      <c r="G43" s="78">
        <v>22</v>
      </c>
      <c r="H43" s="78">
        <v>26</v>
      </c>
      <c r="I43" s="78">
        <v>27</v>
      </c>
      <c r="J43" s="78">
        <v>28</v>
      </c>
      <c r="K43" s="78">
        <v>18</v>
      </c>
      <c r="L43" s="78">
        <v>17</v>
      </c>
      <c r="M43" s="57"/>
      <c r="N43" s="57"/>
      <c r="O43" s="57"/>
      <c r="P43" s="57"/>
      <c r="Q43" s="57"/>
      <c r="R43" s="57"/>
      <c r="S43" s="57"/>
      <c r="T43" s="57"/>
    </row>
    <row r="44" spans="1:20" s="56" customFormat="1" ht="12.75">
      <c r="A44" s="68" t="s">
        <v>41</v>
      </c>
      <c r="B44" s="81">
        <v>2</v>
      </c>
      <c r="C44" s="81">
        <v>3</v>
      </c>
      <c r="D44" s="81">
        <v>3</v>
      </c>
      <c r="E44" s="81">
        <v>2</v>
      </c>
      <c r="F44" s="81">
        <v>4</v>
      </c>
      <c r="G44" s="81">
        <v>3</v>
      </c>
      <c r="H44" s="81">
        <v>1</v>
      </c>
      <c r="I44" s="81">
        <v>4</v>
      </c>
      <c r="J44" s="81">
        <v>5</v>
      </c>
      <c r="K44" s="81">
        <v>3</v>
      </c>
      <c r="L44" s="81">
        <v>8</v>
      </c>
      <c r="M44" s="57"/>
      <c r="N44" s="57"/>
      <c r="O44" s="57"/>
      <c r="P44" s="57"/>
      <c r="Q44" s="57"/>
      <c r="R44" s="57"/>
      <c r="S44" s="57"/>
      <c r="T44" s="57"/>
    </row>
    <row r="45" spans="1:20" s="56" customFormat="1" ht="12.75">
      <c r="A45" s="69" t="s">
        <v>42</v>
      </c>
      <c r="B45" s="82">
        <v>2</v>
      </c>
      <c r="C45" s="82">
        <v>3</v>
      </c>
      <c r="D45" s="82">
        <v>2</v>
      </c>
      <c r="E45" s="82">
        <v>1</v>
      </c>
      <c r="F45" s="82">
        <v>1</v>
      </c>
      <c r="G45" s="82">
        <v>1</v>
      </c>
      <c r="H45" s="82">
        <v>2</v>
      </c>
      <c r="I45" s="82">
        <v>1</v>
      </c>
      <c r="J45" s="82">
        <v>2</v>
      </c>
      <c r="K45" s="82">
        <v>3</v>
      </c>
      <c r="L45" s="82">
        <v>1</v>
      </c>
      <c r="M45" s="57"/>
      <c r="N45" s="57"/>
      <c r="O45" s="57"/>
      <c r="P45" s="57"/>
      <c r="Q45" s="57"/>
      <c r="R45" s="57"/>
      <c r="S45" s="57"/>
      <c r="T45" s="57"/>
    </row>
    <row r="46" spans="1:256" s="14" customFormat="1" ht="11.25">
      <c r="A46" s="12" t="s">
        <v>33</v>
      </c>
      <c r="B46" s="12"/>
      <c r="C46" s="51"/>
      <c r="D46" s="51"/>
      <c r="E46" s="51"/>
      <c r="F46" s="51"/>
      <c r="G46" s="52"/>
      <c r="H46" s="52"/>
      <c r="I46" s="52"/>
      <c r="J46" s="52"/>
      <c r="K46" s="51"/>
      <c r="L46" s="51"/>
      <c r="M46" s="52"/>
      <c r="N46" s="52"/>
      <c r="O46" s="51"/>
      <c r="P46" s="51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0" s="84" customFormat="1" ht="12.75">
      <c r="A47" s="12" t="s">
        <v>34</v>
      </c>
      <c r="B47" s="83"/>
      <c r="C47" s="83"/>
      <c r="D47" s="83"/>
      <c r="E47" s="83"/>
      <c r="F47" s="83"/>
      <c r="G47" s="83"/>
      <c r="H47" s="83"/>
      <c r="I47" s="83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56" customFormat="1" ht="12.75">
      <c r="A48" s="85"/>
      <c r="B48" s="55"/>
      <c r="C48" s="55"/>
      <c r="D48" s="55"/>
      <c r="E48" s="55"/>
      <c r="F48" s="55"/>
      <c r="G48" s="55"/>
      <c r="H48" s="55"/>
      <c r="I48" s="55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56" customFormat="1" ht="12.75">
      <c r="A49" s="55" t="s">
        <v>48</v>
      </c>
      <c r="B49" s="55"/>
      <c r="C49" s="55"/>
      <c r="D49" s="55"/>
      <c r="E49" s="55"/>
      <c r="F49" s="55"/>
      <c r="G49" s="55"/>
      <c r="H49" s="55"/>
      <c r="I49" s="55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56" customFormat="1" ht="12.75">
      <c r="A50" s="55" t="s">
        <v>49</v>
      </c>
      <c r="B50" s="55"/>
      <c r="C50" s="55"/>
      <c r="D50" s="55"/>
      <c r="E50" s="55"/>
      <c r="F50" s="55"/>
      <c r="G50" s="55"/>
      <c r="H50" s="55"/>
      <c r="I50" s="55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56" customFormat="1" ht="12.75">
      <c r="A51" s="55" t="s">
        <v>50</v>
      </c>
      <c r="B51" s="55"/>
      <c r="C51" s="55"/>
      <c r="D51" s="55"/>
      <c r="E51" s="55"/>
      <c r="F51" s="55"/>
      <c r="G51" s="55"/>
      <c r="H51" s="55"/>
      <c r="I51" s="55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56" customFormat="1" ht="12.75">
      <c r="A52" s="55"/>
      <c r="B52" s="55"/>
      <c r="C52" s="55"/>
      <c r="D52" s="55"/>
      <c r="E52" s="55"/>
      <c r="F52" s="55"/>
      <c r="G52" s="55"/>
      <c r="H52" s="55"/>
      <c r="I52" s="55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56" customFormat="1" ht="12.75">
      <c r="A53" s="55"/>
      <c r="B53" s="55"/>
      <c r="C53" s="55"/>
      <c r="D53" s="55"/>
      <c r="E53" s="55"/>
      <c r="F53" s="55"/>
      <c r="G53" s="55"/>
      <c r="H53" s="55"/>
      <c r="I53" s="55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56" customFormat="1" ht="12.75">
      <c r="A54" s="55"/>
      <c r="B54" s="55"/>
      <c r="C54" s="55"/>
      <c r="D54" s="55"/>
      <c r="E54" s="55"/>
      <c r="F54" s="55"/>
      <c r="G54" s="55"/>
      <c r="H54" s="55"/>
      <c r="I54" s="55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56" customFormat="1" ht="12.75">
      <c r="A55" s="55"/>
      <c r="B55" s="55"/>
      <c r="C55" s="55"/>
      <c r="D55" s="55"/>
      <c r="E55" s="55"/>
      <c r="F55" s="55"/>
      <c r="G55" s="55"/>
      <c r="H55" s="55"/>
      <c r="I55" s="55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56" customFormat="1" ht="12.75">
      <c r="A56" s="55"/>
      <c r="B56" s="55"/>
      <c r="C56" s="55"/>
      <c r="D56" s="55"/>
      <c r="E56" s="55"/>
      <c r="F56" s="55"/>
      <c r="G56" s="55"/>
      <c r="H56" s="55"/>
      <c r="I56" s="55"/>
      <c r="L56" s="57"/>
      <c r="M56" s="57"/>
      <c r="N56" s="57"/>
      <c r="O56" s="57"/>
      <c r="P56" s="57"/>
      <c r="Q56" s="57"/>
      <c r="R56" s="57"/>
      <c r="S56" s="57"/>
      <c r="T56" s="57"/>
    </row>
    <row r="57" spans="1:20" s="56" customFormat="1" ht="12.75">
      <c r="A57" s="55"/>
      <c r="B57" s="55"/>
      <c r="C57" s="55"/>
      <c r="D57" s="55"/>
      <c r="E57" s="55"/>
      <c r="F57" s="55"/>
      <c r="G57" s="55"/>
      <c r="H57" s="55"/>
      <c r="I57" s="55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56" customFormat="1" ht="12.75">
      <c r="A58" s="55"/>
      <c r="B58" s="55"/>
      <c r="C58" s="55"/>
      <c r="D58" s="55"/>
      <c r="E58" s="55"/>
      <c r="F58" s="55"/>
      <c r="G58" s="55"/>
      <c r="H58" s="55"/>
      <c r="I58" s="55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56" customFormat="1" ht="12.75">
      <c r="A59" s="55"/>
      <c r="B59" s="55"/>
      <c r="C59" s="55"/>
      <c r="D59" s="55"/>
      <c r="E59" s="55"/>
      <c r="F59" s="55"/>
      <c r="G59" s="55"/>
      <c r="H59" s="55"/>
      <c r="I59" s="55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56" customFormat="1" ht="12.75">
      <c r="A60" s="55"/>
      <c r="B60" s="55"/>
      <c r="C60" s="55"/>
      <c r="D60" s="55"/>
      <c r="E60" s="55"/>
      <c r="F60" s="55"/>
      <c r="G60" s="55"/>
      <c r="H60" s="55"/>
      <c r="I60" s="55"/>
      <c r="L60" s="57"/>
      <c r="M60" s="57"/>
      <c r="N60" s="57"/>
      <c r="O60" s="57"/>
      <c r="P60" s="57"/>
      <c r="Q60" s="57"/>
      <c r="R60" s="57"/>
      <c r="S60" s="57"/>
      <c r="T60" s="57"/>
    </row>
    <row r="61" spans="1:20" s="56" customFormat="1" ht="12.75">
      <c r="A61" s="55"/>
      <c r="B61" s="55"/>
      <c r="C61" s="55"/>
      <c r="D61" s="55"/>
      <c r="E61" s="55"/>
      <c r="F61" s="55"/>
      <c r="G61" s="55"/>
      <c r="H61" s="55"/>
      <c r="I61" s="55"/>
      <c r="L61" s="57"/>
      <c r="M61" s="57"/>
      <c r="N61" s="57"/>
      <c r="O61" s="57"/>
      <c r="P61" s="57"/>
      <c r="Q61" s="57"/>
      <c r="R61" s="57"/>
      <c r="S61" s="57"/>
      <c r="T61" s="57"/>
    </row>
    <row r="62" spans="1:20" s="56" customFormat="1" ht="12.75">
      <c r="A62" s="55"/>
      <c r="B62" s="55"/>
      <c r="C62" s="55"/>
      <c r="D62" s="55"/>
      <c r="E62" s="55"/>
      <c r="F62" s="55"/>
      <c r="G62" s="55"/>
      <c r="H62" s="55"/>
      <c r="I62" s="55"/>
      <c r="L62" s="57"/>
      <c r="M62" s="57"/>
      <c r="N62" s="57"/>
      <c r="O62" s="57"/>
      <c r="P62" s="57"/>
      <c r="Q62" s="57"/>
      <c r="R62" s="57"/>
      <c r="S62" s="57"/>
      <c r="T62" s="57"/>
    </row>
    <row r="63" spans="1:20" s="56" customFormat="1" ht="12.75">
      <c r="A63" s="55"/>
      <c r="B63" s="55"/>
      <c r="C63" s="55"/>
      <c r="D63" s="55"/>
      <c r="E63" s="55"/>
      <c r="F63" s="55"/>
      <c r="G63" s="55"/>
      <c r="H63" s="55"/>
      <c r="I63" s="55"/>
      <c r="L63" s="57"/>
      <c r="M63" s="57"/>
      <c r="N63" s="57"/>
      <c r="O63" s="57"/>
      <c r="P63" s="57"/>
      <c r="Q63" s="57"/>
      <c r="R63" s="57"/>
      <c r="S63" s="57"/>
      <c r="T63" s="57"/>
    </row>
    <row r="64" spans="1:20" s="56" customFormat="1" ht="12.75">
      <c r="A64" s="55"/>
      <c r="B64" s="55"/>
      <c r="C64" s="55"/>
      <c r="D64" s="55"/>
      <c r="E64" s="55"/>
      <c r="F64" s="55"/>
      <c r="G64" s="55"/>
      <c r="H64" s="55"/>
      <c r="I64" s="55"/>
      <c r="L64" s="57"/>
      <c r="M64" s="57"/>
      <c r="N64" s="57"/>
      <c r="O64" s="57"/>
      <c r="P64" s="57"/>
      <c r="Q64" s="57"/>
      <c r="R64" s="57"/>
      <c r="S64" s="57"/>
      <c r="T64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3.00390625" style="0" customWidth="1"/>
    <col min="2" max="2" width="14.140625" style="0" customWidth="1"/>
  </cols>
  <sheetData>
    <row r="1" spans="1:10" ht="12.75">
      <c r="A1" s="9" t="s">
        <v>36</v>
      </c>
      <c r="B1" s="58"/>
      <c r="C1" s="58"/>
      <c r="D1" s="58"/>
      <c r="E1" s="58"/>
      <c r="F1" s="58"/>
      <c r="G1" s="58"/>
      <c r="H1" s="59"/>
      <c r="I1" s="59"/>
      <c r="J1" s="57"/>
    </row>
    <row r="2" spans="1:10" ht="12.75">
      <c r="A2" s="12" t="s">
        <v>51</v>
      </c>
      <c r="B2" s="12"/>
      <c r="C2" s="12"/>
      <c r="D2" s="12"/>
      <c r="E2" s="12"/>
      <c r="F2" s="12"/>
      <c r="G2" s="12"/>
      <c r="H2" s="56"/>
      <c r="I2" s="56"/>
      <c r="J2" s="57"/>
    </row>
    <row r="3" spans="1:10" ht="12.75">
      <c r="A3" s="60"/>
      <c r="B3" s="61"/>
      <c r="C3" s="86">
        <v>2009</v>
      </c>
      <c r="D3" s="86">
        <v>2010</v>
      </c>
      <c r="E3" s="86">
        <v>2011</v>
      </c>
      <c r="F3" s="86">
        <v>2012</v>
      </c>
      <c r="G3" s="86">
        <v>2013</v>
      </c>
      <c r="H3" s="86">
        <v>2014</v>
      </c>
      <c r="I3" s="86" t="s">
        <v>52</v>
      </c>
      <c r="J3" s="86" t="s">
        <v>53</v>
      </c>
    </row>
    <row r="4" spans="1:10" ht="12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9" t="s">
        <v>38</v>
      </c>
      <c r="B5" s="90" t="s">
        <v>54</v>
      </c>
      <c r="C5" s="91">
        <v>81.86851174946598</v>
      </c>
      <c r="D5" s="91">
        <v>85.27442145443722</v>
      </c>
      <c r="E5" s="91">
        <v>84.48162102720887</v>
      </c>
      <c r="F5" s="91">
        <v>78.76673578588027</v>
      </c>
      <c r="G5" s="91">
        <v>73.7575950152547</v>
      </c>
      <c r="H5" s="91">
        <v>72.76854759457198</v>
      </c>
      <c r="I5" s="91">
        <v>71.74592592226125</v>
      </c>
      <c r="J5" s="92">
        <v>70.66894679548975</v>
      </c>
    </row>
    <row r="6" spans="1:10" ht="12.75">
      <c r="A6" s="89"/>
      <c r="B6" s="90" t="s">
        <v>55</v>
      </c>
      <c r="C6" s="91">
        <v>230.49695559620622</v>
      </c>
      <c r="D6" s="91">
        <v>234.62894277816304</v>
      </c>
      <c r="E6" s="91">
        <v>221.24985095477578</v>
      </c>
      <c r="F6" s="91">
        <v>198.6389249662466</v>
      </c>
      <c r="G6" s="91">
        <v>200.2792326221215</v>
      </c>
      <c r="H6" s="91">
        <v>191.04070549932186</v>
      </c>
      <c r="I6" s="91">
        <v>211.7940627816782</v>
      </c>
      <c r="J6" s="92">
        <v>220.386053030462</v>
      </c>
    </row>
    <row r="7" spans="1:10" ht="12.75">
      <c r="A7" s="93" t="s">
        <v>39</v>
      </c>
      <c r="B7" s="90" t="s">
        <v>54</v>
      </c>
      <c r="C7" s="91">
        <v>83.8542018385481</v>
      </c>
      <c r="D7" s="91">
        <v>87.15014791680863</v>
      </c>
      <c r="E7" s="91">
        <v>86.79294108160596</v>
      </c>
      <c r="F7" s="91">
        <v>79.67984048755056</v>
      </c>
      <c r="G7" s="91">
        <v>75.9423424304369</v>
      </c>
      <c r="H7" s="91">
        <v>73.98263046828166</v>
      </c>
      <c r="I7" s="91">
        <v>73.9273940774737</v>
      </c>
      <c r="J7" s="92">
        <v>71.64022770520016</v>
      </c>
    </row>
    <row r="8" spans="1:10" ht="12.75">
      <c r="A8" s="89"/>
      <c r="B8" s="90" t="s">
        <v>55</v>
      </c>
      <c r="C8" s="91">
        <v>159.25763918044652</v>
      </c>
      <c r="D8" s="91">
        <v>162.99653767541332</v>
      </c>
      <c r="E8" s="91">
        <v>166.000020828936</v>
      </c>
      <c r="F8" s="91">
        <v>142.87485461818596</v>
      </c>
      <c r="G8" s="91">
        <v>143.498384676191</v>
      </c>
      <c r="H8" s="91">
        <v>139.82249131946548</v>
      </c>
      <c r="I8" s="91">
        <v>165.832112690505</v>
      </c>
      <c r="J8" s="92">
        <v>161.49919730110545</v>
      </c>
    </row>
    <row r="9" spans="1:10" ht="12.75">
      <c r="A9" s="93" t="s">
        <v>40</v>
      </c>
      <c r="B9" s="90" t="s">
        <v>54</v>
      </c>
      <c r="C9" s="91">
        <v>73.34706131163021</v>
      </c>
      <c r="D9" s="91">
        <v>75.33525374429571</v>
      </c>
      <c r="E9" s="91">
        <v>76.59148073366148</v>
      </c>
      <c r="F9" s="91">
        <v>73.21847930500401</v>
      </c>
      <c r="G9" s="91">
        <v>66.44435215542873</v>
      </c>
      <c r="H9" s="91">
        <v>65.02391360353162</v>
      </c>
      <c r="I9" s="91">
        <v>63.76372558576676</v>
      </c>
      <c r="J9" s="92">
        <v>62.92877448518892</v>
      </c>
    </row>
    <row r="10" spans="1:10" ht="12.75">
      <c r="A10" s="94"/>
      <c r="B10" s="90" t="s">
        <v>55</v>
      </c>
      <c r="C10" s="95">
        <v>401.968113056774</v>
      </c>
      <c r="D10" s="95">
        <v>412.46256906260544</v>
      </c>
      <c r="E10" s="95">
        <v>354.32279865992757</v>
      </c>
      <c r="F10" s="95">
        <v>337.2775721290931</v>
      </c>
      <c r="G10" s="95">
        <v>332.61119037565624</v>
      </c>
      <c r="H10" s="95">
        <v>372.80463152236854</v>
      </c>
      <c r="I10" s="95">
        <v>394.3517446478188</v>
      </c>
      <c r="J10" s="96">
        <v>420.58765929161115</v>
      </c>
    </row>
    <row r="11" spans="1:10" ht="12.75">
      <c r="A11" s="93" t="s">
        <v>41</v>
      </c>
      <c r="B11" s="90" t="s">
        <v>54</v>
      </c>
      <c r="C11" s="91">
        <v>95.52877124100843</v>
      </c>
      <c r="D11" s="91">
        <v>100.5969988314412</v>
      </c>
      <c r="E11" s="91">
        <v>95.26005022777628</v>
      </c>
      <c r="F11" s="91">
        <v>83.95381755235297</v>
      </c>
      <c r="G11" s="91">
        <v>79.60703924538078</v>
      </c>
      <c r="H11" s="91">
        <v>84.06598321071091</v>
      </c>
      <c r="I11" s="91">
        <v>85.56695155710943</v>
      </c>
      <c r="J11" s="92">
        <v>85.7041928634755</v>
      </c>
    </row>
    <row r="12" spans="1:10" ht="12.75">
      <c r="A12" s="94"/>
      <c r="B12" s="90" t="s">
        <v>55</v>
      </c>
      <c r="C12" s="95">
        <v>226.40186823765845</v>
      </c>
      <c r="D12" s="95">
        <v>219.79207621573724</v>
      </c>
      <c r="E12" s="95">
        <v>199.19478345672923</v>
      </c>
      <c r="F12" s="95">
        <v>251.7003116060464</v>
      </c>
      <c r="G12" s="95">
        <v>246.50732997108432</v>
      </c>
      <c r="H12" s="95">
        <v>215.0151261806363</v>
      </c>
      <c r="I12" s="95">
        <v>254.3425774583368</v>
      </c>
      <c r="J12" s="96">
        <v>241.50159793214544</v>
      </c>
    </row>
    <row r="13" spans="1:10" ht="12.75">
      <c r="A13" s="93" t="s">
        <v>42</v>
      </c>
      <c r="B13" s="90" t="s">
        <v>54</v>
      </c>
      <c r="C13" s="91">
        <v>102.67863964931261</v>
      </c>
      <c r="D13" s="91">
        <v>117.64140368849078</v>
      </c>
      <c r="E13" s="91">
        <v>108.22582230632761</v>
      </c>
      <c r="F13" s="91">
        <v>104.82809227579996</v>
      </c>
      <c r="G13" s="91">
        <v>101.69345067202575</v>
      </c>
      <c r="H13" s="91">
        <v>108.2432017242293</v>
      </c>
      <c r="I13" s="91">
        <v>99.29865657002443</v>
      </c>
      <c r="J13" s="92">
        <v>105.3321533158792</v>
      </c>
    </row>
    <row r="14" spans="1:10" ht="12.75">
      <c r="A14" s="97"/>
      <c r="B14" s="98" t="s">
        <v>55</v>
      </c>
      <c r="C14" s="99">
        <v>207.3355400784709</v>
      </c>
      <c r="D14" s="99">
        <v>208.29343832476715</v>
      </c>
      <c r="E14" s="99">
        <v>195.62710285898987</v>
      </c>
      <c r="F14" s="99">
        <v>156.03805919268586</v>
      </c>
      <c r="G14" s="99">
        <v>156.18360300355332</v>
      </c>
      <c r="H14" s="99">
        <v>107.49765489311515</v>
      </c>
      <c r="I14" s="99">
        <v>116.91787731104932</v>
      </c>
      <c r="J14" s="100">
        <v>133.7821217364454</v>
      </c>
    </row>
    <row r="16" ht="12.75">
      <c r="A16" t="s">
        <v>56</v>
      </c>
    </row>
    <row r="17" ht="12.75">
      <c r="A17" t="s">
        <v>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101" customWidth="1"/>
    <col min="2" max="11" width="6.7109375" style="101" customWidth="1"/>
    <col min="12" max="16384" width="11.421875" style="101" customWidth="1"/>
  </cols>
  <sheetData>
    <row r="1" ht="12.75">
      <c r="A1" s="9" t="s">
        <v>58</v>
      </c>
    </row>
    <row r="2" ht="11.25">
      <c r="A2" s="102" t="s">
        <v>59</v>
      </c>
    </row>
    <row r="3" spans="1:11" ht="22.5">
      <c r="A3" s="103" t="s">
        <v>60</v>
      </c>
      <c r="B3" s="104" t="s">
        <v>61</v>
      </c>
      <c r="C3" s="104" t="s">
        <v>62</v>
      </c>
      <c r="D3" s="104" t="s">
        <v>63</v>
      </c>
      <c r="E3" s="104" t="s">
        <v>64</v>
      </c>
      <c r="F3" s="104" t="s">
        <v>65</v>
      </c>
      <c r="G3" s="104" t="s">
        <v>66</v>
      </c>
      <c r="H3" s="104" t="s">
        <v>67</v>
      </c>
      <c r="I3" s="104" t="s">
        <v>68</v>
      </c>
      <c r="J3" s="104" t="s">
        <v>69</v>
      </c>
      <c r="K3" s="105" t="s">
        <v>70</v>
      </c>
    </row>
    <row r="4" spans="1:11" ht="11.25">
      <c r="A4" s="106" t="s">
        <v>71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1.25">
      <c r="A5" s="109" t="s">
        <v>72</v>
      </c>
      <c r="B5" s="110">
        <v>255</v>
      </c>
      <c r="C5" s="110">
        <v>2005</v>
      </c>
      <c r="D5" s="110">
        <v>3497</v>
      </c>
      <c r="E5" s="110">
        <v>4000</v>
      </c>
      <c r="F5" s="110">
        <v>3722</v>
      </c>
      <c r="G5" s="110">
        <v>8387</v>
      </c>
      <c r="H5" s="110">
        <v>6338</v>
      </c>
      <c r="I5" s="110">
        <v>493</v>
      </c>
      <c r="J5" s="110">
        <v>93</v>
      </c>
      <c r="K5" s="111">
        <f>SUM(B5:J5)</f>
        <v>28790</v>
      </c>
    </row>
    <row r="6" spans="1:11" ht="11.25">
      <c r="A6" s="112" t="s">
        <v>73</v>
      </c>
      <c r="B6" s="113">
        <f aca="true" t="shared" si="0" ref="B6:K6">B5/$K5*100</f>
        <v>0.8857242097950677</v>
      </c>
      <c r="C6" s="113">
        <f t="shared" si="0"/>
        <v>6.964223688780827</v>
      </c>
      <c r="D6" s="113">
        <f t="shared" si="0"/>
        <v>12.1465786731504</v>
      </c>
      <c r="E6" s="113">
        <f t="shared" si="0"/>
        <v>13.893713094824593</v>
      </c>
      <c r="F6" s="113">
        <f t="shared" si="0"/>
        <v>12.928100034734284</v>
      </c>
      <c r="G6" s="113">
        <f t="shared" si="0"/>
        <v>29.131642931573467</v>
      </c>
      <c r="H6" s="113">
        <f t="shared" si="0"/>
        <v>22.014588398749567</v>
      </c>
      <c r="I6" s="113">
        <f t="shared" si="0"/>
        <v>1.7124001389371308</v>
      </c>
      <c r="J6" s="113">
        <f t="shared" si="0"/>
        <v>0.32302882945467176</v>
      </c>
      <c r="K6" s="114">
        <f t="shared" si="0"/>
        <v>100</v>
      </c>
    </row>
    <row r="7" spans="1:11" ht="11.25">
      <c r="A7" s="112" t="s">
        <v>29</v>
      </c>
      <c r="B7" s="289">
        <v>104.3</v>
      </c>
      <c r="C7" s="289"/>
      <c r="D7" s="289"/>
      <c r="E7" s="289">
        <v>84.6</v>
      </c>
      <c r="F7" s="289"/>
      <c r="G7" s="289">
        <v>73.6</v>
      </c>
      <c r="H7" s="289"/>
      <c r="I7" s="289">
        <v>66</v>
      </c>
      <c r="J7" s="289"/>
      <c r="K7" s="115">
        <v>78.8</v>
      </c>
    </row>
    <row r="8" spans="1:11" ht="11.25">
      <c r="A8" s="106" t="s">
        <v>74</v>
      </c>
      <c r="B8" s="116"/>
      <c r="C8" s="117"/>
      <c r="D8" s="117"/>
      <c r="E8" s="117"/>
      <c r="F8" s="117"/>
      <c r="G8" s="117"/>
      <c r="H8" s="117"/>
      <c r="I8" s="117"/>
      <c r="J8" s="118"/>
      <c r="K8" s="119"/>
    </row>
    <row r="9" spans="1:11" ht="11.25">
      <c r="A9" s="109" t="s">
        <v>72</v>
      </c>
      <c r="B9" s="120">
        <v>6</v>
      </c>
      <c r="C9" s="120">
        <v>41</v>
      </c>
      <c r="D9" s="120">
        <v>94</v>
      </c>
      <c r="E9" s="120">
        <v>196</v>
      </c>
      <c r="F9" s="120">
        <v>227</v>
      </c>
      <c r="G9" s="120">
        <v>624</v>
      </c>
      <c r="H9" s="120">
        <v>680</v>
      </c>
      <c r="I9" s="120">
        <v>56</v>
      </c>
      <c r="J9" s="120">
        <v>15</v>
      </c>
      <c r="K9" s="121">
        <f>SUM(B9:J9)</f>
        <v>1939</v>
      </c>
    </row>
    <row r="10" spans="1:11" ht="11.25">
      <c r="A10" s="112" t="s">
        <v>73</v>
      </c>
      <c r="B10" s="113">
        <f aca="true" t="shared" si="1" ref="B10:K10">B9/$K9*100</f>
        <v>0.30943785456420836</v>
      </c>
      <c r="C10" s="113">
        <f t="shared" si="1"/>
        <v>2.1144920061887573</v>
      </c>
      <c r="D10" s="113">
        <f t="shared" si="1"/>
        <v>4.847859721505931</v>
      </c>
      <c r="E10" s="113">
        <f t="shared" si="1"/>
        <v>10.108303249097473</v>
      </c>
      <c r="F10" s="113">
        <f t="shared" si="1"/>
        <v>11.707065497679215</v>
      </c>
      <c r="G10" s="113">
        <f t="shared" si="1"/>
        <v>32.18153687467767</v>
      </c>
      <c r="H10" s="113">
        <f t="shared" si="1"/>
        <v>35.06962351727695</v>
      </c>
      <c r="I10" s="113">
        <f t="shared" si="1"/>
        <v>2.888086642599278</v>
      </c>
      <c r="J10" s="113">
        <f t="shared" si="1"/>
        <v>0.773594636410521</v>
      </c>
      <c r="K10" s="114">
        <f t="shared" si="1"/>
        <v>100</v>
      </c>
    </row>
    <row r="11" spans="1:11" ht="11.25">
      <c r="A11" s="122" t="s">
        <v>29</v>
      </c>
      <c r="B11" s="289">
        <v>2.6</v>
      </c>
      <c r="C11" s="289"/>
      <c r="D11" s="289"/>
      <c r="E11" s="289">
        <v>4.6</v>
      </c>
      <c r="F11" s="289"/>
      <c r="G11" s="289">
        <v>5.5</v>
      </c>
      <c r="H11" s="289"/>
      <c r="I11" s="289">
        <v>7.2</v>
      </c>
      <c r="J11" s="289"/>
      <c r="K11" s="115">
        <v>5.3</v>
      </c>
    </row>
    <row r="12" ht="11.25">
      <c r="A12" s="123" t="s">
        <v>75</v>
      </c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 t="s">
        <v>76</v>
      </c>
    </row>
    <row r="18" ht="11.25">
      <c r="A18" s="102" t="s">
        <v>59</v>
      </c>
    </row>
    <row r="19" spans="1:11" ht="22.5">
      <c r="A19" s="103" t="s">
        <v>60</v>
      </c>
      <c r="B19" s="104" t="s">
        <v>61</v>
      </c>
      <c r="C19" s="104" t="s">
        <v>62</v>
      </c>
      <c r="D19" s="104" t="s">
        <v>63</v>
      </c>
      <c r="E19" s="104" t="s">
        <v>64</v>
      </c>
      <c r="F19" s="104" t="s">
        <v>65</v>
      </c>
      <c r="G19" s="104" t="s">
        <v>66</v>
      </c>
      <c r="H19" s="104" t="s">
        <v>67</v>
      </c>
      <c r="I19" s="104" t="s">
        <v>68</v>
      </c>
      <c r="J19" s="104" t="s">
        <v>69</v>
      </c>
      <c r="K19" s="105" t="s">
        <v>70</v>
      </c>
    </row>
    <row r="20" spans="1:11" ht="11.25">
      <c r="A20" s="106" t="s">
        <v>71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</row>
    <row r="21" spans="1:11" ht="11.25">
      <c r="A21" s="109" t="s">
        <v>72</v>
      </c>
      <c r="B21" s="110">
        <v>223</v>
      </c>
      <c r="C21" s="110">
        <v>1947</v>
      </c>
      <c r="D21" s="110">
        <v>3374</v>
      </c>
      <c r="E21" s="110">
        <v>3837</v>
      </c>
      <c r="F21" s="110">
        <v>3869</v>
      </c>
      <c r="G21" s="110">
        <v>8545</v>
      </c>
      <c r="H21" s="110">
        <v>6114</v>
      </c>
      <c r="I21" s="110">
        <v>485</v>
      </c>
      <c r="J21" s="110">
        <v>82</v>
      </c>
      <c r="K21" s="111">
        <f>SUM(B21:J21)</f>
        <v>28476</v>
      </c>
    </row>
    <row r="22" spans="1:11" ht="11.25">
      <c r="A22" s="112" t="s">
        <v>73</v>
      </c>
      <c r="B22" s="113">
        <f aca="true" t="shared" si="2" ref="B22:K22">B21/$K21*100</f>
        <v>0.7831156061244557</v>
      </c>
      <c r="C22" s="113">
        <f t="shared" si="2"/>
        <v>6.8373367045933415</v>
      </c>
      <c r="D22" s="113">
        <f t="shared" si="2"/>
        <v>11.84857423795477</v>
      </c>
      <c r="E22" s="113">
        <f t="shared" si="2"/>
        <v>13.47450484618626</v>
      </c>
      <c r="F22" s="113">
        <f t="shared" si="2"/>
        <v>13.586880179800534</v>
      </c>
      <c r="G22" s="113">
        <f t="shared" si="2"/>
        <v>30.00772580418598</v>
      </c>
      <c r="H22" s="113">
        <f t="shared" si="2"/>
        <v>21.47071217867678</v>
      </c>
      <c r="I22" s="113">
        <f t="shared" si="2"/>
        <v>1.703188650091305</v>
      </c>
      <c r="J22" s="113">
        <f t="shared" si="2"/>
        <v>0.28796179238657116</v>
      </c>
      <c r="K22" s="114">
        <f t="shared" si="2"/>
        <v>100</v>
      </c>
    </row>
    <row r="23" spans="1:11" ht="11.25">
      <c r="A23" s="112" t="s">
        <v>29</v>
      </c>
      <c r="B23" s="289">
        <v>101.2</v>
      </c>
      <c r="C23" s="289"/>
      <c r="D23" s="289"/>
      <c r="E23" s="289">
        <v>86.2</v>
      </c>
      <c r="F23" s="289"/>
      <c r="G23" s="289">
        <v>75.1</v>
      </c>
      <c r="H23" s="289"/>
      <c r="I23" s="289">
        <v>68.2</v>
      </c>
      <c r="J23" s="289"/>
      <c r="K23" s="115">
        <v>80</v>
      </c>
    </row>
    <row r="24" spans="1:11" ht="11.25">
      <c r="A24" s="106" t="s">
        <v>74</v>
      </c>
      <c r="B24" s="116"/>
      <c r="C24" s="117"/>
      <c r="D24" s="117"/>
      <c r="E24" s="117"/>
      <c r="F24" s="117"/>
      <c r="G24" s="117"/>
      <c r="H24" s="117"/>
      <c r="I24" s="117"/>
      <c r="J24" s="118"/>
      <c r="K24" s="119"/>
    </row>
    <row r="25" spans="1:11" ht="11.25">
      <c r="A25" s="109" t="s">
        <v>72</v>
      </c>
      <c r="B25" s="120">
        <v>6</v>
      </c>
      <c r="C25" s="120">
        <v>44</v>
      </c>
      <c r="D25" s="120">
        <v>106</v>
      </c>
      <c r="E25" s="120">
        <v>181</v>
      </c>
      <c r="F25" s="120">
        <v>227</v>
      </c>
      <c r="G25" s="120">
        <v>672</v>
      </c>
      <c r="H25" s="120">
        <v>664</v>
      </c>
      <c r="I25" s="120">
        <v>57</v>
      </c>
      <c r="J25" s="120">
        <v>13</v>
      </c>
      <c r="K25" s="121">
        <f>SUM(B25:J25)</f>
        <v>1970</v>
      </c>
    </row>
    <row r="26" spans="1:11" ht="11.25">
      <c r="A26" s="112" t="s">
        <v>73</v>
      </c>
      <c r="B26" s="113">
        <f aca="true" t="shared" si="3" ref="B26:K26">B25/$K25*100</f>
        <v>0.3045685279187817</v>
      </c>
      <c r="C26" s="113">
        <f t="shared" si="3"/>
        <v>2.233502538071066</v>
      </c>
      <c r="D26" s="113">
        <f t="shared" si="3"/>
        <v>5.380710659898477</v>
      </c>
      <c r="E26" s="113">
        <f t="shared" si="3"/>
        <v>9.18781725888325</v>
      </c>
      <c r="F26" s="113">
        <f t="shared" si="3"/>
        <v>11.522842639593907</v>
      </c>
      <c r="G26" s="113">
        <f t="shared" si="3"/>
        <v>34.11167512690355</v>
      </c>
      <c r="H26" s="113">
        <f t="shared" si="3"/>
        <v>33.70558375634518</v>
      </c>
      <c r="I26" s="113">
        <f t="shared" si="3"/>
        <v>2.8934010152284264</v>
      </c>
      <c r="J26" s="113">
        <f t="shared" si="3"/>
        <v>0.6598984771573604</v>
      </c>
      <c r="K26" s="114">
        <f t="shared" si="3"/>
        <v>100</v>
      </c>
    </row>
    <row r="27" spans="1:11" ht="11.25">
      <c r="A27" s="122" t="s">
        <v>29</v>
      </c>
      <c r="B27" s="289">
        <v>2.8</v>
      </c>
      <c r="C27" s="289"/>
      <c r="D27" s="289"/>
      <c r="E27" s="289">
        <v>4.6</v>
      </c>
      <c r="F27" s="289"/>
      <c r="G27" s="289">
        <v>5.9</v>
      </c>
      <c r="H27" s="289"/>
      <c r="I27" s="289">
        <v>7.5</v>
      </c>
      <c r="J27" s="289"/>
      <c r="K27" s="115">
        <v>5.5</v>
      </c>
    </row>
    <row r="28" ht="11.25">
      <c r="A28" s="123" t="s">
        <v>75</v>
      </c>
    </row>
    <row r="32" spans="1:11" s="57" customFormat="1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ht="12.75">
      <c r="A33" s="9" t="s">
        <v>77</v>
      </c>
    </row>
    <row r="34" ht="11.25">
      <c r="A34" s="102" t="s">
        <v>59</v>
      </c>
    </row>
    <row r="35" spans="1:11" ht="22.5">
      <c r="A35" s="103" t="s">
        <v>60</v>
      </c>
      <c r="B35" s="104" t="s">
        <v>61</v>
      </c>
      <c r="C35" s="104" t="s">
        <v>62</v>
      </c>
      <c r="D35" s="104" t="s">
        <v>63</v>
      </c>
      <c r="E35" s="104" t="s">
        <v>64</v>
      </c>
      <c r="F35" s="104" t="s">
        <v>65</v>
      </c>
      <c r="G35" s="104" t="s">
        <v>66</v>
      </c>
      <c r="H35" s="104" t="s">
        <v>67</v>
      </c>
      <c r="I35" s="104" t="s">
        <v>68</v>
      </c>
      <c r="J35" s="104" t="s">
        <v>69</v>
      </c>
      <c r="K35" s="105" t="s">
        <v>70</v>
      </c>
    </row>
    <row r="36" spans="1:11" ht="11.25">
      <c r="A36" s="106" t="s">
        <v>71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8"/>
    </row>
    <row r="37" spans="1:11" ht="11.25">
      <c r="A37" s="109" t="s">
        <v>72</v>
      </c>
      <c r="B37" s="110">
        <v>219</v>
      </c>
      <c r="C37" s="110">
        <v>2029</v>
      </c>
      <c r="D37" s="110">
        <v>3327</v>
      </c>
      <c r="E37" s="110">
        <v>3935</v>
      </c>
      <c r="F37" s="110">
        <v>3870</v>
      </c>
      <c r="G37" s="110">
        <v>8593</v>
      </c>
      <c r="H37" s="110">
        <v>5692</v>
      </c>
      <c r="I37" s="110">
        <v>415</v>
      </c>
      <c r="J37" s="110">
        <v>75</v>
      </c>
      <c r="K37" s="111">
        <f>SUM(B37:J37)</f>
        <v>28155</v>
      </c>
    </row>
    <row r="38" spans="1:11" ht="11.25">
      <c r="A38" s="112" t="s">
        <v>73</v>
      </c>
      <c r="B38" s="113">
        <f aca="true" t="shared" si="4" ref="B38:K38">B37/$K37*100</f>
        <v>0.7778369738945125</v>
      </c>
      <c r="C38" s="113">
        <f t="shared" si="4"/>
        <v>7.206535251287516</v>
      </c>
      <c r="D38" s="113">
        <f t="shared" si="4"/>
        <v>11.816728822589239</v>
      </c>
      <c r="E38" s="113">
        <f t="shared" si="4"/>
        <v>13.976203161072634</v>
      </c>
      <c r="F38" s="113">
        <f t="shared" si="4"/>
        <v>13.74533830580714</v>
      </c>
      <c r="G38" s="113">
        <f t="shared" si="4"/>
        <v>30.520333866098383</v>
      </c>
      <c r="H38" s="113">
        <f t="shared" si="4"/>
        <v>20.216657787249158</v>
      </c>
      <c r="I38" s="113">
        <f t="shared" si="4"/>
        <v>1.473983306695081</v>
      </c>
      <c r="J38" s="113">
        <f t="shared" si="4"/>
        <v>0.26638252530633993</v>
      </c>
      <c r="K38" s="114">
        <f t="shared" si="4"/>
        <v>100</v>
      </c>
    </row>
    <row r="39" spans="1:11" ht="11.25">
      <c r="A39" s="112" t="s">
        <v>29</v>
      </c>
      <c r="B39" s="290">
        <v>101.8</v>
      </c>
      <c r="C39" s="290"/>
      <c r="D39" s="290"/>
      <c r="E39" s="290">
        <v>87.3</v>
      </c>
      <c r="F39" s="290"/>
      <c r="G39" s="290">
        <v>75.5</v>
      </c>
      <c r="H39" s="290"/>
      <c r="I39" s="290">
        <v>63.1</v>
      </c>
      <c r="J39" s="290"/>
      <c r="K39" s="124">
        <v>79.1</v>
      </c>
    </row>
    <row r="40" spans="1:11" ht="11.25">
      <c r="A40" s="106" t="s">
        <v>74</v>
      </c>
      <c r="B40" s="116"/>
      <c r="C40" s="117"/>
      <c r="D40" s="117"/>
      <c r="E40" s="117"/>
      <c r="F40" s="117"/>
      <c r="G40" s="117"/>
      <c r="H40" s="117"/>
      <c r="I40" s="117"/>
      <c r="J40" s="118"/>
      <c r="K40" s="119"/>
    </row>
    <row r="41" spans="1:11" ht="11.25">
      <c r="A41" s="109" t="s">
        <v>72</v>
      </c>
      <c r="B41" s="120">
        <v>4</v>
      </c>
      <c r="C41" s="120">
        <v>50</v>
      </c>
      <c r="D41" s="120">
        <v>107</v>
      </c>
      <c r="E41" s="120">
        <v>173</v>
      </c>
      <c r="F41" s="120">
        <v>222</v>
      </c>
      <c r="G41" s="120">
        <v>715</v>
      </c>
      <c r="H41" s="120">
        <v>635</v>
      </c>
      <c r="I41" s="120">
        <v>61</v>
      </c>
      <c r="J41" s="120">
        <v>11</v>
      </c>
      <c r="K41" s="121">
        <f>SUM(B41:J41)</f>
        <v>1978</v>
      </c>
    </row>
    <row r="42" spans="1:11" ht="11.25">
      <c r="A42" s="112" t="s">
        <v>73</v>
      </c>
      <c r="B42" s="113">
        <f aca="true" t="shared" si="5" ref="B42:K42">B41/$K41*100</f>
        <v>0.20222446916076847</v>
      </c>
      <c r="C42" s="113">
        <f t="shared" si="5"/>
        <v>2.5278058645096055</v>
      </c>
      <c r="D42" s="113">
        <f t="shared" si="5"/>
        <v>5.409504550050556</v>
      </c>
      <c r="E42" s="113">
        <f t="shared" si="5"/>
        <v>8.746208291203237</v>
      </c>
      <c r="F42" s="113">
        <f t="shared" si="5"/>
        <v>11.223458038422649</v>
      </c>
      <c r="G42" s="113">
        <f t="shared" si="5"/>
        <v>36.14762386248736</v>
      </c>
      <c r="H42" s="113">
        <f t="shared" si="5"/>
        <v>32.10313447927199</v>
      </c>
      <c r="I42" s="113">
        <f t="shared" si="5"/>
        <v>3.083923154701719</v>
      </c>
      <c r="J42" s="113">
        <f t="shared" si="5"/>
        <v>0.5561172901921132</v>
      </c>
      <c r="K42" s="114">
        <f t="shared" si="5"/>
        <v>100</v>
      </c>
    </row>
    <row r="43" spans="1:11" ht="11.25">
      <c r="A43" s="122" t="s">
        <v>29</v>
      </c>
      <c r="B43" s="290">
        <v>2.9</v>
      </c>
      <c r="C43" s="290"/>
      <c r="D43" s="290"/>
      <c r="E43" s="290">
        <v>4.4</v>
      </c>
      <c r="F43" s="290"/>
      <c r="G43" s="290">
        <v>6.3</v>
      </c>
      <c r="H43" s="290"/>
      <c r="I43" s="290">
        <v>7.2</v>
      </c>
      <c r="J43" s="290"/>
      <c r="K43" s="124">
        <v>5.6</v>
      </c>
    </row>
    <row r="44" ht="11.25">
      <c r="A44" s="123" t="s">
        <v>75</v>
      </c>
    </row>
    <row r="48" spans="1:11" s="57" customFormat="1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ht="12.75">
      <c r="A49" s="9" t="s">
        <v>78</v>
      </c>
    </row>
    <row r="50" ht="11.25">
      <c r="A50" s="102" t="s">
        <v>59</v>
      </c>
    </row>
    <row r="51" spans="1:11" ht="22.5">
      <c r="A51" s="103" t="s">
        <v>60</v>
      </c>
      <c r="B51" s="104" t="s">
        <v>61</v>
      </c>
      <c r="C51" s="104" t="s">
        <v>62</v>
      </c>
      <c r="D51" s="104" t="s">
        <v>63</v>
      </c>
      <c r="E51" s="104" t="s">
        <v>64</v>
      </c>
      <c r="F51" s="104" t="s">
        <v>65</v>
      </c>
      <c r="G51" s="104" t="s">
        <v>66</v>
      </c>
      <c r="H51" s="104" t="s">
        <v>67</v>
      </c>
      <c r="I51" s="104" t="s">
        <v>68</v>
      </c>
      <c r="J51" s="104" t="s">
        <v>69</v>
      </c>
      <c r="K51" s="105" t="s">
        <v>70</v>
      </c>
    </row>
    <row r="52" spans="1:11" ht="11.25">
      <c r="A52" s="106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8"/>
    </row>
    <row r="53" spans="1:11" ht="11.25">
      <c r="A53" s="109" t="s">
        <v>72</v>
      </c>
      <c r="B53" s="110">
        <v>219</v>
      </c>
      <c r="C53" s="110">
        <v>1952</v>
      </c>
      <c r="D53" s="110">
        <v>3210</v>
      </c>
      <c r="E53" s="110">
        <v>3823</v>
      </c>
      <c r="F53" s="110">
        <v>3990</v>
      </c>
      <c r="G53" s="110">
        <v>8773</v>
      </c>
      <c r="H53" s="110">
        <v>5671</v>
      </c>
      <c r="I53" s="110">
        <v>407</v>
      </c>
      <c r="J53" s="110">
        <v>81</v>
      </c>
      <c r="K53" s="111">
        <f>SUM(B53:J53)</f>
        <v>28126</v>
      </c>
    </row>
    <row r="54" spans="1:11" ht="11.25">
      <c r="A54" s="112" t="s">
        <v>73</v>
      </c>
      <c r="B54" s="113">
        <f aca="true" t="shared" si="6" ref="B54:K54">B53/$K53*100</f>
        <v>0.7786389817250943</v>
      </c>
      <c r="C54" s="113">
        <f t="shared" si="6"/>
        <v>6.940197681860201</v>
      </c>
      <c r="D54" s="113">
        <f t="shared" si="6"/>
        <v>11.41292754035412</v>
      </c>
      <c r="E54" s="113">
        <f t="shared" si="6"/>
        <v>13.592405603356324</v>
      </c>
      <c r="F54" s="113">
        <f t="shared" si="6"/>
        <v>14.186162269785962</v>
      </c>
      <c r="G54" s="113">
        <f t="shared" si="6"/>
        <v>31.191779847827632</v>
      </c>
      <c r="H54" s="113">
        <f t="shared" si="6"/>
        <v>20.162838654625613</v>
      </c>
      <c r="I54" s="113">
        <f t="shared" si="6"/>
        <v>1.4470596601009742</v>
      </c>
      <c r="J54" s="113">
        <f t="shared" si="6"/>
        <v>0.287989760364076</v>
      </c>
      <c r="K54" s="114">
        <f t="shared" si="6"/>
        <v>100</v>
      </c>
    </row>
    <row r="55" spans="1:11" ht="11.25">
      <c r="A55" s="112" t="s">
        <v>29</v>
      </c>
      <c r="B55" s="290">
        <v>99.752371951993</v>
      </c>
      <c r="C55" s="290"/>
      <c r="D55" s="290"/>
      <c r="E55" s="290">
        <v>87.8726755934964</v>
      </c>
      <c r="F55" s="290"/>
      <c r="G55" s="290">
        <v>77.8089428062609</v>
      </c>
      <c r="H55" s="290"/>
      <c r="I55" s="290">
        <v>66.5802631983403</v>
      </c>
      <c r="J55" s="290"/>
      <c r="K55" s="124">
        <v>80.8352492131872</v>
      </c>
    </row>
    <row r="56" spans="1:11" ht="11.25">
      <c r="A56" s="106" t="s">
        <v>74</v>
      </c>
      <c r="B56" s="116"/>
      <c r="C56" s="117"/>
      <c r="D56" s="117"/>
      <c r="E56" s="117"/>
      <c r="F56" s="117"/>
      <c r="G56" s="117"/>
      <c r="H56" s="117"/>
      <c r="I56" s="117"/>
      <c r="J56" s="118"/>
      <c r="K56" s="119"/>
    </row>
    <row r="57" spans="1:11" ht="11.25">
      <c r="A57" s="109" t="s">
        <v>72</v>
      </c>
      <c r="B57" s="120">
        <v>9</v>
      </c>
      <c r="C57" s="120">
        <v>56</v>
      </c>
      <c r="D57" s="120">
        <v>126</v>
      </c>
      <c r="E57" s="120">
        <v>174</v>
      </c>
      <c r="F57" s="120">
        <v>243</v>
      </c>
      <c r="G57" s="120">
        <v>741</v>
      </c>
      <c r="H57" s="120">
        <v>683</v>
      </c>
      <c r="I57" s="120">
        <v>57</v>
      </c>
      <c r="J57" s="120">
        <v>14</v>
      </c>
      <c r="K57" s="121">
        <f>SUM(B57:J57)</f>
        <v>2103</v>
      </c>
    </row>
    <row r="58" spans="1:11" ht="11.25">
      <c r="A58" s="112" t="s">
        <v>73</v>
      </c>
      <c r="B58" s="113">
        <f aca="true" t="shared" si="7" ref="B58:K58">B57/$K57*100</f>
        <v>0.42796005706134094</v>
      </c>
      <c r="C58" s="113">
        <f t="shared" si="7"/>
        <v>2.662862577270566</v>
      </c>
      <c r="D58" s="113">
        <f t="shared" si="7"/>
        <v>5.991440798858773</v>
      </c>
      <c r="E58" s="113">
        <f t="shared" si="7"/>
        <v>8.273894436519258</v>
      </c>
      <c r="F58" s="113">
        <f t="shared" si="7"/>
        <v>11.554921540656206</v>
      </c>
      <c r="G58" s="113">
        <f t="shared" si="7"/>
        <v>35.23537803138373</v>
      </c>
      <c r="H58" s="113">
        <f t="shared" si="7"/>
        <v>32.477413219210646</v>
      </c>
      <c r="I58" s="113">
        <f t="shared" si="7"/>
        <v>2.710413694721826</v>
      </c>
      <c r="J58" s="113">
        <f t="shared" si="7"/>
        <v>0.6657156443176415</v>
      </c>
      <c r="K58" s="114">
        <f t="shared" si="7"/>
        <v>100</v>
      </c>
    </row>
    <row r="59" spans="1:11" ht="11.25">
      <c r="A59" s="122" t="s">
        <v>29</v>
      </c>
      <c r="B59" s="290">
        <v>3.49320437780787</v>
      </c>
      <c r="C59" s="290"/>
      <c r="D59" s="290"/>
      <c r="E59" s="290">
        <v>4.52454993393766</v>
      </c>
      <c r="F59" s="290"/>
      <c r="G59" s="290">
        <v>6.33628921281346</v>
      </c>
      <c r="H59" s="290"/>
      <c r="I59" s="290">
        <v>7.85343509860094</v>
      </c>
      <c r="J59" s="290"/>
      <c r="K59" s="124">
        <v>5.83134305037834</v>
      </c>
    </row>
    <row r="60" spans="1:11" ht="11.25">
      <c r="A60" s="12" t="s">
        <v>33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6"/>
    </row>
    <row r="61" ht="11.25">
      <c r="A61" s="123" t="s">
        <v>75</v>
      </c>
    </row>
    <row r="65" spans="1:11" s="57" customFormat="1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s="57" customFormat="1" ht="12.75">
      <c r="A66" s="9" t="s">
        <v>79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s="57" customFormat="1" ht="12.75">
      <c r="A67" s="102" t="s">
        <v>59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s="57" customFormat="1" ht="22.5">
      <c r="A68" s="103" t="s">
        <v>60</v>
      </c>
      <c r="B68" s="104" t="s">
        <v>61</v>
      </c>
      <c r="C68" s="104" t="s">
        <v>62</v>
      </c>
      <c r="D68" s="104" t="s">
        <v>63</v>
      </c>
      <c r="E68" s="104" t="s">
        <v>64</v>
      </c>
      <c r="F68" s="104" t="s">
        <v>65</v>
      </c>
      <c r="G68" s="104" t="s">
        <v>66</v>
      </c>
      <c r="H68" s="104" t="s">
        <v>67</v>
      </c>
      <c r="I68" s="104" t="s">
        <v>68</v>
      </c>
      <c r="J68" s="104" t="s">
        <v>69</v>
      </c>
      <c r="K68" s="105" t="s">
        <v>70</v>
      </c>
    </row>
    <row r="69" spans="1:11" s="57" customFormat="1" ht="12.75">
      <c r="A69" s="106" t="s">
        <v>71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8"/>
    </row>
    <row r="70" spans="1:11" s="57" customFormat="1" ht="12.75">
      <c r="A70" s="109" t="s">
        <v>72</v>
      </c>
      <c r="B70" s="110">
        <v>263</v>
      </c>
      <c r="C70" s="110">
        <v>2116</v>
      </c>
      <c r="D70" s="110">
        <v>3623</v>
      </c>
      <c r="E70" s="110">
        <v>3920</v>
      </c>
      <c r="F70" s="110">
        <v>4448</v>
      </c>
      <c r="G70" s="110">
        <v>9144</v>
      </c>
      <c r="H70" s="110">
        <v>5611</v>
      </c>
      <c r="I70" s="110">
        <v>377</v>
      </c>
      <c r="J70" s="110">
        <v>70</v>
      </c>
      <c r="K70" s="121">
        <v>29572</v>
      </c>
    </row>
    <row r="71" spans="1:11" s="57" customFormat="1" ht="12.75">
      <c r="A71" s="112" t="s">
        <v>73</v>
      </c>
      <c r="B71" s="127">
        <v>0.8893547950764237</v>
      </c>
      <c r="C71" s="127">
        <v>7.155417286622481</v>
      </c>
      <c r="D71" s="127">
        <v>12.251454078182064</v>
      </c>
      <c r="E71" s="127">
        <v>13.25578249695658</v>
      </c>
      <c r="F71" s="127">
        <v>15.04125524144461</v>
      </c>
      <c r="G71" s="127">
        <v>30.92114162045178</v>
      </c>
      <c r="H71" s="127">
        <v>18.9740294873529</v>
      </c>
      <c r="I71" s="127">
        <v>1.2748545921817935</v>
      </c>
      <c r="J71" s="127">
        <v>0.23671040173136748</v>
      </c>
      <c r="K71" s="128">
        <v>100</v>
      </c>
    </row>
    <row r="72" spans="1:11" s="57" customFormat="1" ht="12.75">
      <c r="A72" s="106" t="s">
        <v>74</v>
      </c>
      <c r="B72" s="129"/>
      <c r="C72" s="130"/>
      <c r="D72" s="130"/>
      <c r="E72" s="130"/>
      <c r="F72" s="130"/>
      <c r="G72" s="130"/>
      <c r="H72" s="130"/>
      <c r="I72" s="130"/>
      <c r="J72" s="131"/>
      <c r="K72" s="132"/>
    </row>
    <row r="73" spans="1:11" s="57" customFormat="1" ht="12.75">
      <c r="A73" s="109" t="s">
        <v>72</v>
      </c>
      <c r="B73" s="120">
        <v>3</v>
      </c>
      <c r="C73" s="120">
        <v>53</v>
      </c>
      <c r="D73" s="120">
        <v>129</v>
      </c>
      <c r="E73" s="120">
        <v>190</v>
      </c>
      <c r="F73" s="120">
        <v>298</v>
      </c>
      <c r="G73" s="120">
        <v>777</v>
      </c>
      <c r="H73" s="120">
        <v>685</v>
      </c>
      <c r="I73" s="120">
        <v>40</v>
      </c>
      <c r="J73" s="120">
        <v>14</v>
      </c>
      <c r="K73" s="48">
        <v>2189</v>
      </c>
    </row>
    <row r="74" spans="1:11" s="57" customFormat="1" ht="12.75">
      <c r="A74" s="122" t="s">
        <v>73</v>
      </c>
      <c r="B74" s="127">
        <v>0.13704888076747374</v>
      </c>
      <c r="C74" s="127">
        <v>2.4211968935587027</v>
      </c>
      <c r="D74" s="127">
        <v>5.8931018730013704</v>
      </c>
      <c r="E74" s="127">
        <v>8.679762448606668</v>
      </c>
      <c r="F74" s="127">
        <v>13.613522156235724</v>
      </c>
      <c r="G74" s="127">
        <v>35.495660118775696</v>
      </c>
      <c r="H74" s="127">
        <v>31.292827775239836</v>
      </c>
      <c r="I74" s="127">
        <v>1.827318410232983</v>
      </c>
      <c r="J74" s="127">
        <v>0.6395614435815441</v>
      </c>
      <c r="K74" s="133">
        <v>100</v>
      </c>
    </row>
    <row r="75" spans="1:11" ht="11.25">
      <c r="A75" s="12" t="s">
        <v>33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6"/>
    </row>
    <row r="76" spans="1:11" s="57" customFormat="1" ht="21.75" customHeight="1">
      <c r="A76" s="123" t="s">
        <v>80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8" ht="22.5" customHeight="1"/>
    <row r="79" ht="12" customHeight="1"/>
    <row r="86" ht="21.75" customHeight="1"/>
    <row r="88" ht="22.5" customHeight="1"/>
    <row r="89" ht="12" customHeight="1"/>
    <row r="96" ht="21.75" customHeight="1"/>
    <row r="98" ht="22.5" customHeight="1"/>
    <row r="99" ht="12" customHeight="1"/>
    <row r="106" ht="21.75" customHeight="1"/>
    <row r="108" ht="22.5" customHeight="1"/>
    <row r="109" ht="12" customHeight="1"/>
    <row r="117" ht="21.75" customHeight="1"/>
    <row r="119" ht="22.5" customHeight="1"/>
    <row r="120" ht="12" customHeight="1"/>
    <row r="127" ht="21.75" customHeight="1"/>
    <row r="129" ht="22.5" customHeight="1"/>
    <row r="130" ht="12" customHeight="1"/>
    <row r="137" ht="21.75" customHeight="1"/>
  </sheetData>
  <sheetProtection selectLockedCells="1" selectUnlockedCells="1"/>
  <mergeCells count="32">
    <mergeCell ref="B55:D55"/>
    <mergeCell ref="E55:F55"/>
    <mergeCell ref="G55:H55"/>
    <mergeCell ref="I55:J55"/>
    <mergeCell ref="B59:D59"/>
    <mergeCell ref="E59:F59"/>
    <mergeCell ref="G59:H59"/>
    <mergeCell ref="I59:J59"/>
    <mergeCell ref="B39:D39"/>
    <mergeCell ref="E39:F39"/>
    <mergeCell ref="G39:H39"/>
    <mergeCell ref="I39:J39"/>
    <mergeCell ref="B43:D43"/>
    <mergeCell ref="E43:F43"/>
    <mergeCell ref="G43:H43"/>
    <mergeCell ref="I43:J43"/>
    <mergeCell ref="B23:D23"/>
    <mergeCell ref="E23:F23"/>
    <mergeCell ref="G23:H23"/>
    <mergeCell ref="I23:J23"/>
    <mergeCell ref="B27:D27"/>
    <mergeCell ref="E27:F27"/>
    <mergeCell ref="G27:H27"/>
    <mergeCell ref="I27:J27"/>
    <mergeCell ref="B7:D7"/>
    <mergeCell ref="E7:F7"/>
    <mergeCell ref="G7:H7"/>
    <mergeCell ref="I7:J7"/>
    <mergeCell ref="B11:D11"/>
    <mergeCell ref="E11:F11"/>
    <mergeCell ref="G11:H11"/>
    <mergeCell ref="I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00390625" style="101" customWidth="1"/>
    <col min="2" max="11" width="6.7109375" style="101" customWidth="1"/>
    <col min="12" max="16384" width="11.421875" style="101" customWidth="1"/>
  </cols>
  <sheetData>
    <row r="1" ht="12.75">
      <c r="A1" s="9" t="s">
        <v>81</v>
      </c>
    </row>
    <row r="2" ht="11.25">
      <c r="A2" s="102" t="s">
        <v>59</v>
      </c>
    </row>
    <row r="3" spans="1:12" ht="12.75">
      <c r="A3" s="103" t="s">
        <v>82</v>
      </c>
      <c r="B3" s="104">
        <v>2011</v>
      </c>
      <c r="C3" s="104">
        <v>2012</v>
      </c>
      <c r="D3" s="104">
        <v>2013</v>
      </c>
      <c r="E3" s="104">
        <v>2014</v>
      </c>
      <c r="F3" s="104">
        <v>2015</v>
      </c>
      <c r="G3" s="104">
        <v>2016</v>
      </c>
      <c r="H3" s="57"/>
      <c r="I3" s="57"/>
      <c r="J3" s="57"/>
      <c r="K3" s="57"/>
      <c r="L3" s="57"/>
    </row>
    <row r="4" spans="1:12" ht="12.75">
      <c r="A4" s="106" t="s">
        <v>71</v>
      </c>
      <c r="B4" s="107"/>
      <c r="C4" s="107"/>
      <c r="D4" s="107"/>
      <c r="E4" s="107"/>
      <c r="F4" s="107"/>
      <c r="G4" s="107"/>
      <c r="H4" s="57"/>
      <c r="I4" s="57"/>
      <c r="J4" s="57"/>
      <c r="K4" s="57"/>
      <c r="L4" s="57"/>
    </row>
    <row r="5" spans="1:12" ht="12.75">
      <c r="A5" s="109" t="s">
        <v>83</v>
      </c>
      <c r="B5" s="110">
        <v>29437</v>
      </c>
      <c r="C5" s="110">
        <v>28213</v>
      </c>
      <c r="D5" s="110">
        <v>27653</v>
      </c>
      <c r="E5" s="110">
        <v>26906</v>
      </c>
      <c r="F5" s="110">
        <v>27188</v>
      </c>
      <c r="G5" s="110">
        <v>27461</v>
      </c>
      <c r="H5" s="57"/>
      <c r="I5" s="57"/>
      <c r="J5" s="57"/>
      <c r="K5" s="57"/>
      <c r="L5" s="57"/>
    </row>
    <row r="6" spans="1:12" ht="12.75">
      <c r="A6" s="112" t="s">
        <v>84</v>
      </c>
      <c r="B6" s="134">
        <v>1414</v>
      </c>
      <c r="C6" s="134">
        <v>1359</v>
      </c>
      <c r="D6" s="134">
        <v>1319</v>
      </c>
      <c r="E6" s="134">
        <v>1249</v>
      </c>
      <c r="F6" s="134">
        <v>1288</v>
      </c>
      <c r="G6" s="134">
        <v>1329</v>
      </c>
      <c r="H6" s="57"/>
      <c r="I6" s="57"/>
      <c r="J6" s="57"/>
      <c r="K6" s="57"/>
      <c r="L6" s="57"/>
    </row>
    <row r="7" spans="1:12" ht="12.75">
      <c r="A7" s="106" t="s">
        <v>74</v>
      </c>
      <c r="B7" s="135"/>
      <c r="C7" s="136"/>
      <c r="D7" s="137"/>
      <c r="E7" s="137"/>
      <c r="F7" s="137"/>
      <c r="G7" s="137"/>
      <c r="H7" s="57"/>
      <c r="I7" s="57"/>
      <c r="J7" s="57"/>
      <c r="K7" s="57"/>
      <c r="L7" s="57"/>
    </row>
    <row r="8" spans="1:12" ht="12.75">
      <c r="A8" s="109" t="s">
        <v>83</v>
      </c>
      <c r="B8" s="110">
        <v>2072</v>
      </c>
      <c r="C8" s="110">
        <v>2093</v>
      </c>
      <c r="D8" s="110">
        <v>1987</v>
      </c>
      <c r="E8" s="110">
        <v>1887</v>
      </c>
      <c r="F8" s="110">
        <v>1884</v>
      </c>
      <c r="G8" s="110">
        <v>1859</v>
      </c>
      <c r="H8" s="57"/>
      <c r="I8" s="57"/>
      <c r="J8" s="57"/>
      <c r="K8" s="57"/>
      <c r="L8" s="57"/>
    </row>
    <row r="9" spans="1:12" ht="12.75">
      <c r="A9" s="122" t="s">
        <v>84</v>
      </c>
      <c r="B9" s="134">
        <v>103</v>
      </c>
      <c r="C9" s="134">
        <v>96</v>
      </c>
      <c r="D9" s="134">
        <v>103</v>
      </c>
      <c r="E9" s="134">
        <v>91</v>
      </c>
      <c r="F9" s="134">
        <v>86</v>
      </c>
      <c r="G9" s="134">
        <v>80</v>
      </c>
      <c r="H9" s="57"/>
      <c r="I9" s="57"/>
      <c r="J9" s="57"/>
      <c r="K9" s="57"/>
      <c r="L9" s="57"/>
    </row>
    <row r="10" spans="1:7" ht="11.25">
      <c r="A10" s="106" t="s">
        <v>85</v>
      </c>
      <c r="B10" s="135"/>
      <c r="C10" s="135"/>
      <c r="D10" s="137"/>
      <c r="E10" s="137"/>
      <c r="F10" s="137"/>
      <c r="G10" s="137"/>
    </row>
    <row r="11" spans="1:7" ht="11.25">
      <c r="A11" s="109" t="s">
        <v>83</v>
      </c>
      <c r="B11" s="138">
        <f aca="true" t="shared" si="0" ref="B11:G12">B8/B5*100</f>
        <v>7.038760743282264</v>
      </c>
      <c r="C11" s="138">
        <f t="shared" si="0"/>
        <v>7.418565909332578</v>
      </c>
      <c r="D11" s="138">
        <f t="shared" si="0"/>
        <v>7.185477163418073</v>
      </c>
      <c r="E11" s="138">
        <f t="shared" si="0"/>
        <v>7.013305582397979</v>
      </c>
      <c r="F11" s="138">
        <f t="shared" si="0"/>
        <v>6.9295277328233045</v>
      </c>
      <c r="G11" s="138">
        <f t="shared" si="0"/>
        <v>6.769600524380031</v>
      </c>
    </row>
    <row r="12" spans="1:7" ht="11.25">
      <c r="A12" s="122" t="s">
        <v>84</v>
      </c>
      <c r="B12" s="42">
        <f t="shared" si="0"/>
        <v>7.284299858557285</v>
      </c>
      <c r="C12" s="42">
        <f t="shared" si="0"/>
        <v>7.06401766004415</v>
      </c>
      <c r="D12" s="42">
        <f t="shared" si="0"/>
        <v>7.808946171341925</v>
      </c>
      <c r="E12" s="42">
        <f t="shared" si="0"/>
        <v>7.285828662930344</v>
      </c>
      <c r="F12" s="42">
        <f t="shared" si="0"/>
        <v>6.6770186335403725</v>
      </c>
      <c r="G12" s="42">
        <f t="shared" si="0"/>
        <v>6.019563581640331</v>
      </c>
    </row>
    <row r="13" spans="1:11" ht="11.25">
      <c r="A13" s="12" t="s">
        <v>33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</row>
    <row r="14" ht="11.25">
      <c r="A14" s="123" t="s">
        <v>80</v>
      </c>
    </row>
    <row r="15" ht="22.5" customHeight="1"/>
    <row r="16" ht="12" customHeight="1"/>
    <row r="23" ht="21.75" customHeight="1"/>
    <row r="25" ht="22.5" customHeight="1"/>
    <row r="26" ht="12" customHeight="1"/>
    <row r="33" ht="21.75" customHeight="1"/>
    <row r="35" ht="22.5" customHeight="1"/>
    <row r="36" ht="12" customHeight="1"/>
    <row r="43" ht="21.75" customHeight="1"/>
    <row r="45" ht="22.5" customHeight="1"/>
    <row r="46" ht="12" customHeight="1"/>
    <row r="54" ht="21.75" customHeight="1"/>
    <row r="56" ht="22.5" customHeight="1"/>
    <row r="57" ht="12" customHeight="1"/>
    <row r="64" ht="21.75" customHeight="1"/>
    <row r="66" ht="22.5" customHeight="1"/>
    <row r="67" ht="12" customHeight="1"/>
    <row r="74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5"/>
  <sheetViews>
    <sheetView showGridLines="0" zoomScalePageLayoutView="0" workbookViewId="0" topLeftCell="A1">
      <pane xSplit="1" ySplit="3" topLeftCell="R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4.00390625" defaultRowHeight="12.75"/>
  <cols>
    <col min="1" max="1" width="45.140625" style="139" customWidth="1"/>
    <col min="2" max="27" width="5.7109375" style="139" customWidth="1"/>
    <col min="28" max="29" width="5.421875" style="139" customWidth="1"/>
    <col min="30" max="30" width="4.8515625" style="139" bestFit="1" customWidth="1"/>
    <col min="31" max="16384" width="4.00390625" style="139" customWidth="1"/>
  </cols>
  <sheetData>
    <row r="1" spans="1:23" ht="30.75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8" ht="12.75" customHeight="1">
      <c r="A2" s="12"/>
      <c r="AB2" s="140" t="s">
        <v>87</v>
      </c>
    </row>
    <row r="3" spans="1:30" ht="12.75" customHeight="1">
      <c r="A3" s="141"/>
      <c r="B3" s="142">
        <v>1990</v>
      </c>
      <c r="C3" s="142">
        <v>1991</v>
      </c>
      <c r="D3" s="142">
        <v>1992</v>
      </c>
      <c r="E3" s="142">
        <v>1993</v>
      </c>
      <c r="F3" s="142">
        <v>1994</v>
      </c>
      <c r="G3" s="142">
        <v>1995</v>
      </c>
      <c r="H3" s="142">
        <v>1996</v>
      </c>
      <c r="I3" s="142">
        <v>1997</v>
      </c>
      <c r="J3" s="142">
        <v>1998</v>
      </c>
      <c r="K3" s="142">
        <v>1999</v>
      </c>
      <c r="L3" s="142">
        <v>2000</v>
      </c>
      <c r="M3" s="142">
        <v>2001</v>
      </c>
      <c r="N3" s="142">
        <v>2002</v>
      </c>
      <c r="O3" s="143">
        <v>2003</v>
      </c>
      <c r="P3" s="143">
        <v>2004</v>
      </c>
      <c r="Q3" s="143">
        <v>2005</v>
      </c>
      <c r="R3" s="143">
        <v>2006</v>
      </c>
      <c r="S3" s="143">
        <v>2007</v>
      </c>
      <c r="T3" s="143">
        <v>2008</v>
      </c>
      <c r="U3" s="143">
        <v>2009</v>
      </c>
      <c r="V3" s="143">
        <v>2010</v>
      </c>
      <c r="W3" s="143">
        <v>2011</v>
      </c>
      <c r="X3" s="143">
        <v>2012</v>
      </c>
      <c r="Y3" s="143">
        <v>2013</v>
      </c>
      <c r="Z3" s="143">
        <v>2014</v>
      </c>
      <c r="AA3" s="144">
        <v>2015</v>
      </c>
      <c r="AB3" s="144">
        <v>2016</v>
      </c>
      <c r="AC3" s="144">
        <v>2017</v>
      </c>
      <c r="AD3" s="144">
        <v>2018</v>
      </c>
    </row>
    <row r="4" spans="1:30" ht="12.75" customHeight="1">
      <c r="A4" s="145" t="s">
        <v>88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147"/>
      <c r="Z4" s="147"/>
      <c r="AA4" s="148"/>
      <c r="AB4" s="148"/>
      <c r="AC4" s="148"/>
      <c r="AD4" s="148"/>
    </row>
    <row r="5" spans="1:32" ht="12.75" customHeight="1">
      <c r="A5" s="145" t="s">
        <v>89</v>
      </c>
      <c r="B5" s="149">
        <v>13077</v>
      </c>
      <c r="C5" s="149">
        <v>12044</v>
      </c>
      <c r="D5" s="149">
        <v>10635</v>
      </c>
      <c r="E5" s="149">
        <v>9897</v>
      </c>
      <c r="F5" s="149">
        <v>9660</v>
      </c>
      <c r="G5" s="149">
        <v>9313</v>
      </c>
      <c r="H5" s="149">
        <v>8660</v>
      </c>
      <c r="I5" s="149">
        <v>9141</v>
      </c>
      <c r="J5" s="149">
        <v>8483</v>
      </c>
      <c r="K5" s="149">
        <v>8195</v>
      </c>
      <c r="L5" s="149">
        <v>7754</v>
      </c>
      <c r="M5" s="149">
        <v>7333</v>
      </c>
      <c r="N5" s="149">
        <v>6451</v>
      </c>
      <c r="O5" s="149">
        <v>5316</v>
      </c>
      <c r="P5" s="149">
        <v>4949</v>
      </c>
      <c r="Q5" s="149">
        <v>5312</v>
      </c>
      <c r="R5" s="149">
        <v>6044</v>
      </c>
      <c r="S5" s="149">
        <v>5113</v>
      </c>
      <c r="T5" s="149">
        <v>4619</v>
      </c>
      <c r="U5" s="149">
        <v>3951</v>
      </c>
      <c r="V5" s="149">
        <v>3978</v>
      </c>
      <c r="W5" s="149">
        <v>3720</v>
      </c>
      <c r="X5" s="149">
        <v>3688</v>
      </c>
      <c r="Y5" s="149">
        <v>3289</v>
      </c>
      <c r="Z5" s="149">
        <v>3377</v>
      </c>
      <c r="AA5" s="150">
        <v>3362</v>
      </c>
      <c r="AB5" s="150">
        <v>3404</v>
      </c>
      <c r="AC5" s="150">
        <v>3522</v>
      </c>
      <c r="AD5" s="150">
        <v>3442</v>
      </c>
      <c r="AF5" s="151"/>
    </row>
    <row r="6" spans="1:32" s="155" customFormat="1" ht="12.75" customHeight="1">
      <c r="A6" s="152" t="s">
        <v>90</v>
      </c>
      <c r="B6" s="153">
        <v>2620</v>
      </c>
      <c r="C6" s="153">
        <v>2452</v>
      </c>
      <c r="D6" s="153">
        <v>2078</v>
      </c>
      <c r="E6" s="153">
        <v>2002</v>
      </c>
      <c r="F6" s="153">
        <v>1875</v>
      </c>
      <c r="G6" s="153">
        <v>1785</v>
      </c>
      <c r="H6" s="153">
        <v>1727</v>
      </c>
      <c r="I6" s="153">
        <v>1715</v>
      </c>
      <c r="J6" s="153">
        <v>1600</v>
      </c>
      <c r="K6" s="153">
        <v>1720</v>
      </c>
      <c r="L6" s="153">
        <v>1594</v>
      </c>
      <c r="M6" s="153">
        <v>1519</v>
      </c>
      <c r="N6" s="153">
        <v>1367</v>
      </c>
      <c r="O6" s="153">
        <v>1157</v>
      </c>
      <c r="P6" s="153">
        <v>969</v>
      </c>
      <c r="Q6" s="153">
        <v>1076</v>
      </c>
      <c r="R6" s="153">
        <v>1421</v>
      </c>
      <c r="S6" s="153">
        <v>1003</v>
      </c>
      <c r="T6" s="224">
        <v>926</v>
      </c>
      <c r="U6" s="153">
        <v>871</v>
      </c>
      <c r="V6" s="153">
        <v>789</v>
      </c>
      <c r="W6" s="153">
        <v>720</v>
      </c>
      <c r="X6" s="153">
        <v>721</v>
      </c>
      <c r="Y6" s="153">
        <v>627</v>
      </c>
      <c r="Z6" s="153">
        <v>645</v>
      </c>
      <c r="AA6" s="154">
        <v>603</v>
      </c>
      <c r="AB6" s="154">
        <v>609</v>
      </c>
      <c r="AC6" s="154">
        <v>605</v>
      </c>
      <c r="AD6" s="154">
        <v>579</v>
      </c>
      <c r="AF6" s="151"/>
    </row>
    <row r="7" spans="1:32" s="155" customFormat="1" ht="12.75" customHeight="1">
      <c r="A7" s="152" t="s">
        <v>117</v>
      </c>
      <c r="B7" s="159" t="s">
        <v>92</v>
      </c>
      <c r="C7" s="159" t="s">
        <v>92</v>
      </c>
      <c r="D7" s="159" t="s">
        <v>92</v>
      </c>
      <c r="E7" s="159" t="s">
        <v>92</v>
      </c>
      <c r="F7" s="159" t="s">
        <v>92</v>
      </c>
      <c r="G7" s="159" t="s">
        <v>92</v>
      </c>
      <c r="H7" s="159" t="s">
        <v>92</v>
      </c>
      <c r="I7" s="159" t="s">
        <v>92</v>
      </c>
      <c r="J7" s="159" t="s">
        <v>92</v>
      </c>
      <c r="K7" s="159" t="s">
        <v>92</v>
      </c>
      <c r="L7" s="159" t="s">
        <v>92</v>
      </c>
      <c r="M7" s="159" t="s">
        <v>92</v>
      </c>
      <c r="N7" s="159" t="s">
        <v>92</v>
      </c>
      <c r="O7" s="159" t="s">
        <v>92</v>
      </c>
      <c r="P7" s="159" t="s">
        <v>92</v>
      </c>
      <c r="Q7" s="153">
        <v>914</v>
      </c>
      <c r="R7" s="153">
        <v>1155</v>
      </c>
      <c r="S7" s="153">
        <v>888</v>
      </c>
      <c r="T7" s="220">
        <v>773</v>
      </c>
      <c r="U7" s="153">
        <v>714</v>
      </c>
      <c r="V7" s="153">
        <v>676</v>
      </c>
      <c r="W7" s="153">
        <v>609</v>
      </c>
      <c r="X7" s="153">
        <v>604</v>
      </c>
      <c r="Y7" s="153">
        <v>520</v>
      </c>
      <c r="Z7" s="153">
        <v>555</v>
      </c>
      <c r="AA7" s="154">
        <v>525</v>
      </c>
      <c r="AB7" s="154">
        <v>524</v>
      </c>
      <c r="AC7" s="154">
        <v>520</v>
      </c>
      <c r="AD7" s="154">
        <v>502</v>
      </c>
      <c r="AF7" s="151"/>
    </row>
    <row r="8" spans="1:32" s="155" customFormat="1" ht="12.75" customHeight="1">
      <c r="A8" s="156" t="s">
        <v>91</v>
      </c>
      <c r="B8" s="157" t="s">
        <v>92</v>
      </c>
      <c r="C8" s="157" t="s">
        <v>92</v>
      </c>
      <c r="D8" s="157" t="s">
        <v>92</v>
      </c>
      <c r="E8" s="157" t="s">
        <v>92</v>
      </c>
      <c r="F8" s="157" t="s">
        <v>92</v>
      </c>
      <c r="G8" s="157" t="s">
        <v>92</v>
      </c>
      <c r="H8" s="157" t="s">
        <v>92</v>
      </c>
      <c r="I8" s="157" t="s">
        <v>92</v>
      </c>
      <c r="J8" s="157" t="s">
        <v>92</v>
      </c>
      <c r="K8" s="157" t="s">
        <v>92</v>
      </c>
      <c r="L8" s="157" t="s">
        <v>92</v>
      </c>
      <c r="M8" s="157" t="s">
        <v>92</v>
      </c>
      <c r="N8" s="157" t="s">
        <v>92</v>
      </c>
      <c r="O8" s="157" t="s">
        <v>92</v>
      </c>
      <c r="P8" s="157" t="s">
        <v>92</v>
      </c>
      <c r="Q8" s="225">
        <v>3197</v>
      </c>
      <c r="R8" s="78">
        <v>3198</v>
      </c>
      <c r="S8" s="78">
        <v>2970</v>
      </c>
      <c r="T8" s="78">
        <v>2645</v>
      </c>
      <c r="U8" s="78">
        <v>2210</v>
      </c>
      <c r="V8" s="78">
        <v>2243</v>
      </c>
      <c r="W8" s="78">
        <v>2136</v>
      </c>
      <c r="X8" s="78">
        <v>2138</v>
      </c>
      <c r="Y8" s="78">
        <v>1831</v>
      </c>
      <c r="Z8" s="78">
        <v>1890</v>
      </c>
      <c r="AA8" s="158">
        <v>1918</v>
      </c>
      <c r="AB8" s="158">
        <v>1983</v>
      </c>
      <c r="AC8" s="158">
        <v>2117</v>
      </c>
      <c r="AD8" s="158">
        <v>2320</v>
      </c>
      <c r="AF8" s="151"/>
    </row>
    <row r="9" spans="1:32" ht="12.75" customHeight="1">
      <c r="A9" s="152" t="s">
        <v>90</v>
      </c>
      <c r="B9" s="159" t="s">
        <v>92</v>
      </c>
      <c r="C9" s="159" t="s">
        <v>92</v>
      </c>
      <c r="D9" s="159" t="s">
        <v>92</v>
      </c>
      <c r="E9" s="159" t="s">
        <v>92</v>
      </c>
      <c r="F9" s="159" t="s">
        <v>92</v>
      </c>
      <c r="G9" s="159" t="s">
        <v>92</v>
      </c>
      <c r="H9" s="159" t="s">
        <v>92</v>
      </c>
      <c r="I9" s="159" t="s">
        <v>92</v>
      </c>
      <c r="J9" s="159" t="s">
        <v>92</v>
      </c>
      <c r="K9" s="159" t="s">
        <v>92</v>
      </c>
      <c r="L9" s="159" t="s">
        <v>92</v>
      </c>
      <c r="M9" s="159" t="s">
        <v>92</v>
      </c>
      <c r="N9" s="159" t="s">
        <v>92</v>
      </c>
      <c r="O9" s="159" t="s">
        <v>92</v>
      </c>
      <c r="P9" s="159" t="s">
        <v>92</v>
      </c>
      <c r="Q9" s="221">
        <v>622</v>
      </c>
      <c r="R9" s="153">
        <v>695</v>
      </c>
      <c r="S9" s="153">
        <v>543</v>
      </c>
      <c r="T9" s="153">
        <v>527</v>
      </c>
      <c r="U9" s="153">
        <v>466</v>
      </c>
      <c r="V9" s="153">
        <v>426</v>
      </c>
      <c r="W9" s="153">
        <v>417</v>
      </c>
      <c r="X9" s="153">
        <v>406</v>
      </c>
      <c r="Y9" s="153">
        <v>321</v>
      </c>
      <c r="Z9" s="153">
        <v>350</v>
      </c>
      <c r="AA9" s="154">
        <v>354</v>
      </c>
      <c r="AB9" s="154">
        <v>354</v>
      </c>
      <c r="AC9" s="154">
        <v>372</v>
      </c>
      <c r="AD9" s="154">
        <v>383</v>
      </c>
      <c r="AF9" s="151"/>
    </row>
    <row r="10" spans="1:32" ht="12.75" customHeight="1">
      <c r="A10" s="152" t="s">
        <v>117</v>
      </c>
      <c r="B10" s="159" t="s">
        <v>92</v>
      </c>
      <c r="C10" s="159" t="s">
        <v>92</v>
      </c>
      <c r="D10" s="159" t="s">
        <v>92</v>
      </c>
      <c r="E10" s="159" t="s">
        <v>92</v>
      </c>
      <c r="F10" s="159" t="s">
        <v>92</v>
      </c>
      <c r="G10" s="159" t="s">
        <v>92</v>
      </c>
      <c r="H10" s="159" t="s">
        <v>92</v>
      </c>
      <c r="I10" s="159" t="s">
        <v>92</v>
      </c>
      <c r="J10" s="159" t="s">
        <v>92</v>
      </c>
      <c r="K10" s="159" t="s">
        <v>92</v>
      </c>
      <c r="L10" s="159" t="s">
        <v>92</v>
      </c>
      <c r="M10" s="159" t="s">
        <v>92</v>
      </c>
      <c r="N10" s="159" t="s">
        <v>92</v>
      </c>
      <c r="O10" s="159" t="s">
        <v>92</v>
      </c>
      <c r="P10" s="159" t="s">
        <v>92</v>
      </c>
      <c r="Q10" s="159">
        <v>521</v>
      </c>
      <c r="R10" s="153">
        <v>553</v>
      </c>
      <c r="S10" s="153">
        <v>479</v>
      </c>
      <c r="T10" s="153">
        <v>433</v>
      </c>
      <c r="U10" s="153">
        <v>383</v>
      </c>
      <c r="V10" s="153">
        <v>365</v>
      </c>
      <c r="W10" s="153">
        <v>348</v>
      </c>
      <c r="X10" s="153">
        <v>342</v>
      </c>
      <c r="Y10" s="153">
        <v>265</v>
      </c>
      <c r="Z10" s="153">
        <v>300</v>
      </c>
      <c r="AA10" s="154">
        <v>308</v>
      </c>
      <c r="AB10" s="154">
        <v>315</v>
      </c>
      <c r="AC10" s="154">
        <v>320</v>
      </c>
      <c r="AD10" s="154">
        <v>324</v>
      </c>
      <c r="AF10" s="151"/>
    </row>
    <row r="11" spans="1:32" ht="12.75" customHeight="1">
      <c r="A11" s="156" t="s">
        <v>93</v>
      </c>
      <c r="B11" s="157" t="s">
        <v>92</v>
      </c>
      <c r="C11" s="157" t="s">
        <v>92</v>
      </c>
      <c r="D11" s="157" t="s">
        <v>92</v>
      </c>
      <c r="E11" s="157" t="s">
        <v>92</v>
      </c>
      <c r="F11" s="157" t="s">
        <v>92</v>
      </c>
      <c r="G11" s="157" t="s">
        <v>92</v>
      </c>
      <c r="H11" s="157" t="s">
        <v>92</v>
      </c>
      <c r="I11" s="157" t="s">
        <v>92</v>
      </c>
      <c r="J11" s="157" t="s">
        <v>92</v>
      </c>
      <c r="K11" s="157" t="s">
        <v>92</v>
      </c>
      <c r="L11" s="157" t="s">
        <v>92</v>
      </c>
      <c r="M11" s="157" t="s">
        <v>92</v>
      </c>
      <c r="N11" s="157" t="s">
        <v>92</v>
      </c>
      <c r="O11" s="157" t="s">
        <v>92</v>
      </c>
      <c r="P11" s="157" t="s">
        <v>92</v>
      </c>
      <c r="Q11" s="225">
        <v>2115</v>
      </c>
      <c r="R11" s="78">
        <v>2846</v>
      </c>
      <c r="S11" s="78">
        <v>2143</v>
      </c>
      <c r="T11" s="78">
        <v>1974</v>
      </c>
      <c r="U11" s="78">
        <v>1741</v>
      </c>
      <c r="V11" s="78">
        <v>1735</v>
      </c>
      <c r="W11" s="78">
        <v>1584</v>
      </c>
      <c r="X11" s="78">
        <v>1530</v>
      </c>
      <c r="Y11" s="78">
        <v>1458</v>
      </c>
      <c r="Z11" s="78">
        <v>1487</v>
      </c>
      <c r="AA11" s="158">
        <v>1444</v>
      </c>
      <c r="AB11" s="158">
        <v>1421</v>
      </c>
      <c r="AC11" s="158">
        <v>1405</v>
      </c>
      <c r="AD11" s="158">
        <v>1122</v>
      </c>
      <c r="AF11" s="151"/>
    </row>
    <row r="12" spans="1:32" ht="12.75" customHeight="1">
      <c r="A12" s="152" t="s">
        <v>90</v>
      </c>
      <c r="B12" s="159" t="s">
        <v>92</v>
      </c>
      <c r="C12" s="159" t="s">
        <v>92</v>
      </c>
      <c r="D12" s="159" t="s">
        <v>92</v>
      </c>
      <c r="E12" s="159" t="s">
        <v>92</v>
      </c>
      <c r="F12" s="159" t="s">
        <v>92</v>
      </c>
      <c r="G12" s="159" t="s">
        <v>92</v>
      </c>
      <c r="H12" s="159" t="s">
        <v>92</v>
      </c>
      <c r="I12" s="159" t="s">
        <v>92</v>
      </c>
      <c r="J12" s="159" t="s">
        <v>92</v>
      </c>
      <c r="K12" s="159" t="s">
        <v>92</v>
      </c>
      <c r="L12" s="159" t="s">
        <v>92</v>
      </c>
      <c r="M12" s="159" t="s">
        <v>92</v>
      </c>
      <c r="N12" s="159" t="s">
        <v>92</v>
      </c>
      <c r="O12" s="159" t="s">
        <v>92</v>
      </c>
      <c r="P12" s="159" t="s">
        <v>92</v>
      </c>
      <c r="Q12" s="221">
        <v>454</v>
      </c>
      <c r="R12" s="153">
        <v>726</v>
      </c>
      <c r="S12" s="153">
        <v>460</v>
      </c>
      <c r="T12" s="222">
        <v>399</v>
      </c>
      <c r="U12" s="153">
        <v>405</v>
      </c>
      <c r="V12" s="153">
        <v>363</v>
      </c>
      <c r="W12" s="153">
        <v>303</v>
      </c>
      <c r="X12" s="153">
        <v>315</v>
      </c>
      <c r="Y12" s="153">
        <v>306</v>
      </c>
      <c r="Z12" s="153">
        <v>295</v>
      </c>
      <c r="AA12" s="154">
        <v>249</v>
      </c>
      <c r="AB12" s="154">
        <v>255</v>
      </c>
      <c r="AC12" s="154">
        <v>233</v>
      </c>
      <c r="AD12" s="154">
        <v>196</v>
      </c>
      <c r="AF12" s="151"/>
    </row>
    <row r="13" spans="1:32" ht="12.75" customHeight="1">
      <c r="A13" s="152" t="s">
        <v>117</v>
      </c>
      <c r="B13" s="159" t="s">
        <v>92</v>
      </c>
      <c r="C13" s="159" t="s">
        <v>92</v>
      </c>
      <c r="D13" s="159" t="s">
        <v>92</v>
      </c>
      <c r="E13" s="159" t="s">
        <v>92</v>
      </c>
      <c r="F13" s="159" t="s">
        <v>92</v>
      </c>
      <c r="G13" s="159" t="s">
        <v>92</v>
      </c>
      <c r="H13" s="159" t="s">
        <v>92</v>
      </c>
      <c r="I13" s="159" t="s">
        <v>92</v>
      </c>
      <c r="J13" s="159" t="s">
        <v>92</v>
      </c>
      <c r="K13" s="159" t="s">
        <v>92</v>
      </c>
      <c r="L13" s="159" t="s">
        <v>92</v>
      </c>
      <c r="M13" s="159" t="s">
        <v>92</v>
      </c>
      <c r="N13" s="159" t="s">
        <v>92</v>
      </c>
      <c r="O13" s="159" t="s">
        <v>92</v>
      </c>
      <c r="P13" s="159" t="s">
        <v>92</v>
      </c>
      <c r="Q13" s="159">
        <v>393</v>
      </c>
      <c r="R13" s="153">
        <v>602</v>
      </c>
      <c r="S13" s="153">
        <v>409</v>
      </c>
      <c r="T13" s="153">
        <v>340</v>
      </c>
      <c r="U13" s="153">
        <v>331</v>
      </c>
      <c r="V13" s="153">
        <v>311</v>
      </c>
      <c r="W13" s="153">
        <v>261</v>
      </c>
      <c r="X13" s="153">
        <v>262</v>
      </c>
      <c r="Y13" s="153">
        <v>255</v>
      </c>
      <c r="Z13" s="153">
        <v>255</v>
      </c>
      <c r="AA13" s="154">
        <v>217</v>
      </c>
      <c r="AB13" s="154">
        <v>209</v>
      </c>
      <c r="AC13" s="154">
        <v>200</v>
      </c>
      <c r="AD13" s="154">
        <v>178</v>
      </c>
      <c r="AF13" s="151"/>
    </row>
    <row r="14" spans="1:32" s="155" customFormat="1" ht="13.5" customHeight="1">
      <c r="A14" s="145" t="s">
        <v>94</v>
      </c>
      <c r="B14" s="149">
        <v>1681</v>
      </c>
      <c r="C14" s="149">
        <v>1715</v>
      </c>
      <c r="D14" s="149">
        <v>1396</v>
      </c>
      <c r="E14" s="149">
        <v>1415</v>
      </c>
      <c r="F14" s="149">
        <v>1321</v>
      </c>
      <c r="G14" s="149">
        <v>1349</v>
      </c>
      <c r="H14" s="149">
        <v>1160</v>
      </c>
      <c r="I14" s="149">
        <v>1116</v>
      </c>
      <c r="J14" s="149">
        <v>1165</v>
      </c>
      <c r="K14" s="149">
        <v>1076</v>
      </c>
      <c r="L14" s="149">
        <v>1055</v>
      </c>
      <c r="M14" s="149">
        <v>1062</v>
      </c>
      <c r="N14" s="149">
        <v>994</v>
      </c>
      <c r="O14" s="149">
        <v>761</v>
      </c>
      <c r="P14" s="149">
        <v>744</v>
      </c>
      <c r="Q14" s="149">
        <v>727</v>
      </c>
      <c r="R14" s="149">
        <v>685</v>
      </c>
      <c r="S14" s="149">
        <v>662</v>
      </c>
      <c r="T14" s="149">
        <v>599</v>
      </c>
      <c r="U14" s="149">
        <v>507</v>
      </c>
      <c r="V14" s="149">
        <v>557</v>
      </c>
      <c r="W14" s="149">
        <v>578</v>
      </c>
      <c r="X14" s="149">
        <v>486</v>
      </c>
      <c r="Y14" s="149">
        <v>465</v>
      </c>
      <c r="Z14" s="149">
        <v>480</v>
      </c>
      <c r="AA14" s="150">
        <v>473</v>
      </c>
      <c r="AB14" s="150">
        <v>493</v>
      </c>
      <c r="AC14" s="150">
        <v>418</v>
      </c>
      <c r="AD14" s="150">
        <v>444</v>
      </c>
      <c r="AF14" s="151"/>
    </row>
    <row r="15" spans="1:32" s="155" customFormat="1" ht="12.75" customHeight="1">
      <c r="A15" s="152" t="s">
        <v>90</v>
      </c>
      <c r="B15" s="153">
        <v>211</v>
      </c>
      <c r="C15" s="153">
        <v>168</v>
      </c>
      <c r="D15" s="153">
        <v>134</v>
      </c>
      <c r="E15" s="153">
        <v>144</v>
      </c>
      <c r="F15" s="153">
        <v>129</v>
      </c>
      <c r="G15" s="153">
        <v>135</v>
      </c>
      <c r="H15" s="153">
        <v>119</v>
      </c>
      <c r="I15" s="153">
        <v>116</v>
      </c>
      <c r="J15" s="153">
        <v>114</v>
      </c>
      <c r="K15" s="153">
        <v>111</v>
      </c>
      <c r="L15" s="153">
        <v>123</v>
      </c>
      <c r="M15" s="153">
        <v>143</v>
      </c>
      <c r="N15" s="153">
        <v>132</v>
      </c>
      <c r="O15" s="153">
        <v>113</v>
      </c>
      <c r="P15" s="153">
        <v>86</v>
      </c>
      <c r="Q15" s="153">
        <v>90</v>
      </c>
      <c r="R15" s="153">
        <v>87</v>
      </c>
      <c r="S15" s="153">
        <v>68</v>
      </c>
      <c r="T15" s="153">
        <v>76</v>
      </c>
      <c r="U15" s="153">
        <v>54</v>
      </c>
      <c r="V15" s="153">
        <v>65</v>
      </c>
      <c r="W15" s="153">
        <v>67</v>
      </c>
      <c r="X15" s="153">
        <v>56</v>
      </c>
      <c r="Y15" s="153">
        <v>57</v>
      </c>
      <c r="Z15" s="153">
        <v>56</v>
      </c>
      <c r="AA15" s="154">
        <v>56</v>
      </c>
      <c r="AB15" s="154">
        <v>55</v>
      </c>
      <c r="AC15" s="154">
        <v>51</v>
      </c>
      <c r="AD15" s="154">
        <v>44</v>
      </c>
      <c r="AF15" s="218"/>
    </row>
    <row r="16" spans="1:32" s="155" customFormat="1" ht="12.75" customHeight="1">
      <c r="A16" s="152" t="s">
        <v>117</v>
      </c>
      <c r="B16" s="159" t="s">
        <v>92</v>
      </c>
      <c r="C16" s="159" t="s">
        <v>92</v>
      </c>
      <c r="D16" s="159" t="s">
        <v>92</v>
      </c>
      <c r="E16" s="159" t="s">
        <v>92</v>
      </c>
      <c r="F16" s="159" t="s">
        <v>92</v>
      </c>
      <c r="G16" s="159" t="s">
        <v>92</v>
      </c>
      <c r="H16" s="159" t="s">
        <v>92</v>
      </c>
      <c r="I16" s="159" t="s">
        <v>92</v>
      </c>
      <c r="J16" s="159" t="s">
        <v>92</v>
      </c>
      <c r="K16" s="159" t="s">
        <v>92</v>
      </c>
      <c r="L16" s="159" t="s">
        <v>92</v>
      </c>
      <c r="M16" s="159" t="s">
        <v>92</v>
      </c>
      <c r="N16" s="159" t="s">
        <v>92</v>
      </c>
      <c r="O16" s="159" t="s">
        <v>92</v>
      </c>
      <c r="P16" s="159" t="s">
        <v>92</v>
      </c>
      <c r="Q16" s="153">
        <v>78</v>
      </c>
      <c r="R16" s="153">
        <v>76</v>
      </c>
      <c r="S16" s="153">
        <v>61</v>
      </c>
      <c r="T16" s="153">
        <v>69</v>
      </c>
      <c r="U16" s="153">
        <v>41</v>
      </c>
      <c r="V16" s="153">
        <v>61</v>
      </c>
      <c r="W16" s="153">
        <v>60</v>
      </c>
      <c r="X16" s="153">
        <v>49</v>
      </c>
      <c r="Y16" s="153">
        <v>52</v>
      </c>
      <c r="Z16" s="153">
        <v>51</v>
      </c>
      <c r="AA16" s="154">
        <v>49</v>
      </c>
      <c r="AB16" s="154">
        <v>52</v>
      </c>
      <c r="AC16" s="154">
        <v>46</v>
      </c>
      <c r="AD16" s="154">
        <v>37</v>
      </c>
      <c r="AF16" s="218"/>
    </row>
    <row r="17" spans="1:32" s="163" customFormat="1" ht="24.75" customHeight="1">
      <c r="A17" s="160" t="s">
        <v>95</v>
      </c>
      <c r="B17" s="161">
        <v>10138</v>
      </c>
      <c r="C17" s="161">
        <v>9349</v>
      </c>
      <c r="D17" s="161">
        <v>8281</v>
      </c>
      <c r="E17" s="161">
        <v>7712</v>
      </c>
      <c r="F17" s="161">
        <v>7555</v>
      </c>
      <c r="G17" s="161">
        <v>7309</v>
      </c>
      <c r="H17" s="161">
        <v>7288</v>
      </c>
      <c r="I17" s="161">
        <v>6751</v>
      </c>
      <c r="J17" s="161">
        <v>6639</v>
      </c>
      <c r="K17" s="161">
        <v>6599</v>
      </c>
      <c r="L17" s="161">
        <v>6291</v>
      </c>
      <c r="M17" s="161">
        <v>6039</v>
      </c>
      <c r="N17" s="161">
        <v>5333</v>
      </c>
      <c r="O17" s="161">
        <v>4472</v>
      </c>
      <c r="P17" s="161">
        <v>4212</v>
      </c>
      <c r="Q17" s="161">
        <v>4410</v>
      </c>
      <c r="R17" s="161">
        <v>4813</v>
      </c>
      <c r="S17" s="161">
        <v>4216</v>
      </c>
      <c r="T17" s="161">
        <v>3812</v>
      </c>
      <c r="U17" s="161">
        <v>3270</v>
      </c>
      <c r="V17" s="161">
        <v>3289</v>
      </c>
      <c r="W17" s="161">
        <v>3155</v>
      </c>
      <c r="X17" s="162">
        <v>2946</v>
      </c>
      <c r="Y17" s="162">
        <v>2791</v>
      </c>
      <c r="Z17" s="161">
        <v>2762</v>
      </c>
      <c r="AA17" s="162">
        <v>2721</v>
      </c>
      <c r="AB17" s="162">
        <v>2797</v>
      </c>
      <c r="AC17" s="162">
        <v>2850</v>
      </c>
      <c r="AD17" s="162">
        <v>2830</v>
      </c>
      <c r="AF17" s="151"/>
    </row>
    <row r="18" spans="1:32" s="163" customFormat="1" ht="23.25" customHeight="1">
      <c r="A18" s="164" t="s">
        <v>96</v>
      </c>
      <c r="B18" s="165">
        <v>6.235967842138608</v>
      </c>
      <c r="C18" s="165">
        <v>6.279132245281753</v>
      </c>
      <c r="D18" s="165">
        <v>5.776286603144488</v>
      </c>
      <c r="E18" s="165">
        <v>5.608727272727273</v>
      </c>
      <c r="F18" s="165">
        <v>5.692177870198756</v>
      </c>
      <c r="G18" s="165">
        <v>5.497596822841841</v>
      </c>
      <c r="H18" s="165">
        <v>5.811524169497472</v>
      </c>
      <c r="I18" s="165">
        <v>5.3920863883963515</v>
      </c>
      <c r="J18" s="165">
        <v>5.33737448447185</v>
      </c>
      <c r="K18" s="165">
        <v>5.2993800391892325</v>
      </c>
      <c r="L18" s="165">
        <v>5.189609232571376</v>
      </c>
      <c r="M18" s="165">
        <v>5.172812540151613</v>
      </c>
      <c r="N18" s="165">
        <v>5.0564141462027115</v>
      </c>
      <c r="O18" s="165">
        <v>4.956772334293948</v>
      </c>
      <c r="P18" s="165">
        <v>4.93266190420424</v>
      </c>
      <c r="Q18" s="165">
        <v>5.217391304347826</v>
      </c>
      <c r="R18" s="165">
        <v>5.993101644896587</v>
      </c>
      <c r="S18" s="165">
        <v>5.187518456540998</v>
      </c>
      <c r="T18" s="165">
        <v>5.117671540000269</v>
      </c>
      <c r="U18" s="165">
        <v>4.521883426674964</v>
      </c>
      <c r="V18" s="165">
        <v>4.887944358578053</v>
      </c>
      <c r="W18" s="165">
        <v>4.852054625984252</v>
      </c>
      <c r="X18" s="166">
        <v>4.874497410526664</v>
      </c>
      <c r="Y18" s="166">
        <v>4.9126945011617265</v>
      </c>
      <c r="Z18" s="165">
        <v>4.7</v>
      </c>
      <c r="AA18" s="166">
        <v>4.807165697931206</v>
      </c>
      <c r="AB18" s="166">
        <v>4.862487396126699</v>
      </c>
      <c r="AC18" s="166">
        <v>4.8624025386859575</v>
      </c>
      <c r="AD18" s="166">
        <v>5.074776745687337</v>
      </c>
      <c r="AF18" s="151"/>
    </row>
    <row r="19" s="168" customFormat="1" ht="12.75" customHeight="1">
      <c r="A19" s="167" t="s">
        <v>97</v>
      </c>
    </row>
    <row r="20" spans="1:26" s="170" customFormat="1" ht="12.75" customHeight="1">
      <c r="A20" s="169" t="s">
        <v>98</v>
      </c>
      <c r="X20" s="171"/>
      <c r="Y20" s="171"/>
      <c r="Z20" s="231"/>
    </row>
    <row r="21" spans="1:28" s="172" customFormat="1" ht="12.75" customHeight="1">
      <c r="A21" s="172" t="s">
        <v>99</v>
      </c>
      <c r="AB21" s="219"/>
    </row>
    <row r="22" spans="1:27" ht="24.75" customHeight="1">
      <c r="A22" s="291" t="s">
        <v>100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</row>
    <row r="25" ht="11.25">
      <c r="A25" s="223" t="s">
        <v>118</v>
      </c>
    </row>
  </sheetData>
  <sheetProtection selectLockedCells="1" selectUnlockedCells="1"/>
  <mergeCells count="1">
    <mergeCell ref="A22:AA22"/>
  </mergeCells>
  <printOptions/>
  <pageMargins left="0.7479166666666667" right="0.7479166666666667" top="0.9840277777777777" bottom="0.9840277777777777" header="0.49236111111111114" footer="0.49236111111111114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1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1.28125" style="55" customWidth="1"/>
    <col min="2" max="2" width="7.421875" style="173" customWidth="1"/>
    <col min="3" max="7" width="7.421875" style="55" customWidth="1"/>
    <col min="8" max="26" width="7.421875" style="56" customWidth="1"/>
    <col min="27" max="197" width="11.421875" style="56" customWidth="1"/>
    <col min="198" max="16384" width="11.421875" style="55" customWidth="1"/>
  </cols>
  <sheetData>
    <row r="1" spans="1:2" s="176" customFormat="1" ht="27.75" customHeight="1">
      <c r="A1" s="174" t="s">
        <v>101</v>
      </c>
      <c r="B1" s="175"/>
    </row>
    <row r="2" spans="2:15" s="177" customFormat="1" ht="12.75" customHeight="1">
      <c r="B2" s="178"/>
      <c r="J2" s="140"/>
      <c r="L2" s="140"/>
      <c r="N2" s="140"/>
      <c r="O2" s="177" t="s">
        <v>102</v>
      </c>
    </row>
    <row r="3" spans="1:256" ht="12.75" customHeight="1">
      <c r="A3" s="179"/>
      <c r="B3" s="180">
        <v>2005</v>
      </c>
      <c r="C3" s="181">
        <v>2006</v>
      </c>
      <c r="D3" s="181">
        <v>2007</v>
      </c>
      <c r="E3" s="181">
        <v>2008</v>
      </c>
      <c r="F3" s="181">
        <v>2009</v>
      </c>
      <c r="G3" s="181">
        <v>2010</v>
      </c>
      <c r="H3" s="181">
        <v>2011</v>
      </c>
      <c r="I3" s="181">
        <v>2012</v>
      </c>
      <c r="J3" s="181">
        <v>2013</v>
      </c>
      <c r="K3" s="181">
        <v>2014</v>
      </c>
      <c r="L3" s="181">
        <v>2015</v>
      </c>
      <c r="M3" s="181">
        <v>2016</v>
      </c>
      <c r="N3" s="181">
        <v>2017</v>
      </c>
      <c r="O3" s="181">
        <v>2018</v>
      </c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</row>
    <row r="4" spans="1:256" s="185" customFormat="1" ht="12.75" customHeight="1">
      <c r="A4" s="61" t="s">
        <v>103</v>
      </c>
      <c r="B4" s="18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84"/>
      <c r="Q4" s="184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s="185" customFormat="1" ht="12.75" customHeight="1">
      <c r="A5" s="187" t="s">
        <v>104</v>
      </c>
      <c r="B5" s="188">
        <v>84525</v>
      </c>
      <c r="C5" s="188">
        <v>80309</v>
      </c>
      <c r="D5" s="188">
        <v>81272</v>
      </c>
      <c r="E5" s="188">
        <v>74487</v>
      </c>
      <c r="F5" s="188">
        <v>72315</v>
      </c>
      <c r="G5" s="188">
        <v>67288</v>
      </c>
      <c r="H5" s="188">
        <v>65024</v>
      </c>
      <c r="I5" s="230">
        <v>60437</v>
      </c>
      <c r="J5" s="230">
        <v>56812</v>
      </c>
      <c r="K5" s="188">
        <v>58191</v>
      </c>
      <c r="L5" s="189">
        <v>56603</v>
      </c>
      <c r="M5" s="189">
        <v>57522</v>
      </c>
      <c r="N5" s="189">
        <v>58613</v>
      </c>
      <c r="O5" s="189">
        <v>55766</v>
      </c>
      <c r="P5" s="184"/>
      <c r="Q5" s="184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6"/>
    </row>
    <row r="6" spans="1:256" s="185" customFormat="1" ht="12.75" customHeight="1">
      <c r="A6" s="190" t="s">
        <v>105</v>
      </c>
      <c r="B6" s="191">
        <v>4410</v>
      </c>
      <c r="C6" s="191">
        <v>4813</v>
      </c>
      <c r="D6" s="191">
        <v>4216</v>
      </c>
      <c r="E6" s="191">
        <v>3812</v>
      </c>
      <c r="F6" s="191">
        <v>3270</v>
      </c>
      <c r="G6" s="191">
        <v>3289</v>
      </c>
      <c r="H6" s="191">
        <v>3155</v>
      </c>
      <c r="I6" s="227">
        <v>2946</v>
      </c>
      <c r="J6" s="227">
        <v>2791</v>
      </c>
      <c r="K6" s="191">
        <v>2762</v>
      </c>
      <c r="L6" s="192">
        <v>2721</v>
      </c>
      <c r="M6" s="189">
        <v>2797</v>
      </c>
      <c r="N6" s="189">
        <v>2850</v>
      </c>
      <c r="O6" s="189">
        <v>2830</v>
      </c>
      <c r="P6" s="184"/>
      <c r="Q6" s="184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5" customFormat="1" ht="12.75" customHeight="1">
      <c r="A7" s="187" t="s">
        <v>106</v>
      </c>
      <c r="B7" s="188">
        <v>113394</v>
      </c>
      <c r="C7" s="188">
        <v>106834</v>
      </c>
      <c r="D7" s="188">
        <v>107821</v>
      </c>
      <c r="E7" s="188">
        <v>98073</v>
      </c>
      <c r="F7" s="188">
        <v>95207</v>
      </c>
      <c r="G7" s="188">
        <v>88453</v>
      </c>
      <c r="H7" s="188">
        <v>85214</v>
      </c>
      <c r="I7" s="188">
        <v>78928</v>
      </c>
      <c r="J7" s="188">
        <v>73346</v>
      </c>
      <c r="K7" s="188">
        <v>76432</v>
      </c>
      <c r="L7" s="189">
        <v>74263</v>
      </c>
      <c r="M7" s="189">
        <v>76122</v>
      </c>
      <c r="N7" s="189">
        <v>76832</v>
      </c>
      <c r="O7" s="189">
        <v>73135</v>
      </c>
      <c r="P7" s="184"/>
      <c r="Q7" s="184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5" customFormat="1" ht="12.75" customHeight="1">
      <c r="A8" s="193" t="s">
        <v>105</v>
      </c>
      <c r="B8" s="191">
        <v>6039</v>
      </c>
      <c r="C8" s="191">
        <v>6729</v>
      </c>
      <c r="D8" s="191">
        <v>5775</v>
      </c>
      <c r="E8" s="191">
        <v>5218</v>
      </c>
      <c r="F8" s="191">
        <v>4458</v>
      </c>
      <c r="G8" s="191">
        <v>4535</v>
      </c>
      <c r="H8" s="191">
        <v>4298</v>
      </c>
      <c r="I8" s="191">
        <v>4269</v>
      </c>
      <c r="J8" s="191">
        <v>3754</v>
      </c>
      <c r="K8" s="191">
        <v>3857</v>
      </c>
      <c r="L8" s="192">
        <v>3835</v>
      </c>
      <c r="M8" s="189">
        <v>3897</v>
      </c>
      <c r="N8" s="189">
        <v>3940</v>
      </c>
      <c r="O8" s="189">
        <v>3886</v>
      </c>
      <c r="P8" s="184"/>
      <c r="Q8" s="184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5" customFormat="1" ht="12.75" customHeight="1">
      <c r="A9" s="194" t="s">
        <v>107</v>
      </c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197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pans="1:256" s="185" customFormat="1" ht="12.75" customHeight="1">
      <c r="A10" s="64" t="s">
        <v>104</v>
      </c>
      <c r="B10" s="199">
        <v>5181</v>
      </c>
      <c r="C10" s="79">
        <v>5099</v>
      </c>
      <c r="D10" s="79">
        <v>5337</v>
      </c>
      <c r="E10" s="79">
        <v>4228</v>
      </c>
      <c r="F10" s="79">
        <v>3914</v>
      </c>
      <c r="G10" s="79">
        <v>4298</v>
      </c>
      <c r="H10" s="79">
        <v>4139</v>
      </c>
      <c r="I10" s="228">
        <v>4039</v>
      </c>
      <c r="J10" s="79">
        <v>4536</v>
      </c>
      <c r="K10" s="79">
        <v>4796</v>
      </c>
      <c r="L10" s="79">
        <v>5215</v>
      </c>
      <c r="M10" s="79">
        <v>5745</v>
      </c>
      <c r="N10" s="79">
        <v>5653</v>
      </c>
      <c r="O10" s="79">
        <v>5555</v>
      </c>
      <c r="P10" s="184"/>
      <c r="Q10" s="184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  <c r="IP10" s="200"/>
      <c r="IQ10" s="200"/>
      <c r="IR10" s="200"/>
      <c r="IS10" s="200"/>
      <c r="IT10" s="200"/>
      <c r="IU10" s="200"/>
      <c r="IV10" s="200"/>
    </row>
    <row r="11" spans="1:256" s="185" customFormat="1" ht="12.75" customHeight="1">
      <c r="A11" s="201" t="s">
        <v>105</v>
      </c>
      <c r="B11" s="202">
        <v>927</v>
      </c>
      <c r="C11" s="203">
        <v>1018</v>
      </c>
      <c r="D11" s="203">
        <v>982</v>
      </c>
      <c r="E11" s="203">
        <v>785</v>
      </c>
      <c r="F11" s="203">
        <v>639</v>
      </c>
      <c r="G11" s="203">
        <v>719</v>
      </c>
      <c r="H11" s="203">
        <v>699</v>
      </c>
      <c r="I11" s="226">
        <v>679</v>
      </c>
      <c r="J11" s="203">
        <v>736</v>
      </c>
      <c r="K11" s="203">
        <v>755</v>
      </c>
      <c r="L11" s="203">
        <v>819</v>
      </c>
      <c r="M11" s="203">
        <v>871</v>
      </c>
      <c r="N11" s="203">
        <v>923</v>
      </c>
      <c r="O11" s="203">
        <v>872</v>
      </c>
      <c r="P11" s="184"/>
      <c r="Q11" s="184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  <c r="IP11" s="200"/>
      <c r="IQ11" s="200"/>
      <c r="IR11" s="200"/>
      <c r="IS11" s="200"/>
      <c r="IT11" s="200"/>
      <c r="IU11" s="200"/>
      <c r="IV11" s="200"/>
    </row>
    <row r="12" spans="1:256" s="185" customFormat="1" ht="12.75" customHeight="1">
      <c r="A12" s="64" t="s">
        <v>106</v>
      </c>
      <c r="B12" s="199">
        <v>7555</v>
      </c>
      <c r="C12" s="79">
        <v>7460</v>
      </c>
      <c r="D12" s="79">
        <v>7688</v>
      </c>
      <c r="E12" s="79">
        <v>6238</v>
      </c>
      <c r="F12" s="79">
        <v>5741</v>
      </c>
      <c r="G12" s="79">
        <v>6178</v>
      </c>
      <c r="H12" s="79">
        <v>5919</v>
      </c>
      <c r="I12" s="79">
        <v>6399</v>
      </c>
      <c r="J12" s="79">
        <v>6576</v>
      </c>
      <c r="K12" s="79">
        <v>6905</v>
      </c>
      <c r="L12" s="79">
        <v>7516</v>
      </c>
      <c r="M12" s="79">
        <v>8323</v>
      </c>
      <c r="N12" s="79">
        <v>8224</v>
      </c>
      <c r="O12" s="79">
        <v>8123</v>
      </c>
      <c r="P12" s="184"/>
      <c r="Q12" s="184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  <c r="IP12" s="200"/>
      <c r="IQ12" s="200"/>
      <c r="IR12" s="200"/>
      <c r="IS12" s="200"/>
      <c r="IT12" s="200"/>
      <c r="IU12" s="200"/>
      <c r="IV12" s="200"/>
    </row>
    <row r="13" spans="1:256" s="185" customFormat="1" ht="12.75" customHeight="1">
      <c r="A13" s="201" t="s">
        <v>105</v>
      </c>
      <c r="B13" s="202">
        <v>1342</v>
      </c>
      <c r="C13" s="203">
        <v>1550</v>
      </c>
      <c r="D13" s="203">
        <v>1461</v>
      </c>
      <c r="E13" s="203">
        <v>1157</v>
      </c>
      <c r="F13" s="203">
        <v>933</v>
      </c>
      <c r="G13" s="203">
        <v>1079</v>
      </c>
      <c r="H13" s="203">
        <v>1010</v>
      </c>
      <c r="I13" s="203">
        <v>1096</v>
      </c>
      <c r="J13" s="203">
        <v>1089</v>
      </c>
      <c r="K13" s="203">
        <v>1151</v>
      </c>
      <c r="L13" s="203">
        <v>1264</v>
      </c>
      <c r="M13" s="203">
        <v>1210</v>
      </c>
      <c r="N13" s="203">
        <v>1376</v>
      </c>
      <c r="O13" s="203">
        <v>1265</v>
      </c>
      <c r="P13" s="184"/>
      <c r="Q13" s="18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s="185" customFormat="1" ht="12.75" customHeight="1">
      <c r="A14" s="194" t="s">
        <v>108</v>
      </c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  <c r="Q14" s="197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pans="1:256" s="185" customFormat="1" ht="12.75" customHeight="1">
      <c r="A15" s="64" t="s">
        <v>104</v>
      </c>
      <c r="B15" s="199">
        <v>10541</v>
      </c>
      <c r="C15" s="79">
        <v>8531</v>
      </c>
      <c r="D15" s="79">
        <v>6544</v>
      </c>
      <c r="E15" s="79">
        <v>5218</v>
      </c>
      <c r="F15" s="79">
        <v>4381</v>
      </c>
      <c r="G15" s="79">
        <v>3834</v>
      </c>
      <c r="H15" s="79">
        <v>3761</v>
      </c>
      <c r="I15" s="228">
        <v>3349</v>
      </c>
      <c r="J15" s="79">
        <v>3096</v>
      </c>
      <c r="K15" s="79">
        <v>2937</v>
      </c>
      <c r="L15" s="79">
        <v>3200</v>
      </c>
      <c r="M15" s="79">
        <v>2990</v>
      </c>
      <c r="N15" s="79">
        <v>3230</v>
      </c>
      <c r="O15" s="79">
        <v>3176</v>
      </c>
      <c r="P15" s="184"/>
      <c r="Q15" s="184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s="185" customFormat="1" ht="12.75" customHeight="1">
      <c r="A16" s="201" t="s">
        <v>105</v>
      </c>
      <c r="B16" s="202">
        <v>1011</v>
      </c>
      <c r="C16" s="203">
        <v>896</v>
      </c>
      <c r="D16" s="203">
        <v>654</v>
      </c>
      <c r="E16" s="203">
        <v>525</v>
      </c>
      <c r="F16" s="203">
        <v>482</v>
      </c>
      <c r="G16" s="203">
        <v>424</v>
      </c>
      <c r="H16" s="203">
        <v>444</v>
      </c>
      <c r="I16" s="226">
        <v>369</v>
      </c>
      <c r="J16" s="203">
        <v>389</v>
      </c>
      <c r="K16" s="203">
        <v>337</v>
      </c>
      <c r="L16" s="203">
        <v>333</v>
      </c>
      <c r="M16" s="203">
        <v>380</v>
      </c>
      <c r="N16" s="203">
        <v>368</v>
      </c>
      <c r="O16" s="203">
        <v>410</v>
      </c>
      <c r="P16" s="184"/>
      <c r="Q16" s="184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s="185" customFormat="1" ht="12.75" customHeight="1">
      <c r="A17" s="64" t="s">
        <v>106</v>
      </c>
      <c r="B17" s="199">
        <v>15994</v>
      </c>
      <c r="C17" s="79">
        <v>12636</v>
      </c>
      <c r="D17" s="79">
        <v>9600</v>
      </c>
      <c r="E17" s="79">
        <v>7418</v>
      </c>
      <c r="F17" s="79">
        <v>6423</v>
      </c>
      <c r="G17" s="79">
        <v>5726</v>
      </c>
      <c r="H17" s="79">
        <v>5431</v>
      </c>
      <c r="I17" s="79">
        <v>5205</v>
      </c>
      <c r="J17" s="79">
        <v>4456</v>
      </c>
      <c r="K17" s="79">
        <v>4417</v>
      </c>
      <c r="L17" s="79">
        <v>4655</v>
      </c>
      <c r="M17" s="79">
        <v>4493</v>
      </c>
      <c r="N17" s="79">
        <v>4783</v>
      </c>
      <c r="O17" s="79">
        <v>4634</v>
      </c>
      <c r="P17" s="184"/>
      <c r="Q17" s="184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s="185" customFormat="1" ht="12.75" customHeight="1">
      <c r="A18" s="201" t="s">
        <v>105</v>
      </c>
      <c r="B18" s="202">
        <v>1479</v>
      </c>
      <c r="C18" s="203">
        <v>1352</v>
      </c>
      <c r="D18" s="203">
        <v>920</v>
      </c>
      <c r="E18" s="203">
        <v>718</v>
      </c>
      <c r="F18" s="203">
        <v>688</v>
      </c>
      <c r="G18" s="203">
        <v>641</v>
      </c>
      <c r="H18" s="203">
        <v>660</v>
      </c>
      <c r="I18" s="203">
        <v>627</v>
      </c>
      <c r="J18" s="203">
        <v>544</v>
      </c>
      <c r="K18" s="203">
        <v>473</v>
      </c>
      <c r="L18" s="203">
        <v>486</v>
      </c>
      <c r="M18" s="203">
        <v>597</v>
      </c>
      <c r="N18" s="203">
        <v>525</v>
      </c>
      <c r="O18" s="203">
        <v>590</v>
      </c>
      <c r="P18" s="184"/>
      <c r="Q18" s="184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15" ht="12.75" customHeight="1">
      <c r="A19" s="194" t="s">
        <v>109</v>
      </c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ht="12.75" customHeight="1">
      <c r="A20" s="64" t="s">
        <v>104</v>
      </c>
      <c r="B20" s="199">
        <v>23684</v>
      </c>
      <c r="C20" s="79">
        <v>22454</v>
      </c>
      <c r="D20" s="79">
        <v>23890</v>
      </c>
      <c r="E20" s="79">
        <v>22365</v>
      </c>
      <c r="F20" s="79">
        <v>23544</v>
      </c>
      <c r="G20" s="79">
        <v>21889</v>
      </c>
      <c r="H20" s="79">
        <v>21200</v>
      </c>
      <c r="I20" s="228">
        <v>19446</v>
      </c>
      <c r="J20" s="79">
        <v>18424</v>
      </c>
      <c r="K20" s="79">
        <v>19516</v>
      </c>
      <c r="L20" s="79">
        <v>18747</v>
      </c>
      <c r="M20" s="79">
        <v>19686</v>
      </c>
      <c r="N20" s="79">
        <v>21414</v>
      </c>
      <c r="O20" s="79">
        <v>19489</v>
      </c>
    </row>
    <row r="21" spans="1:15" ht="12.75" customHeight="1">
      <c r="A21" s="201" t="s">
        <v>105</v>
      </c>
      <c r="B21" s="202">
        <v>1235</v>
      </c>
      <c r="C21" s="203">
        <v>1538</v>
      </c>
      <c r="D21" s="203">
        <v>1355</v>
      </c>
      <c r="E21" s="203">
        <v>1319</v>
      </c>
      <c r="F21" s="203">
        <v>1224</v>
      </c>
      <c r="G21" s="203">
        <v>1214</v>
      </c>
      <c r="H21" s="203">
        <v>1117</v>
      </c>
      <c r="I21" s="203">
        <v>1086</v>
      </c>
      <c r="J21" s="203">
        <v>1023</v>
      </c>
      <c r="K21" s="203">
        <v>1078</v>
      </c>
      <c r="L21" s="203">
        <v>950</v>
      </c>
      <c r="M21" s="203">
        <v>960</v>
      </c>
      <c r="N21" s="203">
        <v>989</v>
      </c>
      <c r="O21" s="203">
        <v>993</v>
      </c>
    </row>
    <row r="22" spans="1:15" ht="12.75" customHeight="1">
      <c r="A22" s="64" t="s">
        <v>106</v>
      </c>
      <c r="B22" s="199">
        <v>34331</v>
      </c>
      <c r="C22" s="79">
        <v>32734</v>
      </c>
      <c r="D22" s="79">
        <v>34851</v>
      </c>
      <c r="E22" s="79">
        <v>32542</v>
      </c>
      <c r="F22" s="79">
        <v>33743</v>
      </c>
      <c r="G22" s="79">
        <v>31219</v>
      </c>
      <c r="H22" s="79">
        <v>30373</v>
      </c>
      <c r="I22" s="79">
        <v>28278</v>
      </c>
      <c r="J22" s="79">
        <v>26063</v>
      </c>
      <c r="K22" s="79">
        <v>27929</v>
      </c>
      <c r="L22" s="79">
        <v>26748</v>
      </c>
      <c r="M22" s="79">
        <v>28314</v>
      </c>
      <c r="N22" s="79">
        <v>29994</v>
      </c>
      <c r="O22" s="79">
        <v>27253</v>
      </c>
    </row>
    <row r="23" spans="1:15" ht="12.75" customHeight="1">
      <c r="A23" s="208" t="s">
        <v>105</v>
      </c>
      <c r="B23" s="209">
        <v>1681</v>
      </c>
      <c r="C23" s="210">
        <v>2170</v>
      </c>
      <c r="D23" s="210">
        <v>1862</v>
      </c>
      <c r="E23" s="210">
        <v>1905</v>
      </c>
      <c r="F23" s="210">
        <v>1729</v>
      </c>
      <c r="G23" s="210">
        <v>1664</v>
      </c>
      <c r="H23" s="210">
        <v>1542</v>
      </c>
      <c r="I23" s="210">
        <v>1567</v>
      </c>
      <c r="J23" s="210">
        <v>1374</v>
      </c>
      <c r="K23" s="210">
        <v>1513</v>
      </c>
      <c r="L23" s="210">
        <v>1355</v>
      </c>
      <c r="M23" s="210">
        <v>1366</v>
      </c>
      <c r="N23" s="210">
        <v>1355</v>
      </c>
      <c r="O23" s="210">
        <v>1385</v>
      </c>
    </row>
    <row r="24" spans="1:15" ht="12.75" customHeight="1">
      <c r="A24" s="211" t="s">
        <v>110</v>
      </c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ht="12.75" customHeight="1">
      <c r="A25" s="64" t="s">
        <v>104</v>
      </c>
      <c r="B25" s="199">
        <v>45119</v>
      </c>
      <c r="C25" s="79">
        <v>44225</v>
      </c>
      <c r="D25" s="79">
        <v>45501</v>
      </c>
      <c r="E25" s="79">
        <v>42676</v>
      </c>
      <c r="F25" s="79">
        <v>40476</v>
      </c>
      <c r="G25" s="79">
        <v>37267</v>
      </c>
      <c r="H25" s="79">
        <v>35924</v>
      </c>
      <c r="I25" s="229">
        <v>33603</v>
      </c>
      <c r="J25" s="229">
        <v>30756</v>
      </c>
      <c r="K25" s="79">
        <v>30942</v>
      </c>
      <c r="L25" s="79">
        <v>29441</v>
      </c>
      <c r="M25" s="79">
        <v>29101</v>
      </c>
      <c r="N25" s="79">
        <v>28316</v>
      </c>
      <c r="O25" s="79">
        <v>27546</v>
      </c>
    </row>
    <row r="26" spans="1:15" ht="12.75" customHeight="1">
      <c r="A26" s="201" t="s">
        <v>105</v>
      </c>
      <c r="B26" s="202">
        <v>1237</v>
      </c>
      <c r="C26" s="203">
        <v>1361</v>
      </c>
      <c r="D26" s="203">
        <v>1225</v>
      </c>
      <c r="E26" s="203">
        <v>1183</v>
      </c>
      <c r="F26" s="203">
        <v>925</v>
      </c>
      <c r="G26" s="203">
        <v>932</v>
      </c>
      <c r="H26" s="203">
        <v>895</v>
      </c>
      <c r="I26" s="203">
        <v>812</v>
      </c>
      <c r="J26" s="226">
        <v>643</v>
      </c>
      <c r="K26" s="203">
        <v>592</v>
      </c>
      <c r="L26" s="203">
        <v>619</v>
      </c>
      <c r="M26" s="203">
        <v>586</v>
      </c>
      <c r="N26" s="203">
        <v>570</v>
      </c>
      <c r="O26" s="203">
        <v>555</v>
      </c>
    </row>
    <row r="27" spans="1:15" ht="12.75" customHeight="1">
      <c r="A27" s="64" t="s">
        <v>106</v>
      </c>
      <c r="B27" s="199">
        <v>55514</v>
      </c>
      <c r="C27" s="79">
        <v>54004</v>
      </c>
      <c r="D27" s="79">
        <v>55682</v>
      </c>
      <c r="E27" s="79">
        <v>51875</v>
      </c>
      <c r="F27" s="79">
        <v>49300</v>
      </c>
      <c r="G27" s="79">
        <v>45330</v>
      </c>
      <c r="H27" s="79">
        <v>43491</v>
      </c>
      <c r="I27" s="79">
        <v>39046</v>
      </c>
      <c r="J27" s="79">
        <v>36251</v>
      </c>
      <c r="K27" s="79">
        <v>37181</v>
      </c>
      <c r="L27" s="79">
        <v>35344</v>
      </c>
      <c r="M27" s="79">
        <v>34992</v>
      </c>
      <c r="N27" s="79">
        <v>33831</v>
      </c>
      <c r="O27" s="79">
        <v>33125</v>
      </c>
    </row>
    <row r="28" spans="1:15" ht="12.75" customHeight="1">
      <c r="A28" s="214" t="s">
        <v>105</v>
      </c>
      <c r="B28" s="215">
        <v>1537</v>
      </c>
      <c r="C28" s="216">
        <v>1657</v>
      </c>
      <c r="D28" s="216">
        <v>1532</v>
      </c>
      <c r="E28" s="216">
        <v>1438</v>
      </c>
      <c r="F28" s="216">
        <v>1108</v>
      </c>
      <c r="G28" s="216">
        <v>1151</v>
      </c>
      <c r="H28" s="216">
        <v>1086</v>
      </c>
      <c r="I28" s="216">
        <v>979</v>
      </c>
      <c r="J28" s="216">
        <v>747</v>
      </c>
      <c r="K28" s="216">
        <v>720</v>
      </c>
      <c r="L28" s="216">
        <v>730</v>
      </c>
      <c r="M28" s="216">
        <v>724</v>
      </c>
      <c r="N28" s="216">
        <v>684</v>
      </c>
      <c r="O28" s="216">
        <v>646</v>
      </c>
    </row>
    <row r="31" ht="11.25">
      <c r="A31" s="223" t="s">
        <v>118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41.28125" style="0" customWidth="1"/>
    <col min="2" max="11" width="7.421875" style="0" customWidth="1"/>
    <col min="12" max="12" width="7.28125" style="0" customWidth="1"/>
  </cols>
  <sheetData>
    <row r="1" ht="12.75">
      <c r="A1" s="174" t="s">
        <v>111</v>
      </c>
    </row>
    <row r="2" spans="1:12" ht="12.75">
      <c r="A2" s="177"/>
      <c r="B2" s="177"/>
      <c r="C2" s="177"/>
      <c r="D2" s="177"/>
      <c r="E2" s="177"/>
      <c r="F2" s="177"/>
      <c r="G2" s="140"/>
      <c r="H2" s="177"/>
      <c r="I2" s="140"/>
      <c r="L2" s="140" t="s">
        <v>102</v>
      </c>
    </row>
    <row r="3" spans="1:12" ht="12.75">
      <c r="A3" s="277"/>
      <c r="B3" s="278">
        <v>2008</v>
      </c>
      <c r="C3" s="279">
        <v>2009</v>
      </c>
      <c r="D3" s="279">
        <v>2010</v>
      </c>
      <c r="E3" s="279">
        <v>2011</v>
      </c>
      <c r="F3" s="279">
        <v>2012</v>
      </c>
      <c r="G3" s="279">
        <v>2013</v>
      </c>
      <c r="H3" s="279">
        <v>2014</v>
      </c>
      <c r="I3" s="279">
        <v>2015</v>
      </c>
      <c r="J3" s="279">
        <v>2016</v>
      </c>
      <c r="K3" s="279">
        <v>2017</v>
      </c>
      <c r="L3" s="279">
        <v>2018</v>
      </c>
    </row>
    <row r="4" spans="1:12" ht="12.75">
      <c r="A4" s="280" t="s">
        <v>112</v>
      </c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2.75">
      <c r="A5" s="280" t="s">
        <v>113</v>
      </c>
      <c r="B5" s="281">
        <v>143</v>
      </c>
      <c r="C5" s="282">
        <v>168</v>
      </c>
      <c r="D5" s="282">
        <v>145</v>
      </c>
      <c r="E5" s="282">
        <v>148</v>
      </c>
      <c r="F5" s="282">
        <v>152</v>
      </c>
      <c r="G5" s="282">
        <v>152</v>
      </c>
      <c r="H5" s="282">
        <v>133</v>
      </c>
      <c r="I5" s="282">
        <v>120</v>
      </c>
      <c r="J5" s="282">
        <v>84</v>
      </c>
      <c r="K5" s="282">
        <v>48</v>
      </c>
      <c r="L5" s="282">
        <v>49</v>
      </c>
    </row>
    <row r="6" spans="1:12" ht="12.75">
      <c r="A6" s="280" t="s">
        <v>114</v>
      </c>
      <c r="B6" s="281">
        <v>49</v>
      </c>
      <c r="C6" s="282">
        <v>43</v>
      </c>
      <c r="D6" s="282">
        <v>43</v>
      </c>
      <c r="E6" s="282">
        <v>36</v>
      </c>
      <c r="F6" s="282">
        <v>34</v>
      </c>
      <c r="G6" s="282">
        <v>38</v>
      </c>
      <c r="H6" s="282">
        <v>31</v>
      </c>
      <c r="I6" s="282">
        <v>34</v>
      </c>
      <c r="J6" s="282">
        <v>23</v>
      </c>
      <c r="K6" s="282">
        <v>17</v>
      </c>
      <c r="L6" s="282">
        <v>17</v>
      </c>
    </row>
    <row r="7" spans="1:12" ht="12.75">
      <c r="A7" s="280" t="s">
        <v>115</v>
      </c>
      <c r="B7" s="281">
        <v>54</v>
      </c>
      <c r="C7" s="282">
        <v>50</v>
      </c>
      <c r="D7" s="282">
        <v>60</v>
      </c>
      <c r="E7" s="282">
        <v>33</v>
      </c>
      <c r="F7" s="282">
        <v>41</v>
      </c>
      <c r="G7" s="282">
        <v>48</v>
      </c>
      <c r="H7" s="282">
        <v>36</v>
      </c>
      <c r="I7" s="282">
        <v>46</v>
      </c>
      <c r="J7" s="282">
        <v>32</v>
      </c>
      <c r="K7" s="282">
        <v>28</v>
      </c>
      <c r="L7" s="282">
        <v>24</v>
      </c>
    </row>
    <row r="8" spans="1:12" s="217" customFormat="1" ht="12.75">
      <c r="A8" s="280" t="s">
        <v>131</v>
      </c>
      <c r="B8" s="281">
        <v>49</v>
      </c>
      <c r="C8" s="282">
        <v>48</v>
      </c>
      <c r="D8" s="282">
        <v>53</v>
      </c>
      <c r="E8" s="282">
        <v>33</v>
      </c>
      <c r="F8" s="282">
        <v>41</v>
      </c>
      <c r="G8" s="282">
        <v>42</v>
      </c>
      <c r="H8" s="282">
        <v>34</v>
      </c>
      <c r="I8" s="282">
        <v>46</v>
      </c>
      <c r="J8" s="282">
        <v>22</v>
      </c>
      <c r="K8" s="282">
        <v>21</v>
      </c>
      <c r="L8" s="282">
        <v>16</v>
      </c>
    </row>
    <row r="9" spans="1:12" ht="12.75">
      <c r="A9" s="280" t="s">
        <v>132</v>
      </c>
      <c r="B9" s="281">
        <v>5</v>
      </c>
      <c r="C9" s="282">
        <v>2</v>
      </c>
      <c r="D9" s="282">
        <v>7</v>
      </c>
      <c r="E9" s="282">
        <v>0</v>
      </c>
      <c r="F9" s="282">
        <v>0</v>
      </c>
      <c r="G9" s="282">
        <v>6</v>
      </c>
      <c r="H9" s="282">
        <v>2</v>
      </c>
      <c r="I9" s="282">
        <v>0</v>
      </c>
      <c r="J9" s="282">
        <v>10</v>
      </c>
      <c r="K9" s="282">
        <v>7</v>
      </c>
      <c r="L9" s="282">
        <v>8</v>
      </c>
    </row>
    <row r="10" spans="1:12" s="217" customFormat="1" ht="12.75">
      <c r="A10" s="280" t="s">
        <v>116</v>
      </c>
      <c r="B10" s="281">
        <v>10</v>
      </c>
      <c r="C10" s="282">
        <v>14</v>
      </c>
      <c r="D10" s="282">
        <v>16</v>
      </c>
      <c r="E10" s="282">
        <v>17</v>
      </c>
      <c r="F10" s="282">
        <v>10</v>
      </c>
      <c r="G10" s="282">
        <v>11</v>
      </c>
      <c r="H10" s="282">
        <v>12</v>
      </c>
      <c r="I10" s="282">
        <v>5</v>
      </c>
      <c r="J10" s="282">
        <v>8</v>
      </c>
      <c r="K10" s="282">
        <v>2</v>
      </c>
      <c r="L10" s="282">
        <v>7</v>
      </c>
    </row>
    <row r="11" spans="1:12" ht="12.75">
      <c r="A11" s="280" t="s">
        <v>131</v>
      </c>
      <c r="B11" s="281">
        <v>10</v>
      </c>
      <c r="C11" s="282">
        <v>14</v>
      </c>
      <c r="D11" s="282">
        <v>15</v>
      </c>
      <c r="E11" s="282">
        <v>17</v>
      </c>
      <c r="F11" s="282">
        <v>9</v>
      </c>
      <c r="G11" s="282">
        <v>11</v>
      </c>
      <c r="H11" s="282">
        <v>12</v>
      </c>
      <c r="I11" s="282">
        <v>5</v>
      </c>
      <c r="J11" s="282">
        <v>8</v>
      </c>
      <c r="K11" s="282">
        <v>2</v>
      </c>
      <c r="L11" s="282">
        <v>5</v>
      </c>
    </row>
    <row r="12" spans="1:12" ht="12.75">
      <c r="A12" s="283" t="s">
        <v>132</v>
      </c>
      <c r="B12" s="284">
        <v>0</v>
      </c>
      <c r="C12" s="285">
        <v>0</v>
      </c>
      <c r="D12" s="285">
        <v>1</v>
      </c>
      <c r="E12" s="285">
        <v>0</v>
      </c>
      <c r="F12" s="285">
        <v>1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2</v>
      </c>
    </row>
    <row r="15" ht="12.75">
      <c r="A15" s="288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annuel du transport routier de marchandises</dc:title>
  <dc:subject>L'accidentalité </dc:subject>
  <dc:creator>SDES</dc:creator>
  <cp:keywords>transport, transport routier, transport de marchandises, bilan, marché du travail</cp:keywords>
  <dc:description/>
  <cp:lastModifiedBy>RUDLER Mathias</cp:lastModifiedBy>
  <dcterms:created xsi:type="dcterms:W3CDTF">2020-06-17T09:04:41Z</dcterms:created>
  <dcterms:modified xsi:type="dcterms:W3CDTF">2020-06-18T13:34:46Z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