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sommaire" sheetId="1" r:id="rId1"/>
    <sheet name="G1.a" sheetId="2" r:id="rId2"/>
    <sheet name="G1.b" sheetId="3" r:id="rId3"/>
    <sheet name="G1.c" sheetId="4" r:id="rId4"/>
    <sheet name="G1.d" sheetId="5" r:id="rId5"/>
    <sheet name="G2.a" sheetId="6" r:id="rId6"/>
    <sheet name="G3.a" sheetId="7" r:id="rId7"/>
    <sheet name="G3.b" sheetId="8" r:id="rId8"/>
  </sheets>
  <externalReferences>
    <externalReference r:id="rId11"/>
    <externalReference r:id="rId12"/>
    <externalReference r:id="rId13"/>
  </externalReferences>
  <definedNames>
    <definedName name="_89" localSheetId="5">'[3]ParcEnergie'!#REF!</definedName>
    <definedName name="_89">'[3]ParcEnergie'!#REF!</definedName>
    <definedName name="_89_13" localSheetId="5">#REF!</definedName>
    <definedName name="_89_13">#REF!</definedName>
    <definedName name="_91" localSheetId="5">'[3]ParcEnergie'!#REF!</definedName>
    <definedName name="_91">'[3]ParcEnergie'!#REF!</definedName>
    <definedName name="_91_13" localSheetId="5">#REF!</definedName>
    <definedName name="_91_13">#REF!</definedName>
    <definedName name="Données_brutes">#REF!</definedName>
    <definedName name="Données_volume">'[1]Volume'!$B$2:$EF$85</definedName>
    <definedName name="Données_volume_2">'[2]Volume'!$B$2:$EF$85</definedName>
    <definedName name="Données_volume_3">'[2]Volume'!$B$2:$EF$85</definedName>
    <definedName name="Données_volume_5">'[2]Volume'!$B$2:$EF$85</definedName>
    <definedName name="Donnéesbrutes">'[1]BRUTSV'!$B$2:$EF$85</definedName>
    <definedName name="Donnéesbrutes_2">'[2]BRUTSV'!$B$2:$EF$85</definedName>
    <definedName name="Donnéesbrutes_3">'[2]BRUTSV'!$B$2:$EF$85</definedName>
    <definedName name="Donnéesbrutes_5">'[2]BRUTSV'!$B$2:$EF$85</definedName>
    <definedName name="DonnéesCNAM">'[1]CVSCJOCNAM'!$B$2:$EF$85</definedName>
    <definedName name="DonnéesCNAM_2">'[2]CVSCJOCNAM'!$B$2:$EF$85</definedName>
    <definedName name="DonnéesCNAM_3">'[2]CVSCJOCNAM'!$B$2:$EF$85</definedName>
    <definedName name="DonnéesCNAM_5">'[2]CVSCJOCNAM'!$B$2:$EF$85</definedName>
    <definedName name="DonnéesCVS">#REF!</definedName>
    <definedName name="DonnéesDemetra_CT">'[1]CVSCJODemetra_CT'!$B$2:$EF$85</definedName>
    <definedName name="DonnéesDemetra_CT_2">'[2]CVSCJODemetra_CT'!$B$2:$EF$85</definedName>
    <definedName name="DonnéesDemetra_CT_3">'[2]CVSCJODemetra_CT'!$B$2:$EF$85</definedName>
    <definedName name="DonnéesDemetra_CT_5">'[2]CVSCJODemetra_CT'!$B$2:$EF$85</definedName>
    <definedName name="_xlnm.Print_Titles" localSheetId="6">'G3.a'!$A:$A</definedName>
    <definedName name="tm">'[1]Feuil1'!$B$2:$EF$83</definedName>
    <definedName name="tm_2">'[2]Feuil1'!$B$2:$EF$83</definedName>
    <definedName name="tm_3">'[2]Feuil1'!$B$2:$EF$83</definedName>
    <definedName name="tm_5">'[2]Feuil1'!$B$2:$EF$83</definedName>
    <definedName name="volbrut">'[1]volbrut'!$B$2:$EF$83</definedName>
    <definedName name="volbrut_2">'[2]volbrut'!$B$2:$EF$83</definedName>
    <definedName name="volbrut_3">'[2]volbrut'!$B$2:$EF$83</definedName>
    <definedName name="volbrut_5">'[2]volbrut'!$B$2:$EF$83</definedName>
    <definedName name="zone" localSheetId="5">('[3]ParcEnergie'!$77:$77,'[3]ParcEnergie'!$72:$72,'[3]ParcEnergie'!$67:$67,'[3]ParcEnergie'!$66:$66,'[3]ParcEnergie'!$63:$63,'[3]ParcEnergie'!$57:$57,'[3]ParcEnergie'!$55:$55,'[3]ParcEnergie'!$55:$55,'[3]ParcEnergie'!$53:$53,'[3]ParcEnergie'!#REF!,'[3]ParcEnergie'!$48:$48,'[3]ParcEnergie'!$46:$46,'[3]ParcEnergie'!$41:$41,'[3]ParcEnergie'!$39:$39,'[3]ParcEnergie'!$34:$34,'[3]ParcEnergie'!#REF!,'[3]ParcEnergie'!$23:$23,'[3]ParcEnergie'!$22:$22,'[3]ParcEnergie'!$17:$17,'[3]ParcEnergie'!#REF!,'[3]ParcEnergie'!$6:$6,'[3]ParcEnergie'!#REF!,'[3]ParcEnergie'!#REF!,'[3]ParcEnergie'!$4:$4)</definedName>
    <definedName name="zone">('[3]ParcEnergie'!$77:$77,'[3]ParcEnergie'!$72:$72,'[3]ParcEnergie'!$67:$67,'[3]ParcEnergie'!$66:$66,'[3]ParcEnergie'!$63:$63,'[3]ParcEnergie'!$57:$57,'[3]ParcEnergie'!$55:$55,'[3]ParcEnergie'!$55:$55,'[3]ParcEnergie'!$53:$53,'[3]ParcEnergie'!#REF!,'[3]ParcEnergie'!$48:$48,'[3]ParcEnergie'!$46:$46,'[3]ParcEnergie'!$41:$41,'[3]ParcEnergie'!$39:$39,'[3]ParcEnergie'!$34:$34,'[3]ParcEnergie'!#REF!,'[3]ParcEnergie'!$23:$23,'[3]ParcEnergie'!$22:$22,'[3]ParcEnergie'!$17:$17,'[3]ParcEnergie'!#REF!,'[3]ParcEnergie'!$6:$6,'[3]ParcEnergie'!#REF!,'[3]ParcEnergie'!#REF!,'[3]ParcEnergie'!$4:$4)</definedName>
    <definedName name="zone_13" localSheetId="5">(#REF!,#REF!,#REF!,#REF!,#REF!,#REF!,#REF!,#REF!,#REF!,#REF!,#REF!,#REF!,#REF!,#REF!,#REF!,#REF!,#REF!,#REF!,#REF!,#REF!,#REF!,#REF!,#REF!,#REF!)</definedName>
    <definedName name="zone_13">(#REF!,#REF!,#REF!,#REF!,#REF!,#REF!,#REF!,#REF!,#REF!,#REF!,#REF!,#REF!,#REF!,#REF!,#REF!,#REF!,#REF!,#REF!,#REF!,#REF!,#REF!,#REF!,#REF!,#REF!)</definedName>
    <definedName name="_xlnm.Print_Area" localSheetId="6">'G3.a'!$A$54:$AE$101</definedName>
    <definedName name="_xlnm.Print_Area" localSheetId="0">'sommaire'!$A$4:$A$9</definedName>
    <definedName name="Zone_impres_MI">#REF!</definedName>
    <definedName name="Zone_impres_MI_13">#REF!</definedName>
  </definedNames>
  <calcPr fullCalcOnLoad="1"/>
</workbook>
</file>

<file path=xl/sharedStrings.xml><?xml version="1.0" encoding="utf-8"?>
<sst xmlns="http://schemas.openxmlformats.org/spreadsheetml/2006/main" count="379" uniqueCount="153">
  <si>
    <t>données provisoires arrêtées au 25/06/2020</t>
  </si>
  <si>
    <t>Annexe G - Bilan de la circulation</t>
  </si>
  <si>
    <t>G1.a Parcours annuels moyens des véhicules immatriculés en France</t>
  </si>
  <si>
    <t>G1.b Circulation en France par type de véhicule</t>
  </si>
  <si>
    <t>G1.c Circulation par réseau</t>
  </si>
  <si>
    <t>G1.d Parcs annuels moyens (véhicules immatriculés en France)</t>
  </si>
  <si>
    <t>G2.a  Nombre d'immatriculations par catégorie et par énergie</t>
  </si>
  <si>
    <t>G3.a  Consommations sur le territoire français et livraisons de carburants</t>
  </si>
  <si>
    <t>G3.b  Consommations unitaires des véhicules immatriculés en France</t>
  </si>
  <si>
    <t>En raison du rebasement effectué en 2020 les séries ne sont disponibles qu'à partir de 2012 et ne sont pas comparables avec les séries antérieurement diffusées. Des séries longues rétropolées seront disponibles en 2021.</t>
  </si>
  <si>
    <t>G1.a Parcours annuels moyens des véhicules immatriculés en France* (nouvelle base)</t>
  </si>
  <si>
    <t>en kilomètres par véhicule (données provisoires)</t>
  </si>
  <si>
    <t>Voitures particulières</t>
  </si>
  <si>
    <t>dont essence</t>
  </si>
  <si>
    <t>dont diesel</t>
  </si>
  <si>
    <t>dont électrique et hydrogène</t>
  </si>
  <si>
    <t>dont hybrides rechargeables et gaz</t>
  </si>
  <si>
    <t>Véhicules utilitaires légers</t>
  </si>
  <si>
    <t>Poids lourds</t>
  </si>
  <si>
    <t>Bus et cars</t>
  </si>
  <si>
    <t xml:space="preserve">Source : SDES-Bilan de la circulation </t>
  </si>
  <si>
    <t xml:space="preserve">(*) l'ensemble des séries constitutives du bilan de la circulation a été rebasé en 2020. </t>
  </si>
  <si>
    <t>G1.a Parcours annuels moyens des véhicules immatriculés en France* (ancienne base)</t>
  </si>
  <si>
    <t>en kilomètres par véhicule</t>
  </si>
  <si>
    <t>dont Diesel</t>
  </si>
  <si>
    <t>Véhicules lourds</t>
  </si>
  <si>
    <t>dont poids lourds</t>
  </si>
  <si>
    <t>dont bus et cars</t>
  </si>
  <si>
    <t>G1.b  Circulation en France métropolitaine par type de véhicule* (nouvelle base)</t>
  </si>
  <si>
    <t>en milliards de véhicules-kilomètres (données provisoires)</t>
  </si>
  <si>
    <t>Voitures pavillon français</t>
  </si>
  <si>
    <t>Véhicules utilitaires légers pavillon français</t>
  </si>
  <si>
    <t>Véhicules lourds pavillon français</t>
  </si>
  <si>
    <t>VP et VUL étrangers</t>
  </si>
  <si>
    <t>Véhicules lourds étrangers</t>
  </si>
  <si>
    <t>Motocycles</t>
  </si>
  <si>
    <t>Ensemble des véhicules</t>
  </si>
  <si>
    <t>G1.b  Circulation en France par type de véhicule* (ancienne base)</t>
  </si>
  <si>
    <t>en milliards de véhicules-kilomètres</t>
  </si>
  <si>
    <t>Source : SDES-Bilan de la circulation d'après SDES, CCFA, Setra, Asfa, Kantar-Worldpanel, TNS-Sofres, CPDP</t>
  </si>
  <si>
    <t>(*) l'ensemble des séries constitutives du bilan de la circulation a été rebasé en 2011. Voir annexe du 48ème rapport à la CCTN (tome 1).</t>
  </si>
  <si>
    <t>G1.c  Circulation par réseau* (nouvelle base)</t>
  </si>
  <si>
    <t>Total autoroutes (1)</t>
  </si>
  <si>
    <t>Autoroutes concédées</t>
  </si>
  <si>
    <t>Autoroutes non concédées (1)</t>
  </si>
  <si>
    <t xml:space="preserve">Routes 'nationales' </t>
  </si>
  <si>
    <t xml:space="preserve">Total réseau 'national' </t>
  </si>
  <si>
    <t>Autres routes (2)</t>
  </si>
  <si>
    <t>Ensemble des réseaux</t>
  </si>
  <si>
    <t>(1) les voies rapides urbaines et les routes nationales interurbaines à caractéristiques autoroutières sont incluses dans les autoroutes non concédées</t>
  </si>
  <si>
    <t>(2) routes départementales et réseau local, calcul par solde</t>
  </si>
  <si>
    <t>G1.c  Circulation par réseau* (ancienne base)</t>
  </si>
  <si>
    <t>(*) ventilation de la circulation en tenant compte du nouveau réseau routier national  : le réseau transféré aux collectivités locales en 2006 est inclus dans les "autres routes' depuis 1990 (série homogène sur toute la période)</t>
  </si>
  <si>
    <t>l'ensemble des séries constitutives du bilan de la circulation a été rebasé en 2011. Voir annexe du 48ème rapport à la CCTN (tome 1).</t>
  </si>
  <si>
    <t>G1.d Parcs annuels moyens (véhicules immatriculés en France)* (nouvelle base)</t>
  </si>
  <si>
    <t>en milliers de véhicules (données provisoires)</t>
  </si>
  <si>
    <t>Voitures particulières (a)</t>
  </si>
  <si>
    <t>Véhicules utilitaires légers (b)</t>
  </si>
  <si>
    <t>Véhicules lourds ( c )</t>
  </si>
  <si>
    <t xml:space="preserve"> Total : (a) + (b) + ( c )</t>
  </si>
  <si>
    <t>G1.d Parcs annuels moyens (véhicules immatriculés en France)* (ancienne base)</t>
  </si>
  <si>
    <t>en milliers de véhicules</t>
  </si>
  <si>
    <t>Ensemble des véhicules usuels</t>
  </si>
  <si>
    <t>Source : SDES d'après CCFA, SDES</t>
  </si>
  <si>
    <t>G2.a  Nombre d'immatriculations par catégorie et par énergie*</t>
  </si>
  <si>
    <t>en unité</t>
  </si>
  <si>
    <t>Catégorie</t>
  </si>
  <si>
    <t>Energie</t>
  </si>
  <si>
    <t>Autobus</t>
  </si>
  <si>
    <t>Total</t>
  </si>
  <si>
    <t>Electricité</t>
  </si>
  <si>
    <t>Gaz naturel</t>
  </si>
  <si>
    <t>Gazole</t>
  </si>
  <si>
    <t>Hybride gazole non rechargeable</t>
  </si>
  <si>
    <t>Autres énergies</t>
  </si>
  <si>
    <t>Autocars</t>
  </si>
  <si>
    <t>4 946</t>
  </si>
  <si>
    <t>Camions</t>
  </si>
  <si>
    <t>26 451</t>
  </si>
  <si>
    <t>Essence (yc Superéthanol)</t>
  </si>
  <si>
    <t>25 444</t>
  </si>
  <si>
    <t>Cyclos</t>
  </si>
  <si>
    <t>95 387</t>
  </si>
  <si>
    <t>13 946</t>
  </si>
  <si>
    <t>81 434</t>
  </si>
  <si>
    <t>Motos</t>
  </si>
  <si>
    <t>219 300</t>
  </si>
  <si>
    <t>3 917</t>
  </si>
  <si>
    <t>202 458</t>
  </si>
  <si>
    <t>12 910</t>
  </si>
  <si>
    <t>Remorques</t>
  </si>
  <si>
    <t>75 772</t>
  </si>
  <si>
    <t>Tracteurs agricoles</t>
  </si>
  <si>
    <t>55 060</t>
  </si>
  <si>
    <t>14 677</t>
  </si>
  <si>
    <t>39 864</t>
  </si>
  <si>
    <t>Tracteurs routiers</t>
  </si>
  <si>
    <t>30 816</t>
  </si>
  <si>
    <t>30 036</t>
  </si>
  <si>
    <t>Voitures</t>
  </si>
  <si>
    <t>2 240 302</t>
  </si>
  <si>
    <t>43 051</t>
  </si>
  <si>
    <t>1 311 459</t>
  </si>
  <si>
    <t>755 663</t>
  </si>
  <si>
    <t>Hybride essence non rechargeable</t>
  </si>
  <si>
    <t>97 533</t>
  </si>
  <si>
    <t>Hybride essence rechargeable</t>
  </si>
  <si>
    <t>17 987</t>
  </si>
  <si>
    <t>11 428</t>
  </si>
  <si>
    <t>Hybride gazole rechargeable</t>
  </si>
  <si>
    <t>2 402</t>
  </si>
  <si>
    <t>Véhicules Utilitaires Légers</t>
  </si>
  <si>
    <t>487 433</t>
  </si>
  <si>
    <t>7 732</t>
  </si>
  <si>
    <t>22 028</t>
  </si>
  <si>
    <t>454 226</t>
  </si>
  <si>
    <t>1 440</t>
  </si>
  <si>
    <t>1 124</t>
  </si>
  <si>
    <t>Autres</t>
  </si>
  <si>
    <t>75 773</t>
  </si>
  <si>
    <t>4 999</t>
  </si>
  <si>
    <t>70 533</t>
  </si>
  <si>
    <t>3 313 284</t>
  </si>
  <si>
    <t>Source : SDES, RSVERO</t>
  </si>
  <si>
    <t>* France métropolitaine</t>
  </si>
  <si>
    <t>G3.a  Consommations sur le territoire français et livraisons de carburants* (nouvelle base)</t>
  </si>
  <si>
    <t>en milliers de m3 (données provisoires)</t>
  </si>
  <si>
    <t>ESSENCE</t>
  </si>
  <si>
    <t>Total véhicules légers français</t>
  </si>
  <si>
    <t>Total consommation routière d'essence sur le territoire</t>
  </si>
  <si>
    <t xml:space="preserve">    Divers : consommation non routière</t>
  </si>
  <si>
    <t>Vente sous douane</t>
  </si>
  <si>
    <t>Solde aux frontières / ajustement stat.</t>
  </si>
  <si>
    <t xml:space="preserve">Livraisons CPDP </t>
  </si>
  <si>
    <t>GAZOLE</t>
  </si>
  <si>
    <t>Total véhicules légers</t>
  </si>
  <si>
    <t>Total véhicules lourds français</t>
  </si>
  <si>
    <t>Total véhicules lourds</t>
  </si>
  <si>
    <t>Total consommation routière de gazole sur le territoire</t>
  </si>
  <si>
    <t>ESSENCE + GAZOLE</t>
  </si>
  <si>
    <t>Total VP françaises</t>
  </si>
  <si>
    <t>Total VUL français</t>
  </si>
  <si>
    <t>Total consommation routière sur le territoire</t>
  </si>
  <si>
    <t>Livraisons CPDP, tous carburants</t>
  </si>
  <si>
    <t>Source : SDES-Bilan de la circulation d'après SDES, CPDP</t>
  </si>
  <si>
    <t>G3.a  Consommations sur le territoire français et livraisons de carburants* (ancienne base)</t>
  </si>
  <si>
    <t>en milliers de m3</t>
  </si>
  <si>
    <t>Livraisons CPDP (1)</t>
  </si>
  <si>
    <t>(1) les livraisons CPDP ont été diminuées de la probable anticipation de la mise en place de la taxe carbone (cf. rapport) en 2009 et augmentées du même volume en 2010</t>
  </si>
  <si>
    <t>G3.b  Consommations unitaires des véhicules immatriculés en France* (nouvelle base)</t>
  </si>
  <si>
    <t>en litres / 100 km</t>
  </si>
  <si>
    <t>Source : SDES-Bilan de la circulation d'après SDES, Kantar</t>
  </si>
  <si>
    <t>Les comptes des transports 2019</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</si>
</sst>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mmmm\ d&quot;, &quot;yyyy"/>
    <numFmt numFmtId="165" formatCode="#,##0.0"/>
    <numFmt numFmtId="166" formatCode="_-* #,##0.00\ [$€]_-;\-* #,##0.00\ [$€]_-;_-* \-??\ [$€]_-;_-@_-"/>
    <numFmt numFmtId="167" formatCode="#,##0.00\ [$€];\-#,##0.00\ [$€]"/>
    <numFmt numFmtId="168" formatCode="_-* #,##0.00&quot; €&quot;_-;\-* #,##0.00&quot; €&quot;_-;_-* \-??&quot; €&quot;_-;_-@_-"/>
    <numFmt numFmtId="169" formatCode="#,##0&quot; F&quot;;\-#,##0&quot; F&quot;"/>
    <numFmt numFmtId="170" formatCode="\(##\);\(##\)"/>
    <numFmt numFmtId="171" formatCode="#,##0.000"/>
    <numFmt numFmtId="172" formatCode="#,##0.0000"/>
    <numFmt numFmtId="173" formatCode="[$€-2]\ #,##0.0"/>
    <numFmt numFmtId="174" formatCode="[$€-2]\ #,##0.00"/>
    <numFmt numFmtId="175" formatCode="[$€-2]\ #,##0"/>
    <numFmt numFmtId="176" formatCode="#,##0.0&quot; F&quot;"/>
    <numFmt numFmtId="177" formatCode="#,##0.00&quot; F&quot;"/>
    <numFmt numFmtId="178" formatCode="#,##0&quot; F&quot;"/>
    <numFmt numFmtId="179" formatCode="0.0%"/>
    <numFmt numFmtId="180" formatCode="0.00\ %"/>
    <numFmt numFmtId="181" formatCode="0\ %"/>
    <numFmt numFmtId="182" formatCode="_-* #,##0&quot; F&quot;_-;\-* #,##0&quot; F&quot;_-;_-* &quot;- F&quot;_-;_-@_-"/>
    <numFmt numFmtId="183" formatCode="_-* #,##0.00&quot; F&quot;_-;\-* #,##0.00&quot; F&quot;_-;_-* \-??&quot; F&quot;_-;_-@_-"/>
    <numFmt numFmtId="184" formatCode="\ General"/>
    <numFmt numFmtId="185" formatCode="#,##0.0_ ;\-#,##0.0\ "/>
    <numFmt numFmtId="186" formatCode="0.0"/>
  </numFmts>
  <fonts count="122">
    <font>
      <sz val="10"/>
      <name val="Times New Roman"/>
      <family val="1"/>
    </font>
    <font>
      <sz val="10"/>
      <name val="Arial"/>
      <family val="0"/>
    </font>
    <font>
      <sz val="8"/>
      <color indexed="8"/>
      <name val="Arial"/>
      <family val="2"/>
    </font>
    <font>
      <sz val="8"/>
      <color indexed="9"/>
      <name val="Arial"/>
      <family val="2"/>
    </font>
    <font>
      <sz val="8"/>
      <color indexed="10"/>
      <name val="Arial"/>
      <family val="2"/>
    </font>
    <font>
      <sz val="12"/>
      <color indexed="17"/>
      <name val="Calibri"/>
      <family val="2"/>
    </font>
    <font>
      <b/>
      <sz val="8"/>
      <color indexed="52"/>
      <name val="Arial"/>
      <family val="2"/>
    </font>
    <font>
      <sz val="8"/>
      <color indexed="52"/>
      <name val="Arial"/>
      <family val="2"/>
    </font>
    <font>
      <sz val="10"/>
      <color indexed="23"/>
      <name val="Courier New"/>
      <family val="3"/>
    </font>
    <font>
      <sz val="10"/>
      <name val="Courier New"/>
      <family val="3"/>
    </font>
    <font>
      <b/>
      <sz val="10"/>
      <color indexed="9"/>
      <name val="Arial"/>
      <family val="2"/>
    </font>
    <font>
      <b/>
      <sz val="10"/>
      <name val="Courier New"/>
      <family val="3"/>
    </font>
    <font>
      <sz val="8"/>
      <name val="Courier New"/>
      <family val="3"/>
    </font>
    <font>
      <b/>
      <i/>
      <sz val="10"/>
      <color indexed="19"/>
      <name val="Courier New"/>
      <family val="3"/>
    </font>
    <font>
      <b/>
      <i/>
      <sz val="10"/>
      <color indexed="21"/>
      <name val="Courier New"/>
      <family val="3"/>
    </font>
    <font>
      <b/>
      <i/>
      <sz val="10"/>
      <color indexed="59"/>
      <name val="Courier New"/>
      <family val="3"/>
    </font>
    <font>
      <i/>
      <sz val="10"/>
      <color indexed="12"/>
      <name val="Courier New"/>
      <family val="3"/>
    </font>
    <font>
      <b/>
      <sz val="11"/>
      <name val="Times New Roman"/>
      <family val="1"/>
    </font>
    <font>
      <b/>
      <sz val="10"/>
      <name val="Times New Roman"/>
      <family val="1"/>
    </font>
    <font>
      <sz val="10"/>
      <color indexed="62"/>
      <name val="Arial"/>
      <family val="2"/>
    </font>
    <font>
      <sz val="10"/>
      <color indexed="48"/>
      <name val="Arial"/>
      <family val="2"/>
    </font>
    <font>
      <b/>
      <sz val="10"/>
      <color indexed="62"/>
      <name val="Arial"/>
      <family val="2"/>
    </font>
    <font>
      <b/>
      <sz val="10"/>
      <color indexed="48"/>
      <name val="Arial"/>
      <family val="2"/>
    </font>
    <font>
      <b/>
      <sz val="18"/>
      <name val="Arial"/>
      <family val="2"/>
    </font>
    <font>
      <b/>
      <sz val="12"/>
      <name val="Arial"/>
      <family val="2"/>
    </font>
    <font>
      <b/>
      <sz val="10"/>
      <name val="Arial"/>
      <family val="2"/>
    </font>
    <font>
      <i/>
      <sz val="8"/>
      <color indexed="54"/>
      <name val="Arial"/>
      <family val="2"/>
    </font>
    <font>
      <sz val="8"/>
      <color indexed="62"/>
      <name val="Arial"/>
      <family val="2"/>
    </font>
    <font>
      <sz val="8"/>
      <color indexed="30"/>
      <name val="Arial"/>
      <family val="2"/>
    </font>
    <font>
      <u val="single"/>
      <sz val="10"/>
      <color indexed="30"/>
      <name val="Arial"/>
      <family val="2"/>
    </font>
    <font>
      <sz val="10"/>
      <color indexed="8"/>
      <name val="Arial"/>
      <family val="2"/>
    </font>
    <font>
      <b/>
      <sz val="12"/>
      <name val="Times New Roman"/>
      <family val="1"/>
    </font>
    <font>
      <b/>
      <sz val="8"/>
      <color indexed="8"/>
      <name val="Arial"/>
      <family val="2"/>
    </font>
    <font>
      <b/>
      <u val="single"/>
      <sz val="8"/>
      <color indexed="8"/>
      <name val="Arial"/>
      <family val="2"/>
    </font>
    <font>
      <i/>
      <u val="single"/>
      <sz val="8"/>
      <color indexed="8"/>
      <name val="Arial"/>
      <family val="2"/>
    </font>
    <font>
      <sz val="8"/>
      <color indexed="21"/>
      <name val="Arial"/>
      <family val="2"/>
    </font>
    <font>
      <b/>
      <sz val="12"/>
      <color indexed="23"/>
      <name val="Arial"/>
      <family val="2"/>
    </font>
    <font>
      <sz val="8"/>
      <color indexed="17"/>
      <name val="Arial"/>
      <family val="2"/>
    </font>
    <font>
      <b/>
      <sz val="8"/>
      <color indexed="53"/>
      <name val="Arial"/>
      <family val="2"/>
    </font>
    <font>
      <i/>
      <sz val="8"/>
      <color indexed="21"/>
      <name val="Arial"/>
      <family val="2"/>
    </font>
    <font>
      <sz val="9"/>
      <name val="Verdana"/>
      <family val="2"/>
    </font>
    <font>
      <sz val="10"/>
      <color indexed="21"/>
      <name val="Courier New"/>
      <family val="3"/>
    </font>
    <font>
      <sz val="10"/>
      <color indexed="17"/>
      <name val="Courier New"/>
      <family val="3"/>
    </font>
    <font>
      <i/>
      <sz val="9"/>
      <color indexed="19"/>
      <name val="Verdana"/>
      <family val="2"/>
    </font>
    <font>
      <i/>
      <sz val="9"/>
      <color indexed="21"/>
      <name val="Verdana"/>
      <family val="2"/>
    </font>
    <font>
      <i/>
      <sz val="9"/>
      <color indexed="59"/>
      <name val="Verdana"/>
      <family val="2"/>
    </font>
    <font>
      <sz val="9"/>
      <color indexed="18"/>
      <name val="Verdana"/>
      <family val="2"/>
    </font>
    <font>
      <sz val="9"/>
      <color indexed="12"/>
      <name val="Verdana"/>
      <family val="2"/>
    </font>
    <font>
      <b/>
      <sz val="9"/>
      <name val="Verdana"/>
      <family val="2"/>
    </font>
    <font>
      <b/>
      <sz val="10"/>
      <color indexed="21"/>
      <name val="Courier New"/>
      <family val="3"/>
    </font>
    <font>
      <b/>
      <sz val="10"/>
      <color indexed="17"/>
      <name val="Courier New"/>
      <family val="3"/>
    </font>
    <font>
      <b/>
      <i/>
      <sz val="9"/>
      <color indexed="19"/>
      <name val="Verdana"/>
      <family val="2"/>
    </font>
    <font>
      <b/>
      <i/>
      <sz val="9"/>
      <color indexed="21"/>
      <name val="Verdana"/>
      <family val="2"/>
    </font>
    <font>
      <b/>
      <i/>
      <sz val="9"/>
      <color indexed="59"/>
      <name val="Verdana"/>
      <family val="2"/>
    </font>
    <font>
      <b/>
      <sz val="9"/>
      <color indexed="18"/>
      <name val="Verdana"/>
      <family val="2"/>
    </font>
    <font>
      <b/>
      <sz val="9"/>
      <color indexed="12"/>
      <name val="Verdana"/>
      <family val="2"/>
    </font>
    <font>
      <b/>
      <sz val="9"/>
      <name val="Arial"/>
      <family val="2"/>
    </font>
    <font>
      <sz val="10"/>
      <color indexed="44"/>
      <name val="Arial"/>
      <family val="2"/>
    </font>
    <font>
      <sz val="10"/>
      <color indexed="27"/>
      <name val="Arial"/>
      <family val="2"/>
    </font>
    <font>
      <i/>
      <sz val="10"/>
      <name val="Arial"/>
      <family val="2"/>
    </font>
    <font>
      <sz val="10"/>
      <color indexed="42"/>
      <name val="Arial"/>
      <family val="2"/>
    </font>
    <font>
      <i/>
      <sz val="8"/>
      <color indexed="23"/>
      <name val="Arial"/>
      <family val="2"/>
    </font>
    <font>
      <b/>
      <sz val="18"/>
      <color indexed="62"/>
      <name val="Cambria"/>
      <family val="2"/>
    </font>
    <font>
      <b/>
      <sz val="13"/>
      <color indexed="49"/>
      <name val="Calibri"/>
      <family val="2"/>
    </font>
    <font>
      <b/>
      <sz val="18"/>
      <color indexed="18"/>
      <name val="Cambria"/>
      <family val="2"/>
    </font>
    <font>
      <b/>
      <sz val="11"/>
      <color indexed="49"/>
      <name val="Calibri"/>
      <family val="2"/>
    </font>
    <font>
      <b/>
      <sz val="12"/>
      <color indexed="8"/>
      <name val="Arial"/>
      <family val="2"/>
    </font>
    <font>
      <b/>
      <i/>
      <sz val="12"/>
      <color indexed="8"/>
      <name val="Arial"/>
      <family val="2"/>
    </font>
    <font>
      <b/>
      <sz val="18"/>
      <color indexed="49"/>
      <name val="Cambria"/>
      <family val="2"/>
    </font>
    <font>
      <b/>
      <sz val="15"/>
      <color indexed="18"/>
      <name val="Arial"/>
      <family val="2"/>
    </font>
    <font>
      <b/>
      <sz val="13"/>
      <color indexed="18"/>
      <name val="Arial"/>
      <family val="2"/>
    </font>
    <font>
      <b/>
      <sz val="11"/>
      <color indexed="18"/>
      <name val="Arial"/>
      <family val="2"/>
    </font>
    <font>
      <b/>
      <sz val="10"/>
      <color indexed="8"/>
      <name val="Arial"/>
      <family val="2"/>
    </font>
    <font>
      <b/>
      <sz val="8"/>
      <color indexed="9"/>
      <name val="Arial"/>
      <family val="2"/>
    </font>
    <font>
      <b/>
      <sz val="12"/>
      <color indexed="9"/>
      <name val="Calibri"/>
      <family val="2"/>
    </font>
    <font>
      <b/>
      <sz val="8"/>
      <color indexed="10"/>
      <name val="Arial"/>
      <family val="2"/>
    </font>
    <font>
      <b/>
      <sz val="14"/>
      <name val="Arial"/>
      <family val="2"/>
    </font>
    <font>
      <u val="single"/>
      <sz val="10"/>
      <color indexed="12"/>
      <name val="Arial"/>
      <family val="2"/>
    </font>
    <font>
      <u val="single"/>
      <sz val="10"/>
      <color indexed="12"/>
      <name val="Times New Roman"/>
      <family val="1"/>
    </font>
    <font>
      <b/>
      <i/>
      <sz val="8"/>
      <name val="Arial"/>
      <family val="2"/>
    </font>
    <font>
      <sz val="8"/>
      <name val="Arial"/>
      <family val="2"/>
    </font>
    <font>
      <i/>
      <sz val="8"/>
      <name val="Arial"/>
      <family val="2"/>
    </font>
    <font>
      <b/>
      <sz val="8"/>
      <name val="Arial"/>
      <family val="2"/>
    </font>
    <font>
      <i/>
      <sz val="8"/>
      <color indexed="8"/>
      <name val="Arial"/>
      <family val="2"/>
    </font>
    <font>
      <b/>
      <i/>
      <sz val="8"/>
      <color indexed="8"/>
      <name val="Arial"/>
      <family val="2"/>
    </font>
    <font>
      <i/>
      <strik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54"/>
      <name val="Calibri"/>
      <family val="2"/>
    </font>
    <font>
      <sz val="11"/>
      <color indexed="20"/>
      <name val="Calibri"/>
      <family val="2"/>
    </font>
    <font>
      <u val="single"/>
      <sz val="10"/>
      <color indexed="25"/>
      <name val="Times New Roman"/>
      <family val="1"/>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Times New Roman"/>
      <family val="1"/>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81">
    <fill>
      <patternFill/>
    </fill>
    <fill>
      <patternFill patternType="gray125"/>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16"/>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21"/>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8"/>
        <bgColor indexed="64"/>
      </patternFill>
    </fill>
    <fill>
      <patternFill patternType="solid">
        <fgColor rgb="FFF2F2F2"/>
        <bgColor indexed="64"/>
      </patternFill>
    </fill>
    <fill>
      <patternFill patternType="solid">
        <fgColor indexed="22"/>
        <bgColor indexed="64"/>
      </patternFill>
    </fill>
    <fill>
      <patternFill patternType="solid">
        <fgColor indexed="14"/>
        <bgColor indexed="64"/>
      </patternFill>
    </fill>
    <fill>
      <patternFill patternType="solid">
        <fgColor indexed="36"/>
        <bgColor indexed="64"/>
      </patternFill>
    </fill>
    <fill>
      <patternFill patternType="solid">
        <fgColor indexed="53"/>
        <bgColor indexed="64"/>
      </patternFill>
    </fill>
    <fill>
      <patternFill patternType="solid">
        <fgColor indexed="25"/>
        <bgColor indexed="64"/>
      </patternFill>
    </fill>
    <fill>
      <patternFill patternType="solid">
        <fgColor indexed="60"/>
        <bgColor indexed="64"/>
      </patternFill>
    </fill>
    <fill>
      <patternFill patternType="solid">
        <fgColor indexed="26"/>
        <bgColor indexed="64"/>
      </patternFill>
    </fill>
    <fill>
      <patternFill patternType="solid">
        <fgColor indexed="43"/>
        <bgColor indexed="64"/>
      </patternFill>
    </fill>
    <fill>
      <patternFill patternType="solid">
        <fgColor indexed="50"/>
        <bgColor indexed="64"/>
      </patternFill>
    </fill>
    <fill>
      <patternFill patternType="solid">
        <fgColor indexed="17"/>
        <bgColor indexed="64"/>
      </patternFill>
    </fill>
    <fill>
      <patternFill patternType="solid">
        <fgColor indexed="18"/>
        <bgColor indexed="64"/>
      </patternFill>
    </fill>
    <fill>
      <patternFill patternType="solid">
        <fgColor indexed="63"/>
        <bgColor indexed="64"/>
      </patternFill>
    </fill>
    <fill>
      <patternFill patternType="solid">
        <fgColor indexed="12"/>
        <bgColor indexed="64"/>
      </patternFill>
    </fill>
    <fill>
      <patternFill patternType="solid">
        <fgColor indexed="28"/>
        <bgColor indexed="64"/>
      </patternFill>
    </fill>
    <fill>
      <patternFill patternType="solid">
        <fgColor indexed="34"/>
        <bgColor indexed="64"/>
      </patternFill>
    </fill>
    <fill>
      <patternFill patternType="solid">
        <fgColor indexed="35"/>
        <bgColor indexed="64"/>
      </patternFill>
    </fill>
    <fill>
      <patternFill patternType="solid">
        <fgColor indexed="15"/>
        <bgColor indexed="64"/>
      </patternFill>
    </fill>
    <fill>
      <patternFill patternType="solid">
        <fgColor indexed="40"/>
        <bgColor indexed="64"/>
      </patternFill>
    </fill>
    <fill>
      <patternFill patternType="solid">
        <fgColor indexed="30"/>
        <bgColor indexed="64"/>
      </patternFill>
    </fill>
    <fill>
      <patternFill patternType="solid">
        <fgColor indexed="61"/>
        <bgColor indexed="64"/>
      </patternFill>
    </fill>
    <fill>
      <patternFill patternType="solid">
        <fgColor indexed="55"/>
        <bgColor indexed="64"/>
      </patternFill>
    </fill>
    <fill>
      <patternFill patternType="solid">
        <fgColor indexed="13"/>
        <bgColor indexed="64"/>
      </patternFill>
    </fill>
    <fill>
      <patternFill patternType="solid">
        <fgColor rgb="FFFFCC99"/>
        <bgColor indexed="64"/>
      </patternFill>
    </fill>
    <fill>
      <patternFill patternType="solid">
        <fgColor rgb="FFFFC7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56"/>
        <bgColor indexed="64"/>
      </patternFill>
    </fill>
    <fill>
      <patternFill patternType="solid">
        <fgColor indexed="58"/>
        <bgColor indexed="64"/>
      </patternFill>
    </fill>
    <fill>
      <patternFill patternType="solid">
        <fgColor indexed="54"/>
        <bgColor indexed="64"/>
      </patternFill>
    </fill>
    <fill>
      <patternFill patternType="solid">
        <fgColor indexed="31"/>
        <bgColor indexed="64"/>
      </patternFill>
    </fill>
    <fill>
      <patternFill patternType="solid">
        <fgColor indexed="38"/>
        <bgColor indexed="64"/>
      </patternFill>
    </fill>
    <fill>
      <patternFill patternType="solid">
        <fgColor indexed="19"/>
        <bgColor indexed="64"/>
      </patternFill>
    </fill>
    <fill>
      <patternFill patternType="solid">
        <fgColor rgb="FFA5A5A5"/>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color indexed="23"/>
      </left>
      <right style="medium">
        <color indexed="23"/>
      </right>
      <top style="medium">
        <color indexed="23"/>
      </top>
      <bottom style="thin">
        <color indexed="23"/>
      </bottom>
    </border>
    <border>
      <left style="mediumDashed">
        <color indexed="29"/>
      </left>
      <right style="mediumDashed">
        <color indexed="29"/>
      </right>
      <top style="mediumDashed">
        <color indexed="29"/>
      </top>
      <bottom style="mediumDashed">
        <color indexed="29"/>
      </bottom>
    </border>
    <border diagonalUp="1" diagonalDown="1">
      <left style="mediumDashed">
        <color indexed="8"/>
      </left>
      <right style="mediumDashed">
        <color indexed="8"/>
      </right>
      <top style="mediumDashed">
        <color indexed="8"/>
      </top>
      <bottom style="mediumDashed">
        <color indexed="8"/>
      </bottom>
      <diagonal style="thick">
        <color indexed="29"/>
      </diagonal>
    </border>
    <border diagonalUp="1" diagonalDown="1">
      <left style="mediumDashed">
        <color indexed="8"/>
      </left>
      <right style="mediumDashed">
        <color indexed="8"/>
      </right>
      <top style="mediumDashed">
        <color indexed="8"/>
      </top>
      <bottom style="mediumDashed">
        <color indexed="8"/>
      </bottom>
      <diagonal style="thick">
        <color indexed="54"/>
      </diagonal>
    </border>
    <border diagonalUp="1" diagonalDown="1">
      <left style="mediumDashed">
        <color indexed="8"/>
      </left>
      <right style="mediumDashed">
        <color indexed="8"/>
      </right>
      <top style="mediumDashed">
        <color indexed="8"/>
      </top>
      <bottom style="mediumDashed">
        <color indexed="8"/>
      </bottom>
      <diagonal style="thick">
        <color indexed="57"/>
      </diagonal>
    </border>
    <border diagonalUp="1" diagonalDown="1">
      <left style="mediumDashed">
        <color indexed="8"/>
      </left>
      <right style="mediumDashed">
        <color indexed="8"/>
      </right>
      <top style="mediumDashed">
        <color indexed="8"/>
      </top>
      <bottom style="mediumDashed">
        <color indexed="8"/>
      </bottom>
      <diagonal style="thick">
        <color indexed="21"/>
      </diagonal>
    </border>
    <border>
      <left style="mediumDashed">
        <color indexed="54"/>
      </left>
      <right style="mediumDashed">
        <color indexed="54"/>
      </right>
      <top style="mediumDashed">
        <color indexed="54"/>
      </top>
      <bottom style="mediumDashed">
        <color indexed="54"/>
      </bottom>
    </border>
    <border>
      <left style="mediumDashed">
        <color indexed="57"/>
      </left>
      <right style="mediumDashed">
        <color indexed="57"/>
      </right>
      <top style="mediumDashed">
        <color indexed="57"/>
      </top>
      <bottom style="mediumDashed">
        <color indexed="57"/>
      </bottom>
    </border>
    <border>
      <left style="mediumDashed">
        <color indexed="21"/>
      </left>
      <right style="mediumDashed">
        <color indexed="21"/>
      </right>
      <top style="mediumDashed">
        <color indexed="21"/>
      </top>
      <bottom style="mediumDashed">
        <color indexed="21"/>
      </bottom>
    </border>
    <border>
      <left style="double">
        <color indexed="15"/>
      </left>
      <right style="double">
        <color indexed="15"/>
      </right>
      <top style="double">
        <color indexed="15"/>
      </top>
      <bottom style="double">
        <color indexed="15"/>
      </bottom>
    </border>
    <border>
      <left style="double">
        <color indexed="58"/>
      </left>
      <right style="double">
        <color indexed="58"/>
      </right>
      <top style="double">
        <color indexed="58"/>
      </top>
      <bottom style="double">
        <color indexed="58"/>
      </bottom>
    </border>
    <border>
      <left style="thin">
        <color indexed="8"/>
      </left>
      <right style="dotted">
        <color indexed="8"/>
      </right>
      <top style="thin">
        <color indexed="8"/>
      </top>
      <bottom style="thin">
        <color indexed="8"/>
      </bottom>
    </border>
    <border>
      <left>
        <color indexed="63"/>
      </left>
      <right style="double">
        <color indexed="8"/>
      </right>
      <top style="thin">
        <color indexed="8"/>
      </top>
      <bottom style="thin">
        <color indexed="8"/>
      </bottom>
    </border>
    <border diagonalUp="1" diagonalDown="1">
      <left style="double">
        <color indexed="8"/>
      </left>
      <right style="double">
        <color indexed="8"/>
      </right>
      <top style="double">
        <color indexed="8"/>
      </top>
      <bottom style="double">
        <color indexed="8"/>
      </bottom>
      <diagonal style="thick">
        <color indexed="8"/>
      </diagonal>
    </border>
    <border>
      <left style="double">
        <color indexed="8"/>
      </left>
      <right style="double">
        <color indexed="8"/>
      </right>
      <top style="double">
        <color indexed="8"/>
      </top>
      <bottom style="double">
        <color indexed="8"/>
      </bottom>
    </border>
    <border diagonalUp="1" diagonalDown="1">
      <left style="mediumDashDot">
        <color indexed="8"/>
      </left>
      <right style="mediumDashDot">
        <color indexed="8"/>
      </right>
      <top style="mediumDashDot">
        <color indexed="8"/>
      </top>
      <bottom style="mediumDashDot">
        <color indexed="8"/>
      </bottom>
      <diagonal style="thick">
        <color indexed="8"/>
      </diagonal>
    </border>
    <border>
      <left style="mediumDashDot">
        <color indexed="8"/>
      </left>
      <right style="mediumDashDot">
        <color indexed="8"/>
      </right>
      <top style="mediumDashDot">
        <color indexed="8"/>
      </top>
      <bottom style="mediumDashDot">
        <color indexed="8"/>
      </bottom>
    </border>
    <border>
      <left style="double">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style="thin">
        <color indexed="21"/>
      </left>
      <right style="thin">
        <color indexed="21"/>
      </right>
      <top style="thin">
        <color indexed="21"/>
      </top>
      <bottom style="thin">
        <color indexed="21"/>
      </bottom>
    </border>
    <border>
      <left style="thin">
        <color indexed="30"/>
      </left>
      <right style="thin">
        <color indexed="30"/>
      </right>
      <top style="thin">
        <color indexed="30"/>
      </top>
      <bottom style="thin">
        <color indexed="30"/>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style="thin">
        <color indexed="48"/>
      </left>
      <right style="thin">
        <color indexed="48"/>
      </right>
      <top style="thin">
        <color indexed="48"/>
      </top>
      <bottom style="thin">
        <color indexed="4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53"/>
      </left>
      <right style="thin">
        <color indexed="53"/>
      </right>
      <top style="thin">
        <color indexed="53"/>
      </top>
      <bottom style="thin">
        <color indexed="53"/>
      </bottom>
    </border>
    <border>
      <left style="thick">
        <color indexed="10"/>
      </left>
      <right style="thick">
        <color indexed="10"/>
      </right>
      <top style="thin">
        <color indexed="10"/>
      </top>
      <bottom style="thin">
        <color indexed="10"/>
      </bottom>
    </border>
    <border>
      <left style="thin">
        <color indexed="24"/>
      </left>
      <right style="thin">
        <color indexed="24"/>
      </right>
      <top style="thin">
        <color indexed="24"/>
      </top>
      <bottom style="thin">
        <color indexed="24"/>
      </bottom>
    </border>
    <border diagonalUp="1" diagonalDown="1">
      <left>
        <color indexed="63"/>
      </left>
      <right style="dashDot">
        <color indexed="8"/>
      </right>
      <top style="dashDot">
        <color indexed="8"/>
      </top>
      <bottom style="dashDot">
        <color indexed="8"/>
      </bottom>
      <diagonal style="thick">
        <color indexed="8"/>
      </diagonal>
    </border>
    <border>
      <left style="dashDot">
        <color indexed="8"/>
      </left>
      <right>
        <color indexed="63"/>
      </right>
      <top style="dashDot">
        <color indexed="8"/>
      </top>
      <bottom style="dashDot">
        <color indexed="8"/>
      </bottom>
    </border>
    <border diagonalUp="1" diagonalDown="1">
      <left style="dashed">
        <color indexed="8"/>
      </left>
      <right style="dashed">
        <color indexed="8"/>
      </right>
      <top>
        <color indexed="63"/>
      </top>
      <bottom>
        <color indexed="63"/>
      </bottom>
      <diagonal style="thick">
        <color indexed="8"/>
      </diagonal>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1"/>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style="double">
        <color rgb="FF3F3F3F"/>
      </left>
      <right style="double">
        <color rgb="FF3F3F3F"/>
      </right>
      <top style="double">
        <color rgb="FF3F3F3F"/>
      </top>
      <bottom style="double">
        <color rgb="FF3F3F3F"/>
      </bottom>
    </border>
    <border>
      <left style="double">
        <color indexed="53"/>
      </left>
      <right style="double">
        <color indexed="53"/>
      </right>
      <top style="double">
        <color indexed="53"/>
      </top>
      <bottom style="double">
        <color indexed="5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5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04" fillId="8" borderId="0" applyNumberFormat="0" applyBorder="0" applyAlignment="0" applyProtection="0"/>
    <xf numFmtId="0" fontId="2" fillId="5" borderId="0" applyNumberFormat="0" applyBorder="0" applyAlignment="0" applyProtection="0"/>
    <xf numFmtId="0" fontId="104" fillId="9" borderId="0" applyNumberFormat="0" applyBorder="0" applyAlignment="0" applyProtection="0"/>
    <xf numFmtId="0" fontId="2" fillId="10" borderId="0" applyNumberFormat="0" applyBorder="0" applyAlignment="0" applyProtection="0"/>
    <xf numFmtId="0" fontId="104" fillId="11" borderId="0" applyNumberFormat="0" applyBorder="0" applyAlignment="0" applyProtection="0"/>
    <xf numFmtId="0" fontId="2" fillId="2" borderId="0" applyNumberFormat="0" applyBorder="0" applyAlignment="0" applyProtection="0"/>
    <xf numFmtId="0" fontId="104" fillId="12" borderId="0" applyNumberFormat="0" applyBorder="0" applyAlignment="0" applyProtection="0"/>
    <xf numFmtId="0" fontId="2" fillId="13" borderId="0" applyNumberFormat="0" applyBorder="0" applyAlignment="0" applyProtection="0"/>
    <xf numFmtId="0" fontId="104" fillId="14" borderId="0" applyNumberFormat="0" applyBorder="0" applyAlignment="0" applyProtection="0"/>
    <xf numFmtId="0" fontId="2" fillId="15" borderId="0" applyNumberFormat="0" applyBorder="0" applyAlignment="0" applyProtection="0"/>
    <xf numFmtId="0" fontId="104" fillId="16" borderId="0" applyNumberFormat="0" applyBorder="0" applyAlignment="0" applyProtection="0"/>
    <xf numFmtId="0" fontId="2" fillId="6" borderId="0" applyNumberFormat="0" applyBorder="0" applyAlignment="0" applyProtection="0"/>
    <xf numFmtId="0" fontId="104" fillId="17" borderId="0" applyNumberFormat="0" applyBorder="0" applyAlignment="0" applyProtection="0"/>
    <xf numFmtId="0" fontId="2" fillId="18" borderId="0" applyNumberFormat="0" applyBorder="0" applyAlignment="0" applyProtection="0"/>
    <xf numFmtId="0" fontId="104" fillId="19" borderId="0" applyNumberFormat="0" applyBorder="0" applyAlignment="0" applyProtection="0"/>
    <xf numFmtId="0" fontId="2" fillId="20" borderId="0" applyNumberFormat="0" applyBorder="0" applyAlignment="0" applyProtection="0"/>
    <xf numFmtId="0" fontId="104" fillId="21" borderId="0" applyNumberFormat="0" applyBorder="0" applyAlignment="0" applyProtection="0"/>
    <xf numFmtId="0" fontId="2" fillId="3" borderId="0" applyNumberFormat="0" applyBorder="0" applyAlignment="0" applyProtection="0"/>
    <xf numFmtId="0" fontId="104" fillId="22" borderId="0" applyNumberFormat="0" applyBorder="0" applyAlignment="0" applyProtection="0"/>
    <xf numFmtId="0" fontId="2" fillId="13" borderId="0" applyNumberFormat="0" applyBorder="0" applyAlignment="0" applyProtection="0"/>
    <xf numFmtId="0" fontId="104" fillId="23" borderId="0" applyNumberFormat="0" applyBorder="0" applyAlignment="0" applyProtection="0"/>
    <xf numFmtId="0" fontId="2" fillId="18" borderId="0" applyNumberFormat="0" applyBorder="0" applyAlignment="0" applyProtection="0"/>
    <xf numFmtId="0" fontId="104" fillId="24" borderId="0" applyNumberFormat="0" applyBorder="0" applyAlignment="0" applyProtection="0"/>
    <xf numFmtId="0" fontId="2" fillId="25" borderId="0" applyNumberFormat="0" applyBorder="0" applyAlignment="0" applyProtection="0"/>
    <xf numFmtId="0" fontId="105" fillId="26" borderId="0" applyNumberFormat="0" applyBorder="0" applyAlignment="0" applyProtection="0"/>
    <xf numFmtId="0" fontId="3" fillId="27" borderId="0" applyNumberFormat="0" applyBorder="0" applyAlignment="0" applyProtection="0"/>
    <xf numFmtId="0" fontId="105" fillId="28" borderId="0" applyNumberFormat="0" applyBorder="0" applyAlignment="0" applyProtection="0"/>
    <xf numFmtId="0" fontId="3" fillId="20" borderId="0" applyNumberFormat="0" applyBorder="0" applyAlignment="0" applyProtection="0"/>
    <xf numFmtId="0" fontId="105" fillId="29" borderId="0" applyNumberFormat="0" applyBorder="0" applyAlignment="0" applyProtection="0"/>
    <xf numFmtId="0" fontId="3" fillId="3" borderId="0" applyNumberFormat="0" applyBorder="0" applyAlignment="0" applyProtection="0"/>
    <xf numFmtId="0" fontId="105" fillId="30" borderId="0" applyNumberFormat="0" applyBorder="0" applyAlignment="0" applyProtection="0"/>
    <xf numFmtId="0" fontId="3" fillId="31" borderId="0" applyNumberFormat="0" applyBorder="0" applyAlignment="0" applyProtection="0"/>
    <xf numFmtId="0" fontId="105" fillId="32" borderId="0" applyNumberFormat="0" applyBorder="0" applyAlignment="0" applyProtection="0"/>
    <xf numFmtId="0" fontId="3" fillId="33" borderId="0" applyNumberFormat="0" applyBorder="0" applyAlignment="0" applyProtection="0"/>
    <xf numFmtId="0" fontId="105" fillId="34" borderId="0" applyNumberFormat="0" applyBorder="0" applyAlignment="0" applyProtection="0"/>
    <xf numFmtId="0" fontId="3" fillId="35" borderId="0" applyNumberFormat="0" applyBorder="0" applyAlignment="0" applyProtection="0"/>
    <xf numFmtId="0" fontId="105" fillId="36" borderId="0" applyNumberFormat="0" applyBorder="0" applyAlignment="0" applyProtection="0"/>
    <xf numFmtId="0" fontId="3" fillId="37" borderId="0" applyNumberFormat="0" applyBorder="0" applyAlignment="0" applyProtection="0"/>
    <xf numFmtId="0" fontId="105" fillId="38" borderId="0" applyNumberFormat="0" applyBorder="0" applyAlignment="0" applyProtection="0"/>
    <xf numFmtId="0" fontId="3" fillId="4" borderId="0" applyNumberFormat="0" applyBorder="0" applyAlignment="0" applyProtection="0"/>
    <xf numFmtId="0" fontId="105" fillId="39" borderId="0" applyNumberFormat="0" applyBorder="0" applyAlignment="0" applyProtection="0"/>
    <xf numFmtId="0" fontId="3" fillId="40" borderId="0" applyNumberFormat="0" applyBorder="0" applyAlignment="0" applyProtection="0"/>
    <xf numFmtId="0" fontId="105" fillId="41" borderId="0" applyNumberFormat="0" applyBorder="0" applyAlignment="0" applyProtection="0"/>
    <xf numFmtId="0" fontId="3" fillId="31" borderId="0" applyNumberFormat="0" applyBorder="0" applyAlignment="0" applyProtection="0"/>
    <xf numFmtId="0" fontId="105" fillId="42" borderId="0" applyNumberFormat="0" applyBorder="0" applyAlignment="0" applyProtection="0"/>
    <xf numFmtId="0" fontId="3" fillId="33" borderId="0" applyNumberFormat="0" applyBorder="0" applyAlignment="0" applyProtection="0"/>
    <xf numFmtId="0" fontId="105" fillId="43" borderId="0" applyNumberFormat="0" applyBorder="0" applyAlignment="0" applyProtection="0"/>
    <xf numFmtId="0" fontId="3" fillId="44" borderId="0" applyNumberFormat="0" applyBorder="0" applyAlignment="0" applyProtection="0"/>
    <xf numFmtId="0" fontId="106" fillId="0" borderId="0" applyNumberFormat="0" applyFill="0" applyBorder="0" applyAlignment="0" applyProtection="0"/>
    <xf numFmtId="0" fontId="4" fillId="0" borderId="0" applyNumberFormat="0" applyFill="0" applyBorder="0" applyAlignment="0" applyProtection="0"/>
    <xf numFmtId="0" fontId="5" fillId="2" borderId="0" applyNumberFormat="0" applyBorder="0" applyAlignment="0" applyProtection="0"/>
    <xf numFmtId="0" fontId="107" fillId="45" borderId="1" applyNumberFormat="0" applyAlignment="0" applyProtection="0"/>
    <xf numFmtId="0" fontId="6" fillId="46" borderId="2" applyNumberFormat="0" applyAlignment="0" applyProtection="0"/>
    <xf numFmtId="0" fontId="108" fillId="0" borderId="3" applyNumberFormat="0" applyFill="0" applyAlignment="0" applyProtection="0"/>
    <xf numFmtId="0" fontId="7" fillId="0" borderId="4" applyNumberFormat="0" applyFill="0" applyAlignment="0" applyProtection="0"/>
    <xf numFmtId="0" fontId="8" fillId="46" borderId="5">
      <alignment horizontal="center" vertical="center"/>
      <protection/>
    </xf>
    <xf numFmtId="0" fontId="8" fillId="46" borderId="5">
      <alignment horizontal="center" vertical="center"/>
      <protection/>
    </xf>
    <xf numFmtId="0" fontId="8" fillId="46" borderId="5">
      <alignment horizontal="center" vertical="center"/>
      <protection/>
    </xf>
    <xf numFmtId="49" fontId="9" fillId="13" borderId="6">
      <alignment horizontal="center" vertical="center" wrapText="1"/>
      <protection/>
    </xf>
    <xf numFmtId="49" fontId="9" fillId="47" borderId="6">
      <alignment horizontal="center" vertical="center" wrapText="1"/>
      <protection/>
    </xf>
    <xf numFmtId="49" fontId="9" fillId="44" borderId="7">
      <alignment horizontal="center" vertical="center" wrapText="1"/>
      <protection/>
    </xf>
    <xf numFmtId="49" fontId="9" fillId="48" borderId="7">
      <alignment horizontal="center" vertical="center" wrapText="1"/>
      <protection/>
    </xf>
    <xf numFmtId="49" fontId="9" fillId="49" borderId="7">
      <alignment horizontal="center" vertical="center" wrapText="1"/>
      <protection/>
    </xf>
    <xf numFmtId="49" fontId="9" fillId="50" borderId="7">
      <alignment horizontal="center" vertical="center" wrapText="1"/>
      <protection/>
    </xf>
    <xf numFmtId="49" fontId="9" fillId="51" borderId="7">
      <alignment horizontal="center" vertical="center" wrapText="1"/>
      <protection/>
    </xf>
    <xf numFmtId="49" fontId="9" fillId="47" borderId="7">
      <alignment horizontal="center" vertical="center" wrapText="1"/>
      <protection/>
    </xf>
    <xf numFmtId="49" fontId="9" fillId="50" borderId="8">
      <alignment horizontal="center" vertical="center" wrapText="1"/>
      <protection/>
    </xf>
    <xf numFmtId="49" fontId="9" fillId="51" borderId="9">
      <alignment horizontal="center" vertical="center" wrapText="1"/>
      <protection/>
    </xf>
    <xf numFmtId="49" fontId="9" fillId="47" borderId="10">
      <alignment horizontal="center" vertical="center" wrapText="1"/>
      <protection/>
    </xf>
    <xf numFmtId="49" fontId="9" fillId="44" borderId="8">
      <alignment horizontal="center" vertical="center" wrapText="1"/>
      <protection/>
    </xf>
    <xf numFmtId="49" fontId="9" fillId="48" borderId="9">
      <alignment horizontal="center" vertical="center" wrapText="1"/>
      <protection/>
    </xf>
    <xf numFmtId="49" fontId="9" fillId="49" borderId="10">
      <alignment horizontal="center" vertical="center" wrapText="1"/>
      <protection/>
    </xf>
    <xf numFmtId="49" fontId="9" fillId="13" borderId="11">
      <alignment horizontal="center" vertical="center" wrapText="1"/>
      <protection/>
    </xf>
    <xf numFmtId="49" fontId="9" fillId="47" borderId="12">
      <alignment horizontal="center" vertical="center" wrapText="1"/>
      <protection/>
    </xf>
    <xf numFmtId="49" fontId="9" fillId="13" borderId="13">
      <alignment horizontal="center" vertical="center" wrapText="1"/>
      <protection/>
    </xf>
    <xf numFmtId="0" fontId="10" fillId="37" borderId="14">
      <alignment horizontal="left" vertical="center"/>
      <protection/>
    </xf>
    <xf numFmtId="0" fontId="10" fillId="37" borderId="15">
      <alignment horizontal="left" vertical="center"/>
      <protection/>
    </xf>
    <xf numFmtId="0" fontId="10" fillId="37" borderId="14">
      <alignment horizontal="left" vertical="center"/>
      <protection/>
    </xf>
    <xf numFmtId="0" fontId="11" fillId="52" borderId="16">
      <alignment horizontal="center" vertical="center"/>
      <protection/>
    </xf>
    <xf numFmtId="0" fontId="11" fillId="52" borderId="16">
      <alignment horizontal="center" vertical="center"/>
      <protection/>
    </xf>
    <xf numFmtId="0" fontId="12" fillId="53" borderId="17">
      <alignment horizontal="left" vertical="top" wrapText="1"/>
      <protection/>
    </xf>
    <xf numFmtId="0" fontId="12" fillId="53" borderId="17">
      <alignment horizontal="left" vertical="top" wrapText="1"/>
      <protection/>
    </xf>
    <xf numFmtId="0" fontId="12" fillId="53" borderId="17">
      <alignment horizontal="left" vertical="top" wrapText="1"/>
      <protection/>
    </xf>
    <xf numFmtId="49" fontId="9" fillId="54" borderId="18">
      <alignment vertical="center" wrapText="1"/>
      <protection/>
    </xf>
    <xf numFmtId="49" fontId="9" fillId="54" borderId="18">
      <alignment vertical="center" wrapText="1"/>
      <protection/>
    </xf>
    <xf numFmtId="49" fontId="9" fillId="54" borderId="18">
      <alignment vertical="center" wrapText="1"/>
      <protection/>
    </xf>
    <xf numFmtId="49" fontId="9" fillId="55" borderId="18">
      <alignment wrapText="1"/>
      <protection/>
    </xf>
    <xf numFmtId="49" fontId="9" fillId="55" borderId="18">
      <alignment wrapText="1"/>
      <protection/>
    </xf>
    <xf numFmtId="49" fontId="9" fillId="56" borderId="19">
      <alignment wrapText="1"/>
      <protection/>
    </xf>
    <xf numFmtId="49" fontId="9" fillId="56" borderId="19">
      <alignment wrapText="1"/>
      <protection/>
    </xf>
    <xf numFmtId="49" fontId="9" fillId="57" borderId="18">
      <alignment vertical="center" wrapText="1"/>
      <protection/>
    </xf>
    <xf numFmtId="49" fontId="9" fillId="58" borderId="18">
      <alignment vertical="center" wrapText="1"/>
      <protection/>
    </xf>
    <xf numFmtId="49" fontId="9" fillId="59" borderId="18">
      <alignment vertical="center" wrapText="1"/>
      <protection/>
    </xf>
    <xf numFmtId="49" fontId="9" fillId="7" borderId="18">
      <alignment wrapText="1"/>
      <protection/>
    </xf>
    <xf numFmtId="49" fontId="9" fillId="7" borderId="18">
      <alignment wrapText="1"/>
      <protection/>
    </xf>
    <xf numFmtId="49" fontId="9" fillId="58" borderId="18">
      <alignment wrapText="1"/>
      <protection/>
    </xf>
    <xf numFmtId="49" fontId="9" fillId="40" borderId="18">
      <alignment vertical="center" wrapText="1"/>
      <protection/>
    </xf>
    <xf numFmtId="49" fontId="9" fillId="60" borderId="18">
      <alignment vertical="center" wrapText="1"/>
      <protection/>
    </xf>
    <xf numFmtId="49" fontId="9" fillId="61" borderId="18">
      <alignment vertical="center" wrapText="1"/>
      <protection/>
    </xf>
    <xf numFmtId="49" fontId="9" fillId="57" borderId="18">
      <alignment vertical="center" wrapText="1"/>
      <protection/>
    </xf>
    <xf numFmtId="49" fontId="9" fillId="25" borderId="18">
      <alignment vertical="center" wrapText="1"/>
      <protection/>
    </xf>
    <xf numFmtId="49" fontId="9" fillId="15" borderId="20">
      <alignment vertical="center" wrapText="1"/>
      <protection/>
    </xf>
    <xf numFmtId="49" fontId="9" fillId="58" borderId="20">
      <alignment vertical="center" wrapText="1"/>
      <protection/>
    </xf>
    <xf numFmtId="49" fontId="9" fillId="15" borderId="20">
      <alignment vertical="center" wrapText="1"/>
      <protection/>
    </xf>
    <xf numFmtId="49" fontId="13" fillId="10" borderId="21">
      <alignment vertical="center" wrapText="1" shrinkToFit="1"/>
      <protection/>
    </xf>
    <xf numFmtId="49" fontId="14" fillId="10" borderId="21">
      <alignment vertical="center" wrapText="1" shrinkToFit="1"/>
      <protection/>
    </xf>
    <xf numFmtId="49" fontId="15" fillId="10" borderId="21">
      <alignment vertical="center" wrapText="1" shrinkToFit="1"/>
      <protection/>
    </xf>
    <xf numFmtId="49" fontId="16" fillId="10" borderId="21">
      <alignment vertical="center" wrapText="1"/>
      <protection/>
    </xf>
    <xf numFmtId="49" fontId="16" fillId="10" borderId="21">
      <alignment vertical="center" wrapText="1"/>
      <protection/>
    </xf>
    <xf numFmtId="49" fontId="9" fillId="6" borderId="21">
      <alignment vertical="center" wrapText="1"/>
      <protection/>
    </xf>
    <xf numFmtId="49" fontId="9" fillId="6" borderId="21">
      <alignment vertical="center" wrapText="1"/>
      <protection/>
    </xf>
    <xf numFmtId="49" fontId="9" fillId="6" borderId="21">
      <alignment vertical="center" wrapText="1"/>
      <protection/>
    </xf>
    <xf numFmtId="49" fontId="16" fillId="62" borderId="21">
      <alignment vertical="center" wrapText="1" shrinkToFit="1"/>
      <protection/>
    </xf>
    <xf numFmtId="49" fontId="16" fillId="62" borderId="21">
      <alignment vertical="center" wrapText="1" shrinkToFit="1"/>
      <protection/>
    </xf>
    <xf numFmtId="49" fontId="16" fillId="63" borderId="21">
      <alignment vertical="center" wrapText="1" shrinkToFit="1"/>
      <protection/>
    </xf>
    <xf numFmtId="49" fontId="9" fillId="64" borderId="21">
      <alignment vertical="center" wrapText="1"/>
      <protection/>
    </xf>
    <xf numFmtId="49" fontId="9" fillId="64" borderId="21">
      <alignment vertical="center" wrapText="1"/>
      <protection/>
    </xf>
    <xf numFmtId="49" fontId="9" fillId="31" borderId="21">
      <alignment vertical="center" wrapText="1"/>
      <protection/>
    </xf>
    <xf numFmtId="49" fontId="17" fillId="49" borderId="22">
      <alignment vertical="center" wrapText="1"/>
      <protection/>
    </xf>
    <xf numFmtId="49" fontId="17" fillId="57" borderId="22">
      <alignment vertical="center" wrapText="1"/>
      <protection/>
    </xf>
    <xf numFmtId="49" fontId="17" fillId="57" borderId="22">
      <alignment vertical="center" wrapText="1"/>
      <protection/>
    </xf>
    <xf numFmtId="0" fontId="18" fillId="31" borderId="23">
      <alignment horizontal="left" vertical="center" wrapText="1"/>
      <protection/>
    </xf>
    <xf numFmtId="0" fontId="18" fillId="31" borderId="23">
      <alignment horizontal="left" vertical="center" wrapText="1"/>
      <protection/>
    </xf>
    <xf numFmtId="49" fontId="9" fillId="65" borderId="24">
      <alignment vertical="center" wrapText="1"/>
      <protection/>
    </xf>
    <xf numFmtId="49" fontId="9" fillId="35" borderId="24">
      <alignment vertical="center" wrapText="1"/>
      <protection/>
    </xf>
    <xf numFmtId="49" fontId="9" fillId="50" borderId="24">
      <alignment vertical="center" wrapText="1"/>
      <protection/>
    </xf>
    <xf numFmtId="49" fontId="9" fillId="35" borderId="24">
      <alignment vertical="center" wrapText="1"/>
      <protection/>
    </xf>
    <xf numFmtId="49" fontId="9" fillId="31" borderId="24">
      <alignment vertical="center" wrapText="1"/>
      <protection/>
    </xf>
    <xf numFmtId="49" fontId="9" fillId="51" borderId="24">
      <alignment vertical="center" wrapText="1"/>
      <protection/>
    </xf>
    <xf numFmtId="49" fontId="9" fillId="66" borderId="24">
      <alignment vertical="center" wrapText="1"/>
      <protection/>
    </xf>
    <xf numFmtId="49" fontId="9" fillId="25" borderId="24">
      <alignment vertical="center" wrapText="1"/>
      <protection/>
    </xf>
    <xf numFmtId="49" fontId="9" fillId="25" borderId="24">
      <alignment vertical="center" wrapText="1"/>
      <protection/>
    </xf>
    <xf numFmtId="49" fontId="9" fillId="67" borderId="24">
      <alignment vertical="center" wrapText="1"/>
      <protection/>
    </xf>
    <xf numFmtId="49" fontId="9" fillId="35" borderId="24">
      <alignment vertical="center" wrapText="1"/>
      <protection/>
    </xf>
    <xf numFmtId="49" fontId="9" fillId="67" borderId="24">
      <alignment vertical="center" wrapText="1"/>
      <protection/>
    </xf>
    <xf numFmtId="49" fontId="9" fillId="67" borderId="24">
      <alignment vertical="center" wrapText="1"/>
      <protection/>
    </xf>
    <xf numFmtId="49" fontId="9" fillId="67" borderId="24">
      <alignment vertical="center" wrapText="1"/>
      <protection/>
    </xf>
    <xf numFmtId="49" fontId="1" fillId="18" borderId="25">
      <alignment vertical="top" wrapText="1"/>
      <protection/>
    </xf>
    <xf numFmtId="49" fontId="1" fillId="18" borderId="26">
      <alignment vertical="top" wrapText="1"/>
      <protection/>
    </xf>
    <xf numFmtId="0" fontId="1" fillId="52" borderId="27" applyNumberFormat="0" applyAlignment="0" applyProtection="0"/>
    <xf numFmtId="164" fontId="1" fillId="0" borderId="0" applyFill="0" applyBorder="0" applyAlignment="0" applyProtection="0"/>
    <xf numFmtId="164" fontId="1" fillId="0" borderId="0" applyFill="0" applyBorder="0" applyAlignment="0" applyProtection="0"/>
    <xf numFmtId="3" fontId="19" fillId="0" borderId="25">
      <alignment horizontal="right" vertical="top"/>
      <protection/>
    </xf>
    <xf numFmtId="165" fontId="19" fillId="0" borderId="28">
      <alignment/>
      <protection/>
    </xf>
    <xf numFmtId="165" fontId="20" fillId="0" borderId="29">
      <alignment/>
      <protection/>
    </xf>
    <xf numFmtId="165" fontId="21" fillId="0" borderId="28">
      <alignment/>
      <protection/>
    </xf>
    <xf numFmtId="165" fontId="22" fillId="0" borderId="29">
      <alignment/>
      <protection/>
    </xf>
    <xf numFmtId="0" fontId="25" fillId="33" borderId="24">
      <alignment horizontal="center" vertical="top" wrapText="1"/>
      <protection/>
    </xf>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0">
      <alignment horizontal="left" vertical="top"/>
      <protection/>
    </xf>
    <xf numFmtId="0" fontId="109" fillId="68" borderId="1" applyNumberFormat="0" applyAlignment="0" applyProtection="0"/>
    <xf numFmtId="0" fontId="27" fillId="6" borderId="2" applyNumberFormat="0" applyAlignment="0" applyProtection="0"/>
    <xf numFmtId="166" fontId="0"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8" fontId="1" fillId="0" borderId="0" applyFill="0" applyBorder="0" applyAlignment="0" applyProtection="0"/>
    <xf numFmtId="0" fontId="1" fillId="0" borderId="0">
      <alignment/>
      <protection/>
    </xf>
    <xf numFmtId="2" fontId="0"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0" fontId="110" fillId="69" borderId="0" applyNumberFormat="0" applyBorder="0" applyAlignment="0" applyProtection="0"/>
    <xf numFmtId="0" fontId="28" fillId="10" borderId="0" applyNumberFormat="0" applyBorder="0" applyAlignment="0" applyProtection="0"/>
    <xf numFmtId="0" fontId="78" fillId="0" borderId="0" applyNumberFormat="0" applyFill="0" applyBorder="0" applyAlignment="0" applyProtection="0"/>
    <xf numFmtId="0" fontId="29" fillId="0" borderId="0" applyNumberFormat="0" applyFill="0" applyBorder="0" applyAlignment="0" applyProtection="0"/>
    <xf numFmtId="0" fontId="111" fillId="0" borderId="0" applyNumberFormat="0" applyFill="0" applyBorder="0" applyAlignment="0" applyProtection="0"/>
    <xf numFmtId="0" fontId="30" fillId="70" borderId="0" applyNumberFormat="0" applyBorder="0">
      <alignment horizontal="right"/>
      <protection locked="0"/>
    </xf>
    <xf numFmtId="0" fontId="30" fillId="70" borderId="0" applyNumberFormat="0" applyBorder="0">
      <alignment horizontal="right"/>
      <protection locked="0"/>
    </xf>
    <xf numFmtId="0" fontId="30" fillId="70" borderId="0" applyNumberFormat="0" applyBorder="0">
      <alignment horizontal="right"/>
      <protection locked="0"/>
    </xf>
    <xf numFmtId="0" fontId="31" fillId="0" borderId="0">
      <alignment/>
      <protection/>
    </xf>
    <xf numFmtId="0" fontId="32" fillId="70" borderId="0" applyNumberFormat="0" applyBorder="0">
      <alignment horizontal="right"/>
      <protection locked="0"/>
    </xf>
    <xf numFmtId="0" fontId="32" fillId="70" borderId="0" applyNumberFormat="0" applyBorder="0">
      <alignment horizontal="right"/>
      <protection locked="0"/>
    </xf>
    <xf numFmtId="0" fontId="32" fillId="70" borderId="0" applyNumberFormat="0" applyBorder="0">
      <alignment horizontal="right"/>
      <protection locked="0"/>
    </xf>
    <xf numFmtId="0" fontId="33" fillId="70" borderId="0" applyNumberFormat="0" applyBorder="0">
      <alignment horizontal="right"/>
      <protection locked="0"/>
    </xf>
    <xf numFmtId="0" fontId="33" fillId="70" borderId="0" applyNumberFormat="0" applyBorder="0">
      <alignment horizontal="right"/>
      <protection locked="0"/>
    </xf>
    <xf numFmtId="0" fontId="33" fillId="70" borderId="0" applyNumberFormat="0" applyBorder="0">
      <alignment horizontal="right"/>
      <protection locked="0"/>
    </xf>
    <xf numFmtId="0" fontId="34" fillId="70" borderId="0" applyNumberFormat="0" applyBorder="0">
      <alignment horizontal="right"/>
      <protection locked="0"/>
    </xf>
    <xf numFmtId="0" fontId="34" fillId="70" borderId="0" applyNumberFormat="0" applyBorder="0">
      <alignment horizontal="right"/>
      <protection locked="0"/>
    </xf>
    <xf numFmtId="0" fontId="34" fillId="70" borderId="0" applyNumberFormat="0" applyBorder="0">
      <alignment horizontal="right"/>
      <protection locked="0"/>
    </xf>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9" fontId="1" fillId="0" borderId="0" applyFill="0" applyBorder="0" applyAlignment="0" applyProtection="0"/>
    <xf numFmtId="169" fontId="1" fillId="0" borderId="0" applyFill="0" applyBorder="0" applyAlignment="0" applyProtection="0"/>
    <xf numFmtId="0" fontId="112" fillId="71" borderId="0" applyNumberFormat="0" applyBorder="0" applyAlignment="0" applyProtection="0"/>
    <xf numFmtId="0" fontId="35" fillId="53" borderId="0" applyNumberFormat="0" applyBorder="0" applyAlignment="0" applyProtection="0"/>
    <xf numFmtId="0" fontId="1" fillId="0" borderId="0">
      <alignment/>
      <protection/>
    </xf>
    <xf numFmtId="0" fontId="1" fillId="0" borderId="0">
      <alignment/>
      <protection/>
    </xf>
    <xf numFmtId="0" fontId="1"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2" fontId="0" fillId="0" borderId="0" applyFill="0" applyBorder="0" applyAlignment="0" applyProtection="0"/>
    <xf numFmtId="0" fontId="0" fillId="72" borderId="30" applyNumberFormat="0" applyFont="0" applyAlignment="0" applyProtection="0"/>
    <xf numFmtId="170" fontId="36" fillId="0" borderId="0">
      <alignment horizontal="right"/>
      <protection/>
    </xf>
    <xf numFmtId="181" fontId="0" fillId="0" borderId="0" applyFill="0" applyBorder="0" applyAlignment="0" applyProtection="0"/>
    <xf numFmtId="0" fontId="0" fillId="52" borderId="27" applyNumberFormat="0" applyAlignment="0" applyProtection="0"/>
    <xf numFmtId="0" fontId="113" fillId="73" borderId="0" applyNumberFormat="0" applyBorder="0" applyAlignment="0" applyProtection="0"/>
    <xf numFmtId="0" fontId="37" fillId="2" borderId="0" applyNumberFormat="0" applyBorder="0" applyAlignment="0" applyProtection="0"/>
    <xf numFmtId="0" fontId="114" fillId="45" borderId="31" applyNumberFormat="0" applyAlignment="0" applyProtection="0"/>
    <xf numFmtId="0" fontId="38" fillId="46" borderId="32" applyNumberFormat="0" applyAlignment="0" applyProtection="0"/>
    <xf numFmtId="0" fontId="39" fillId="0" borderId="0">
      <alignment vertical="top" wrapText="1"/>
      <protection/>
    </xf>
    <xf numFmtId="165" fontId="40" fillId="47" borderId="33">
      <alignment vertical="center"/>
      <protection/>
    </xf>
    <xf numFmtId="165" fontId="40" fillId="50" borderId="33">
      <alignment vertical="center"/>
      <protection/>
    </xf>
    <xf numFmtId="165" fontId="40" fillId="47" borderId="33">
      <alignment vertical="center"/>
      <protection/>
    </xf>
    <xf numFmtId="4" fontId="40" fillId="47" borderId="33">
      <alignment vertical="center"/>
      <protection/>
    </xf>
    <xf numFmtId="4" fontId="40" fillId="50" borderId="33">
      <alignment vertical="center"/>
      <protection/>
    </xf>
    <xf numFmtId="4" fontId="40" fillId="47" borderId="33">
      <alignment vertical="center"/>
      <protection/>
    </xf>
    <xf numFmtId="171" fontId="40" fillId="47" borderId="33">
      <alignment vertical="center"/>
      <protection/>
    </xf>
    <xf numFmtId="171" fontId="40" fillId="50" borderId="33">
      <alignment vertical="center"/>
      <protection/>
    </xf>
    <xf numFmtId="171" fontId="40" fillId="47" borderId="33">
      <alignment vertical="center"/>
      <protection/>
    </xf>
    <xf numFmtId="172" fontId="40" fillId="47" borderId="33">
      <alignment vertical="center"/>
      <protection/>
    </xf>
    <xf numFmtId="172" fontId="40" fillId="50" borderId="33">
      <alignment vertical="center"/>
      <protection/>
    </xf>
    <xf numFmtId="172" fontId="40" fillId="47" borderId="33">
      <alignment vertical="center"/>
      <protection/>
    </xf>
    <xf numFmtId="3" fontId="40" fillId="47" borderId="33">
      <alignment vertical="center"/>
      <protection/>
    </xf>
    <xf numFmtId="3" fontId="40" fillId="50" borderId="33">
      <alignment vertical="center"/>
      <protection/>
    </xf>
    <xf numFmtId="3" fontId="40" fillId="47" borderId="33">
      <alignment vertical="center"/>
      <protection/>
    </xf>
    <xf numFmtId="173" fontId="41" fillId="47" borderId="33">
      <alignment vertical="center"/>
      <protection/>
    </xf>
    <xf numFmtId="173" fontId="41" fillId="50" borderId="33">
      <alignment vertical="center"/>
      <protection/>
    </xf>
    <xf numFmtId="173" fontId="41" fillId="47" borderId="33">
      <alignment vertical="center"/>
      <protection/>
    </xf>
    <xf numFmtId="174" fontId="41" fillId="47" borderId="33">
      <alignment vertical="center"/>
      <protection/>
    </xf>
    <xf numFmtId="174" fontId="41" fillId="50" borderId="33">
      <alignment vertical="center"/>
      <protection/>
    </xf>
    <xf numFmtId="174" fontId="41" fillId="47" borderId="33">
      <alignment vertical="center"/>
      <protection/>
    </xf>
    <xf numFmtId="175" fontId="41" fillId="47" borderId="33">
      <alignment vertical="center"/>
      <protection/>
    </xf>
    <xf numFmtId="175" fontId="41" fillId="50" borderId="33">
      <alignment vertical="center"/>
      <protection/>
    </xf>
    <xf numFmtId="175" fontId="41" fillId="47" borderId="33">
      <alignment vertical="center"/>
      <protection/>
    </xf>
    <xf numFmtId="176" fontId="42" fillId="47" borderId="33">
      <alignment vertical="center"/>
      <protection/>
    </xf>
    <xf numFmtId="176" fontId="42" fillId="50" borderId="33">
      <alignment vertical="center"/>
      <protection/>
    </xf>
    <xf numFmtId="176" fontId="42" fillId="47" borderId="33">
      <alignment vertical="center"/>
      <protection/>
    </xf>
    <xf numFmtId="177" fontId="42" fillId="47" borderId="33">
      <alignment vertical="center"/>
      <protection/>
    </xf>
    <xf numFmtId="177" fontId="42" fillId="50" borderId="33">
      <alignment vertical="center"/>
      <protection/>
    </xf>
    <xf numFmtId="177" fontId="42" fillId="47" borderId="33">
      <alignment vertical="center"/>
      <protection/>
    </xf>
    <xf numFmtId="178" fontId="42" fillId="47" borderId="33">
      <alignment vertical="center"/>
      <protection/>
    </xf>
    <xf numFmtId="178" fontId="42" fillId="50" borderId="33">
      <alignment vertical="center"/>
      <protection/>
    </xf>
    <xf numFmtId="178" fontId="42" fillId="47" borderId="33">
      <alignment vertical="center"/>
      <protection/>
    </xf>
    <xf numFmtId="179" fontId="43" fillId="47" borderId="33">
      <alignment vertical="center"/>
      <protection/>
    </xf>
    <xf numFmtId="179" fontId="44" fillId="50" borderId="33">
      <alignment vertical="center"/>
      <protection/>
    </xf>
    <xf numFmtId="179" fontId="45" fillId="47" borderId="33">
      <alignment vertical="center"/>
      <protection/>
    </xf>
    <xf numFmtId="180" fontId="43" fillId="47" borderId="33">
      <alignment vertical="center"/>
      <protection/>
    </xf>
    <xf numFmtId="180" fontId="44" fillId="50" borderId="33">
      <alignment vertical="center"/>
      <protection/>
    </xf>
    <xf numFmtId="180" fontId="45" fillId="47" borderId="33">
      <alignment vertical="center"/>
      <protection/>
    </xf>
    <xf numFmtId="181" fontId="43" fillId="47" borderId="33">
      <alignment vertical="center"/>
      <protection/>
    </xf>
    <xf numFmtId="181" fontId="44" fillId="50" borderId="33">
      <alignment vertical="center"/>
      <protection/>
    </xf>
    <xf numFmtId="181" fontId="45" fillId="47" borderId="33">
      <alignment vertical="center"/>
      <protection/>
    </xf>
    <xf numFmtId="0" fontId="46" fillId="47" borderId="33">
      <alignment vertical="center"/>
      <protection/>
    </xf>
    <xf numFmtId="0" fontId="46" fillId="50" borderId="33">
      <alignment vertical="center"/>
      <protection/>
    </xf>
    <xf numFmtId="0" fontId="46" fillId="47" borderId="33">
      <alignment vertical="center"/>
      <protection/>
    </xf>
    <xf numFmtId="0" fontId="47" fillId="47" borderId="33">
      <alignment horizontal="left" vertical="center"/>
      <protection/>
    </xf>
    <xf numFmtId="0" fontId="47" fillId="50" borderId="33">
      <alignment horizontal="left" vertical="center"/>
      <protection/>
    </xf>
    <xf numFmtId="0" fontId="47" fillId="47" borderId="33">
      <alignment horizontal="left" vertical="center"/>
      <protection/>
    </xf>
    <xf numFmtId="165" fontId="48" fillId="63" borderId="33">
      <alignment vertical="center"/>
      <protection/>
    </xf>
    <xf numFmtId="165" fontId="48" fillId="74" borderId="33">
      <alignment vertical="center"/>
      <protection/>
    </xf>
    <xf numFmtId="165" fontId="48" fillId="75" borderId="33">
      <alignment vertical="center"/>
      <protection/>
    </xf>
    <xf numFmtId="4" fontId="48" fillId="63" borderId="33">
      <alignment vertical="center"/>
      <protection/>
    </xf>
    <xf numFmtId="4" fontId="48" fillId="74" borderId="33">
      <alignment vertical="center"/>
      <protection/>
    </xf>
    <xf numFmtId="4" fontId="48" fillId="75" borderId="33">
      <alignment vertical="center"/>
      <protection/>
    </xf>
    <xf numFmtId="171" fontId="48" fillId="63" borderId="33">
      <alignment vertical="center"/>
      <protection/>
    </xf>
    <xf numFmtId="171" fontId="48" fillId="74" borderId="33">
      <alignment vertical="center"/>
      <protection/>
    </xf>
    <xf numFmtId="171" fontId="48" fillId="75" borderId="33">
      <alignment vertical="center"/>
      <protection/>
    </xf>
    <xf numFmtId="172" fontId="48" fillId="63" borderId="33">
      <alignment vertical="center"/>
      <protection/>
    </xf>
    <xf numFmtId="172" fontId="48" fillId="74" borderId="33">
      <alignment vertical="center"/>
      <protection/>
    </xf>
    <xf numFmtId="172" fontId="48" fillId="75" borderId="33">
      <alignment vertical="center"/>
      <protection/>
    </xf>
    <xf numFmtId="3" fontId="48" fillId="63" borderId="33">
      <alignment vertical="center"/>
      <protection/>
    </xf>
    <xf numFmtId="3" fontId="48" fillId="74" borderId="33">
      <alignment vertical="center"/>
      <protection/>
    </xf>
    <xf numFmtId="3" fontId="48" fillId="75" borderId="33">
      <alignment vertical="center"/>
      <protection/>
    </xf>
    <xf numFmtId="173" fontId="49" fillId="63" borderId="33">
      <alignment vertical="center"/>
      <protection/>
    </xf>
    <xf numFmtId="173" fontId="49" fillId="74" borderId="33">
      <alignment vertical="center"/>
      <protection/>
    </xf>
    <xf numFmtId="173" fontId="49" fillId="75" borderId="33">
      <alignment vertical="center"/>
      <protection/>
    </xf>
    <xf numFmtId="174" fontId="49" fillId="63" borderId="33">
      <alignment vertical="center"/>
      <protection/>
    </xf>
    <xf numFmtId="174" fontId="49" fillId="74" borderId="33">
      <alignment vertical="center"/>
      <protection/>
    </xf>
    <xf numFmtId="174" fontId="49" fillId="75" borderId="33">
      <alignment vertical="center"/>
      <protection/>
    </xf>
    <xf numFmtId="175" fontId="49" fillId="63" borderId="33">
      <alignment vertical="center"/>
      <protection/>
    </xf>
    <xf numFmtId="175" fontId="49" fillId="74" borderId="33">
      <alignment vertical="center"/>
      <protection/>
    </xf>
    <xf numFmtId="175" fontId="49" fillId="75" borderId="33">
      <alignment vertical="center"/>
      <protection/>
    </xf>
    <xf numFmtId="176" fontId="50" fillId="63" borderId="33">
      <alignment vertical="center"/>
      <protection/>
    </xf>
    <xf numFmtId="176" fontId="50" fillId="74" borderId="33">
      <alignment vertical="center"/>
      <protection/>
    </xf>
    <xf numFmtId="176" fontId="50" fillId="75" borderId="33">
      <alignment vertical="center"/>
      <protection/>
    </xf>
    <xf numFmtId="177" fontId="50" fillId="63" borderId="33">
      <alignment vertical="center"/>
      <protection/>
    </xf>
    <xf numFmtId="177" fontId="50" fillId="74" borderId="33">
      <alignment vertical="center"/>
      <protection/>
    </xf>
    <xf numFmtId="177" fontId="50" fillId="75" borderId="33">
      <alignment vertical="center"/>
      <protection/>
    </xf>
    <xf numFmtId="178" fontId="50" fillId="63" borderId="33">
      <alignment vertical="center"/>
      <protection/>
    </xf>
    <xf numFmtId="178" fontId="50" fillId="74" borderId="33">
      <alignment vertical="center"/>
      <protection/>
    </xf>
    <xf numFmtId="178" fontId="50" fillId="75" borderId="33">
      <alignment vertical="center"/>
      <protection/>
    </xf>
    <xf numFmtId="179" fontId="51" fillId="63" borderId="33">
      <alignment vertical="center"/>
      <protection/>
    </xf>
    <xf numFmtId="179" fontId="52" fillId="74" borderId="33">
      <alignment vertical="center"/>
      <protection/>
    </xf>
    <xf numFmtId="179" fontId="53" fillId="75" borderId="33">
      <alignment vertical="center"/>
      <protection/>
    </xf>
    <xf numFmtId="180" fontId="51" fillId="63" borderId="33">
      <alignment vertical="center"/>
      <protection/>
    </xf>
    <xf numFmtId="180" fontId="52" fillId="74" borderId="33">
      <alignment vertical="center"/>
      <protection/>
    </xf>
    <xf numFmtId="180" fontId="53" fillId="75" borderId="33">
      <alignment vertical="center"/>
      <protection/>
    </xf>
    <xf numFmtId="181" fontId="51" fillId="63" borderId="33">
      <alignment vertical="center"/>
      <protection/>
    </xf>
    <xf numFmtId="181" fontId="52" fillId="74" borderId="33">
      <alignment vertical="center"/>
      <protection/>
    </xf>
    <xf numFmtId="181" fontId="53" fillId="75" borderId="33">
      <alignment vertical="center"/>
      <protection/>
    </xf>
    <xf numFmtId="0" fontId="54" fillId="63" borderId="33">
      <alignment vertical="center"/>
      <protection/>
    </xf>
    <xf numFmtId="0" fontId="54" fillId="74" borderId="33">
      <alignment vertical="center"/>
      <protection/>
    </xf>
    <xf numFmtId="0" fontId="54" fillId="75" borderId="33">
      <alignment vertical="center"/>
      <protection/>
    </xf>
    <xf numFmtId="0" fontId="55" fillId="63" borderId="33">
      <alignment horizontal="left" vertical="center"/>
      <protection/>
    </xf>
    <xf numFmtId="0" fontId="55" fillId="74" borderId="33">
      <alignment horizontal="left" vertical="center"/>
      <protection/>
    </xf>
    <xf numFmtId="0" fontId="55" fillId="75" borderId="33">
      <alignment horizontal="left" vertical="center"/>
      <protection/>
    </xf>
    <xf numFmtId="165" fontId="40" fillId="59" borderId="34">
      <alignment vertical="center"/>
      <protection/>
    </xf>
    <xf numFmtId="165" fontId="40" fillId="59" borderId="34">
      <alignment vertical="center"/>
      <protection/>
    </xf>
    <xf numFmtId="165" fontId="40" fillId="7" borderId="34">
      <alignment vertical="center"/>
      <protection/>
    </xf>
    <xf numFmtId="4" fontId="40" fillId="59" borderId="34">
      <alignment vertical="center"/>
      <protection/>
    </xf>
    <xf numFmtId="4" fontId="40" fillId="59" borderId="34">
      <alignment vertical="center"/>
      <protection/>
    </xf>
    <xf numFmtId="4" fontId="40" fillId="7" borderId="34">
      <alignment vertical="center"/>
      <protection/>
    </xf>
    <xf numFmtId="171" fontId="40" fillId="59" borderId="34">
      <alignment vertical="center"/>
      <protection/>
    </xf>
    <xf numFmtId="171" fontId="40" fillId="59" borderId="34">
      <alignment vertical="center"/>
      <protection/>
    </xf>
    <xf numFmtId="171" fontId="40" fillId="7" borderId="34">
      <alignment vertical="center"/>
      <protection/>
    </xf>
    <xf numFmtId="172" fontId="40" fillId="59" borderId="34">
      <alignment vertical="center"/>
      <protection/>
    </xf>
    <xf numFmtId="172" fontId="40" fillId="59" borderId="34">
      <alignment vertical="center"/>
      <protection/>
    </xf>
    <xf numFmtId="172" fontId="40" fillId="7" borderId="34">
      <alignment vertical="center"/>
      <protection/>
    </xf>
    <xf numFmtId="3" fontId="40" fillId="59" borderId="34">
      <alignment vertical="center"/>
      <protection/>
    </xf>
    <xf numFmtId="3" fontId="40" fillId="59" borderId="34">
      <alignment vertical="center"/>
      <protection/>
    </xf>
    <xf numFmtId="3" fontId="40" fillId="7" borderId="34">
      <alignment vertical="center"/>
      <protection/>
    </xf>
    <xf numFmtId="173" fontId="41" fillId="59" borderId="34">
      <alignment vertical="center"/>
      <protection/>
    </xf>
    <xf numFmtId="173" fontId="41" fillId="59" borderId="34">
      <alignment vertical="center"/>
      <protection/>
    </xf>
    <xf numFmtId="173" fontId="41" fillId="7" borderId="34">
      <alignment vertical="center"/>
      <protection/>
    </xf>
    <xf numFmtId="174" fontId="41" fillId="59" borderId="34">
      <alignment vertical="center"/>
      <protection/>
    </xf>
    <xf numFmtId="174" fontId="41" fillId="59" borderId="34">
      <alignment vertical="center"/>
      <protection/>
    </xf>
    <xf numFmtId="174" fontId="41" fillId="7" borderId="34">
      <alignment vertical="center"/>
      <protection/>
    </xf>
    <xf numFmtId="175" fontId="41" fillId="59" borderId="34">
      <alignment vertical="center"/>
      <protection/>
    </xf>
    <xf numFmtId="175" fontId="41" fillId="59" borderId="34">
      <alignment vertical="center"/>
      <protection/>
    </xf>
    <xf numFmtId="175" fontId="41" fillId="7" borderId="34">
      <alignment vertical="center"/>
      <protection/>
    </xf>
    <xf numFmtId="176" fontId="42" fillId="59" borderId="34">
      <alignment vertical="center"/>
      <protection/>
    </xf>
    <xf numFmtId="176" fontId="42" fillId="59" borderId="34">
      <alignment vertical="center"/>
      <protection/>
    </xf>
    <xf numFmtId="176" fontId="42" fillId="7" borderId="34">
      <alignment vertical="center"/>
      <protection/>
    </xf>
    <xf numFmtId="177" fontId="42" fillId="59" borderId="34">
      <alignment vertical="center"/>
      <protection/>
    </xf>
    <xf numFmtId="177" fontId="42" fillId="59" borderId="34">
      <alignment vertical="center"/>
      <protection/>
    </xf>
    <xf numFmtId="177" fontId="42" fillId="7" borderId="34">
      <alignment vertical="center"/>
      <protection/>
    </xf>
    <xf numFmtId="178" fontId="42" fillId="59" borderId="34">
      <alignment vertical="center"/>
      <protection/>
    </xf>
    <xf numFmtId="178" fontId="42" fillId="59" borderId="34">
      <alignment vertical="center"/>
      <protection/>
    </xf>
    <xf numFmtId="178" fontId="42" fillId="7" borderId="34">
      <alignment vertical="center"/>
      <protection/>
    </xf>
    <xf numFmtId="179" fontId="43" fillId="59" borderId="34">
      <alignment vertical="center"/>
      <protection/>
    </xf>
    <xf numFmtId="179" fontId="44" fillId="59" borderId="34">
      <alignment vertical="center"/>
      <protection/>
    </xf>
    <xf numFmtId="179" fontId="45" fillId="7" borderId="34">
      <alignment vertical="center"/>
      <protection/>
    </xf>
    <xf numFmtId="180" fontId="43" fillId="59" borderId="34">
      <alignment vertical="center"/>
      <protection/>
    </xf>
    <xf numFmtId="180" fontId="44" fillId="59" borderId="34">
      <alignment vertical="center"/>
      <protection/>
    </xf>
    <xf numFmtId="180" fontId="45" fillId="7" borderId="34">
      <alignment vertical="center"/>
      <protection/>
    </xf>
    <xf numFmtId="181" fontId="43" fillId="59" borderId="34">
      <alignment vertical="center"/>
      <protection/>
    </xf>
    <xf numFmtId="181" fontId="44" fillId="59" borderId="34">
      <alignment vertical="center"/>
      <protection/>
    </xf>
    <xf numFmtId="181" fontId="45" fillId="7" borderId="34">
      <alignment vertical="center"/>
      <protection/>
    </xf>
    <xf numFmtId="0" fontId="46" fillId="59" borderId="34">
      <alignment vertical="center"/>
      <protection/>
    </xf>
    <xf numFmtId="0" fontId="46" fillId="59" borderId="34">
      <alignment vertical="center"/>
      <protection/>
    </xf>
    <xf numFmtId="0" fontId="46" fillId="7" borderId="34">
      <alignment vertical="center"/>
      <protection/>
    </xf>
    <xf numFmtId="0" fontId="47" fillId="59" borderId="34">
      <alignment horizontal="left" vertical="center"/>
      <protection/>
    </xf>
    <xf numFmtId="0" fontId="47" fillId="59" borderId="34">
      <alignment horizontal="left" vertical="center"/>
      <protection/>
    </xf>
    <xf numFmtId="0" fontId="47" fillId="7" borderId="34">
      <alignment horizontal="left" vertical="center"/>
      <protection/>
    </xf>
    <xf numFmtId="165" fontId="48" fillId="75" borderId="34">
      <alignment vertical="center"/>
      <protection/>
    </xf>
    <xf numFmtId="165" fontId="48" fillId="15" borderId="34">
      <alignment vertical="center"/>
      <protection/>
    </xf>
    <xf numFmtId="165" fontId="48" fillId="15" borderId="34">
      <alignment vertical="center"/>
      <protection/>
    </xf>
    <xf numFmtId="4" fontId="48" fillId="75" borderId="34">
      <alignment vertical="center"/>
      <protection/>
    </xf>
    <xf numFmtId="4" fontId="48" fillId="15" borderId="34">
      <alignment vertical="center"/>
      <protection/>
    </xf>
    <xf numFmtId="4" fontId="48" fillId="15" borderId="34">
      <alignment vertical="center"/>
      <protection/>
    </xf>
    <xf numFmtId="171" fontId="48" fillId="75" borderId="34">
      <alignment vertical="center"/>
      <protection/>
    </xf>
    <xf numFmtId="171" fontId="48" fillId="15" borderId="34">
      <alignment vertical="center"/>
      <protection/>
    </xf>
    <xf numFmtId="171" fontId="48" fillId="15" borderId="34">
      <alignment vertical="center"/>
      <protection/>
    </xf>
    <xf numFmtId="172" fontId="48" fillId="75" borderId="34">
      <alignment vertical="center"/>
      <protection/>
    </xf>
    <xf numFmtId="172" fontId="48" fillId="15" borderId="34">
      <alignment vertical="center"/>
      <protection/>
    </xf>
    <xf numFmtId="172" fontId="48" fillId="15" borderId="34">
      <alignment vertical="center"/>
      <protection/>
    </xf>
    <xf numFmtId="3" fontId="48" fillId="75" borderId="34">
      <alignment vertical="center"/>
      <protection/>
    </xf>
    <xf numFmtId="3" fontId="48" fillId="15" borderId="34">
      <alignment vertical="center"/>
      <protection/>
    </xf>
    <xf numFmtId="3" fontId="48" fillId="15" borderId="34">
      <alignment vertical="center"/>
      <protection/>
    </xf>
    <xf numFmtId="173" fontId="49" fillId="75" borderId="34">
      <alignment vertical="center"/>
      <protection/>
    </xf>
    <xf numFmtId="173" fontId="49" fillId="15" borderId="34">
      <alignment vertical="center"/>
      <protection/>
    </xf>
    <xf numFmtId="173" fontId="49" fillId="15" borderId="34">
      <alignment vertical="center"/>
      <protection/>
    </xf>
    <xf numFmtId="174" fontId="49" fillId="75" borderId="34">
      <alignment vertical="center"/>
      <protection/>
    </xf>
    <xf numFmtId="174" fontId="49" fillId="15" borderId="34">
      <alignment vertical="center"/>
      <protection/>
    </xf>
    <xf numFmtId="174" fontId="49" fillId="15" borderId="34">
      <alignment vertical="center"/>
      <protection/>
    </xf>
    <xf numFmtId="175" fontId="49" fillId="75" borderId="34">
      <alignment vertical="center"/>
      <protection/>
    </xf>
    <xf numFmtId="175" fontId="49" fillId="15" borderId="34">
      <alignment vertical="center"/>
      <protection/>
    </xf>
    <xf numFmtId="175" fontId="49" fillId="15" borderId="34">
      <alignment vertical="center"/>
      <protection/>
    </xf>
    <xf numFmtId="176" fontId="50" fillId="75" borderId="34">
      <alignment vertical="center"/>
      <protection/>
    </xf>
    <xf numFmtId="176" fontId="50" fillId="15" borderId="34">
      <alignment vertical="center"/>
      <protection/>
    </xf>
    <xf numFmtId="176" fontId="50" fillId="15" borderId="34">
      <alignment vertical="center"/>
      <protection/>
    </xf>
    <xf numFmtId="177" fontId="50" fillId="75" borderId="34">
      <alignment vertical="center"/>
      <protection/>
    </xf>
    <xf numFmtId="177" fontId="50" fillId="15" borderId="34">
      <alignment vertical="center"/>
      <protection/>
    </xf>
    <xf numFmtId="177" fontId="50" fillId="15" borderId="34">
      <alignment vertical="center"/>
      <protection/>
    </xf>
    <xf numFmtId="178" fontId="50" fillId="75" borderId="34">
      <alignment vertical="center"/>
      <protection/>
    </xf>
    <xf numFmtId="178" fontId="50" fillId="15" borderId="34">
      <alignment vertical="center"/>
      <protection/>
    </xf>
    <xf numFmtId="178" fontId="50" fillId="15" borderId="34">
      <alignment vertical="center"/>
      <protection/>
    </xf>
    <xf numFmtId="179" fontId="51" fillId="75" borderId="34">
      <alignment vertical="center"/>
      <protection/>
    </xf>
    <xf numFmtId="179" fontId="52" fillId="15" borderId="34">
      <alignment vertical="center"/>
      <protection/>
    </xf>
    <xf numFmtId="179" fontId="53" fillId="15" borderId="34">
      <alignment vertical="center"/>
      <protection/>
    </xf>
    <xf numFmtId="180" fontId="51" fillId="75" borderId="34">
      <alignment vertical="center"/>
      <protection/>
    </xf>
    <xf numFmtId="180" fontId="52" fillId="15" borderId="34">
      <alignment vertical="center"/>
      <protection/>
    </xf>
    <xf numFmtId="180" fontId="53" fillId="15" borderId="34">
      <alignment vertical="center"/>
      <protection/>
    </xf>
    <xf numFmtId="181" fontId="51" fillId="75" borderId="34">
      <alignment vertical="center"/>
      <protection/>
    </xf>
    <xf numFmtId="181" fontId="52" fillId="15" borderId="34">
      <alignment vertical="center"/>
      <protection/>
    </xf>
    <xf numFmtId="181" fontId="53" fillId="15" borderId="34">
      <alignment vertical="center"/>
      <protection/>
    </xf>
    <xf numFmtId="0" fontId="54" fillId="75" borderId="34">
      <alignment vertical="center"/>
      <protection/>
    </xf>
    <xf numFmtId="0" fontId="54" fillId="15" borderId="34">
      <alignment vertical="center"/>
      <protection/>
    </xf>
    <xf numFmtId="0" fontId="54" fillId="15" borderId="34">
      <alignment vertical="center"/>
      <protection/>
    </xf>
    <xf numFmtId="0" fontId="55" fillId="75" borderId="34">
      <alignment horizontal="left" vertical="center"/>
      <protection/>
    </xf>
    <xf numFmtId="0" fontId="55" fillId="15" borderId="34">
      <alignment horizontal="left" vertical="center"/>
      <protection/>
    </xf>
    <xf numFmtId="0" fontId="55" fillId="15" borderId="34">
      <alignment horizontal="left" vertical="center"/>
      <protection/>
    </xf>
    <xf numFmtId="0" fontId="1" fillId="76" borderId="0" applyBorder="0">
      <alignment horizontal="left" vertical="center"/>
      <protection/>
    </xf>
    <xf numFmtId="0" fontId="1" fillId="40" borderId="0" applyBorder="0">
      <alignment horizontal="left" vertical="center"/>
      <protection/>
    </xf>
    <xf numFmtId="0" fontId="1" fillId="27" borderId="0" applyBorder="0">
      <alignment horizontal="left" vertical="center"/>
      <protection/>
    </xf>
    <xf numFmtId="49" fontId="1" fillId="6" borderId="24">
      <alignment vertical="center" wrapText="1"/>
      <protection/>
    </xf>
    <xf numFmtId="49" fontId="1" fillId="6" borderId="24">
      <alignment vertical="center" wrapText="1"/>
      <protection/>
    </xf>
    <xf numFmtId="49" fontId="1" fillId="6" borderId="24">
      <alignment vertical="center" wrapText="1"/>
      <protection/>
    </xf>
    <xf numFmtId="0" fontId="1" fillId="33" borderId="24">
      <alignment horizontal="left" vertical="center" wrapText="1"/>
      <protection/>
    </xf>
    <xf numFmtId="0" fontId="1" fillId="33" borderId="24">
      <alignment horizontal="left" vertical="center" wrapText="1"/>
      <protection/>
    </xf>
    <xf numFmtId="0" fontId="1" fillId="33" borderId="24">
      <alignment horizontal="left" vertical="center" wrapText="1"/>
      <protection/>
    </xf>
    <xf numFmtId="0" fontId="25" fillId="33" borderId="24">
      <alignment horizontal="left" vertical="center" wrapText="1"/>
      <protection/>
    </xf>
    <xf numFmtId="0" fontId="25" fillId="33" borderId="24">
      <alignment horizontal="left" vertical="center" wrapText="1"/>
      <protection/>
    </xf>
    <xf numFmtId="0" fontId="25" fillId="33" borderId="24">
      <alignment horizontal="left" vertical="center" wrapText="1"/>
      <protection/>
    </xf>
    <xf numFmtId="0" fontId="1" fillId="77" borderId="24">
      <alignment horizontal="left" vertical="center" wrapText="1"/>
      <protection/>
    </xf>
    <xf numFmtId="0" fontId="1" fillId="77" borderId="24">
      <alignment horizontal="left" vertical="center" wrapText="1"/>
      <protection/>
    </xf>
    <xf numFmtId="0" fontId="1" fillId="50" borderId="24">
      <alignment horizontal="left" vertical="center" wrapText="1"/>
      <protection/>
    </xf>
    <xf numFmtId="0" fontId="56" fillId="78" borderId="24">
      <alignment horizontal="left" vertical="center" wrapText="1"/>
      <protection/>
    </xf>
    <xf numFmtId="0" fontId="56" fillId="27" borderId="24">
      <alignment horizontal="left" vertical="center" wrapText="1"/>
      <protection/>
    </xf>
    <xf numFmtId="0" fontId="56" fillId="79" borderId="24">
      <alignment horizontal="left" vertical="center" wrapText="1"/>
      <protection/>
    </xf>
    <xf numFmtId="49" fontId="57" fillId="62" borderId="35">
      <alignment vertical="center"/>
      <protection/>
    </xf>
    <xf numFmtId="49" fontId="58" fillId="62" borderId="35">
      <alignment vertical="center"/>
      <protection/>
    </xf>
    <xf numFmtId="49" fontId="57" fillId="62" borderId="35">
      <alignment vertical="center"/>
      <protection/>
    </xf>
    <xf numFmtId="0" fontId="59" fillId="62" borderId="36">
      <alignment horizontal="left" vertical="center" wrapText="1"/>
      <protection/>
    </xf>
    <xf numFmtId="0" fontId="59" fillId="62" borderId="36">
      <alignment horizontal="left" vertical="center" wrapText="1"/>
      <protection/>
    </xf>
    <xf numFmtId="0" fontId="59" fillId="62" borderId="36">
      <alignment horizontal="left" vertical="center" wrapText="1"/>
      <protection/>
    </xf>
    <xf numFmtId="49" fontId="1" fillId="31" borderId="37">
      <alignment vertical="center" wrapText="1"/>
      <protection/>
    </xf>
    <xf numFmtId="49" fontId="1" fillId="31" borderId="37">
      <alignment vertical="center" wrapText="1"/>
      <protection/>
    </xf>
    <xf numFmtId="0" fontId="1" fillId="65" borderId="24">
      <alignment horizontal="left" vertical="center" wrapText="1"/>
      <protection/>
    </xf>
    <xf numFmtId="0" fontId="1" fillId="35" borderId="24">
      <alignment horizontal="left" vertical="center" wrapText="1"/>
      <protection/>
    </xf>
    <xf numFmtId="0" fontId="1" fillId="50" borderId="24">
      <alignment horizontal="left" vertical="center" wrapText="1"/>
      <protection/>
    </xf>
    <xf numFmtId="0" fontId="1" fillId="35" borderId="24">
      <alignment horizontal="left" vertical="center" wrapText="1"/>
      <protection/>
    </xf>
    <xf numFmtId="0" fontId="1" fillId="31" borderId="24">
      <alignment horizontal="left" vertical="center" wrapText="1"/>
      <protection/>
    </xf>
    <xf numFmtId="0" fontId="1" fillId="51" borderId="24">
      <alignment horizontal="left" vertical="center" wrapText="1"/>
      <protection/>
    </xf>
    <xf numFmtId="0" fontId="1" fillId="66" borderId="24">
      <alignment horizontal="left" vertical="center" wrapText="1"/>
      <protection/>
    </xf>
    <xf numFmtId="0" fontId="1" fillId="25" borderId="24">
      <alignment horizontal="left" vertical="center" wrapText="1"/>
      <protection/>
    </xf>
    <xf numFmtId="0" fontId="1" fillId="25" borderId="24">
      <alignment horizontal="left" vertical="center" wrapText="1"/>
      <protection/>
    </xf>
    <xf numFmtId="0" fontId="1" fillId="67" borderId="24">
      <alignment horizontal="left" vertical="center" wrapText="1"/>
      <protection/>
    </xf>
    <xf numFmtId="0" fontId="1" fillId="35" borderId="24">
      <alignment horizontal="left" vertical="center" wrapText="1"/>
      <protection/>
    </xf>
    <xf numFmtId="0" fontId="1" fillId="67" borderId="24">
      <alignment horizontal="left" vertical="center" wrapText="1"/>
      <protection/>
    </xf>
    <xf numFmtId="0" fontId="1" fillId="67" borderId="24">
      <alignment horizontal="left" vertical="center" wrapText="1"/>
      <protection/>
    </xf>
    <xf numFmtId="0" fontId="1" fillId="67" borderId="24">
      <alignment horizontal="left" vertical="center" wrapText="1"/>
      <protection/>
    </xf>
    <xf numFmtId="49" fontId="60" fillId="2" borderId="35">
      <alignment vertical="center"/>
      <protection/>
    </xf>
    <xf numFmtId="49" fontId="60" fillId="2" borderId="35">
      <alignment vertical="center"/>
      <protection/>
    </xf>
    <xf numFmtId="49" fontId="60" fillId="2" borderId="35">
      <alignment vertical="center"/>
      <protection/>
    </xf>
    <xf numFmtId="0" fontId="59" fillId="2" borderId="36">
      <alignment horizontal="left" vertical="center" wrapText="1"/>
      <protection/>
    </xf>
    <xf numFmtId="0" fontId="59" fillId="2" borderId="36">
      <alignment horizontal="left" vertical="center" wrapText="1"/>
      <protection/>
    </xf>
    <xf numFmtId="0" fontId="59" fillId="2" borderId="36">
      <alignment horizontal="left" vertical="center" wrapText="1"/>
      <protection/>
    </xf>
    <xf numFmtId="49" fontId="57" fillId="18" borderId="35">
      <alignment vertical="center"/>
      <protection/>
    </xf>
    <xf numFmtId="49" fontId="58" fillId="15" borderId="35">
      <alignment vertical="center"/>
      <protection/>
    </xf>
    <xf numFmtId="49" fontId="57" fillId="18" borderId="35">
      <alignment vertical="center"/>
      <protection/>
    </xf>
    <xf numFmtId="0" fontId="59" fillId="18" borderId="36">
      <alignment horizontal="left" vertical="center" wrapText="1"/>
      <protection/>
    </xf>
    <xf numFmtId="0" fontId="59" fillId="15" borderId="36">
      <alignment horizontal="left" vertical="center" wrapText="1"/>
      <protection/>
    </xf>
    <xf numFmtId="0" fontId="59" fillId="18" borderId="36">
      <alignment horizontal="left" vertical="center" wrapText="1"/>
      <protection/>
    </xf>
    <xf numFmtId="0" fontId="1" fillId="53" borderId="0">
      <alignment/>
      <protection/>
    </xf>
    <xf numFmtId="0" fontId="115" fillId="0" borderId="0" applyNumberFormat="0" applyFill="0" applyBorder="0" applyAlignment="0" applyProtection="0"/>
    <xf numFmtId="0" fontId="61" fillId="0" borderId="0" applyNumberFormat="0" applyFill="0" applyBorder="0" applyAlignment="0" applyProtection="0"/>
    <xf numFmtId="0" fontId="116" fillId="0" borderId="0" applyNumberFormat="0" applyFill="0" applyBorder="0" applyAlignment="0" applyProtection="0"/>
    <xf numFmtId="0" fontId="62" fillId="0" borderId="0" applyNumberFormat="0" applyFill="0" applyBorder="0" applyAlignment="0" applyProtection="0"/>
    <xf numFmtId="0" fontId="63" fillId="0" borderId="38" applyNumberFormat="0" applyFill="0" applyAlignment="0" applyProtection="0"/>
    <xf numFmtId="0" fontId="64" fillId="0" borderId="0" applyNumberFormat="0" applyFill="0" applyBorder="0" applyAlignment="0" applyProtection="0"/>
    <xf numFmtId="0" fontId="65" fillId="0" borderId="39" applyNumberFormat="0" applyFill="0" applyAlignment="0" applyProtection="0"/>
    <xf numFmtId="0" fontId="65" fillId="0" borderId="0" applyNumberFormat="0" applyFill="0" applyBorder="0" applyAlignment="0" applyProtection="0"/>
    <xf numFmtId="0" fontId="62" fillId="0" borderId="0" applyNumberFormat="0" applyFill="0" applyBorder="0" applyAlignment="0" applyProtection="0"/>
    <xf numFmtId="0" fontId="30" fillId="70" borderId="0" applyNumberFormat="0" applyBorder="0">
      <alignment horizontal="center"/>
      <protection locked="0"/>
    </xf>
    <xf numFmtId="0" fontId="30" fillId="70" borderId="0" applyNumberFormat="0" applyBorder="0">
      <alignment horizontal="center"/>
      <protection locked="0"/>
    </xf>
    <xf numFmtId="0" fontId="30" fillId="70" borderId="0" applyNumberFormat="0" applyBorder="0">
      <alignment horizontal="center"/>
      <protection locked="0"/>
    </xf>
    <xf numFmtId="0" fontId="66" fillId="70" borderId="0" applyNumberFormat="0" applyBorder="0">
      <alignment horizontal="center"/>
      <protection locked="0"/>
    </xf>
    <xf numFmtId="0" fontId="66" fillId="70" borderId="0" applyNumberFormat="0" applyBorder="0">
      <alignment horizontal="center"/>
      <protection locked="0"/>
    </xf>
    <xf numFmtId="0" fontId="66" fillId="70" borderId="0" applyNumberFormat="0" applyBorder="0">
      <alignment horizontal="center"/>
      <protection locked="0"/>
    </xf>
    <xf numFmtId="0" fontId="30" fillId="70" borderId="0" applyNumberFormat="0" applyBorder="0">
      <alignment horizontal="left"/>
      <protection locked="0"/>
    </xf>
    <xf numFmtId="0" fontId="30" fillId="70" borderId="0" applyNumberFormat="0" applyBorder="0">
      <alignment horizontal="left"/>
      <protection locked="0"/>
    </xf>
    <xf numFmtId="0" fontId="30" fillId="70" borderId="0" applyNumberFormat="0" applyBorder="0">
      <alignment horizontal="left"/>
      <protection locked="0"/>
    </xf>
    <xf numFmtId="0" fontId="30" fillId="70" borderId="0" applyNumberFormat="0" applyBorder="0">
      <alignment horizontal="left"/>
      <protection locked="0"/>
    </xf>
    <xf numFmtId="0" fontId="30" fillId="70" borderId="0" applyNumberFormat="0" applyBorder="0">
      <alignment horizontal="left"/>
      <protection locked="0"/>
    </xf>
    <xf numFmtId="0" fontId="67" fillId="70" borderId="0" applyNumberFormat="0" applyBorder="0">
      <alignment horizontal="left"/>
      <protection locked="0"/>
    </xf>
    <xf numFmtId="0" fontId="67" fillId="70" borderId="0" applyNumberFormat="0" applyBorder="0">
      <alignment horizontal="left"/>
      <protection locked="0"/>
    </xf>
    <xf numFmtId="0" fontId="67" fillId="70" borderId="0" applyNumberFormat="0" applyBorder="0">
      <alignment horizontal="left"/>
      <protection locked="0"/>
    </xf>
    <xf numFmtId="0" fontId="68" fillId="0" borderId="0" applyNumberFormat="0" applyFill="0" applyBorder="0" applyAlignment="0" applyProtection="0"/>
    <xf numFmtId="0" fontId="117" fillId="0" borderId="40" applyNumberFormat="0" applyFill="0" applyAlignment="0" applyProtection="0"/>
    <xf numFmtId="0" fontId="69" fillId="0" borderId="41" applyNumberFormat="0" applyFill="0" applyAlignment="0" applyProtection="0"/>
    <xf numFmtId="0" fontId="118" fillId="0" borderId="42" applyNumberFormat="0" applyFill="0" applyAlignment="0" applyProtection="0"/>
    <xf numFmtId="0" fontId="70" fillId="0" borderId="38" applyNumberFormat="0" applyFill="0" applyAlignment="0" applyProtection="0"/>
    <xf numFmtId="0" fontId="119" fillId="0" borderId="43" applyNumberFormat="0" applyFill="0" applyAlignment="0" applyProtection="0"/>
    <xf numFmtId="0" fontId="71" fillId="0" borderId="44" applyNumberFormat="0" applyFill="0" applyAlignment="0" applyProtection="0"/>
    <xf numFmtId="0" fontId="119" fillId="0" borderId="0" applyNumberFormat="0" applyFill="0" applyBorder="0" applyAlignment="0" applyProtection="0"/>
    <xf numFmtId="0" fontId="71" fillId="0" borderId="0" applyNumberFormat="0" applyFill="0" applyBorder="0" applyAlignment="0" applyProtection="0"/>
    <xf numFmtId="0" fontId="120" fillId="0" borderId="45" applyNumberFormat="0" applyFill="0" applyAlignment="0" applyProtection="0"/>
    <xf numFmtId="0" fontId="72" fillId="70" borderId="0" applyNumberFormat="0" applyBorder="0">
      <alignment/>
      <protection locked="0"/>
    </xf>
    <xf numFmtId="0" fontId="1" fillId="0" borderId="46" applyNumberFormat="0" applyFill="0" applyAlignment="0" applyProtection="0"/>
    <xf numFmtId="0" fontId="121" fillId="80" borderId="47" applyNumberFormat="0" applyAlignment="0" applyProtection="0"/>
    <xf numFmtId="0" fontId="73" fillId="54" borderId="48" applyNumberFormat="0" applyAlignment="0" applyProtection="0"/>
    <xf numFmtId="0" fontId="74" fillId="66" borderId="19" applyNumberFormat="0" applyAlignment="0" applyProtection="0"/>
    <xf numFmtId="2" fontId="1" fillId="0" borderId="0" applyFill="0" applyBorder="0" applyAlignment="0" applyProtection="0"/>
    <xf numFmtId="2" fontId="1" fillId="0" borderId="0" applyFill="0" applyBorder="0" applyAlignment="0" applyProtection="0"/>
    <xf numFmtId="182" fontId="1" fillId="0" borderId="0" applyFill="0" applyBorder="0" applyAlignment="0" applyProtection="0"/>
    <xf numFmtId="183" fontId="1" fillId="0" borderId="0" applyFill="0" applyBorder="0" applyAlignment="0" applyProtection="0"/>
  </cellStyleXfs>
  <cellXfs count="299">
    <xf numFmtId="0" fontId="0" fillId="0" borderId="0" xfId="0" applyAlignment="1">
      <alignment/>
    </xf>
    <xf numFmtId="0" fontId="32" fillId="0" borderId="0" xfId="0" applyFont="1" applyFill="1" applyBorder="1" applyAlignment="1">
      <alignment horizontal="left"/>
    </xf>
    <xf numFmtId="0" fontId="0" fillId="0" borderId="0" xfId="0" applyFill="1" applyAlignment="1">
      <alignment/>
    </xf>
    <xf numFmtId="0" fontId="24" fillId="0" borderId="0" xfId="219" applyNumberFormat="1" applyFont="1" applyFill="1" applyBorder="1" applyAlignment="1" applyProtection="1">
      <alignment/>
      <protection/>
    </xf>
    <xf numFmtId="0" fontId="75" fillId="0" borderId="0" xfId="222" applyFont="1" applyFill="1">
      <alignment/>
      <protection/>
    </xf>
    <xf numFmtId="0" fontId="76" fillId="0" borderId="0" xfId="0" applyFont="1" applyFill="1" applyAlignment="1">
      <alignment/>
    </xf>
    <xf numFmtId="0" fontId="25" fillId="0" borderId="0" xfId="219" applyNumberFormat="1" applyFont="1" applyFill="1" applyBorder="1" applyAlignment="1" applyProtection="1">
      <alignment/>
      <protection/>
    </xf>
    <xf numFmtId="0" fontId="72" fillId="0" borderId="0" xfId="0" applyFont="1" applyFill="1" applyBorder="1" applyAlignment="1">
      <alignment horizontal="left"/>
    </xf>
    <xf numFmtId="0" fontId="77" fillId="0" borderId="0" xfId="193" applyNumberFormat="1" applyFont="1" applyFill="1" applyBorder="1" applyAlignment="1" applyProtection="1">
      <alignment horizontal="left"/>
      <protection/>
    </xf>
    <xf numFmtId="0" fontId="77" fillId="0" borderId="0" xfId="193" applyNumberFormat="1" applyFont="1" applyFill="1" applyBorder="1" applyAlignment="1" applyProtection="1">
      <alignment/>
      <protection locked="0"/>
    </xf>
    <xf numFmtId="0" fontId="79" fillId="0" borderId="0" xfId="0" applyFont="1" applyFill="1" applyAlignment="1">
      <alignment vertical="top" wrapText="1"/>
    </xf>
    <xf numFmtId="0" fontId="80" fillId="70" borderId="0" xfId="0" applyNumberFormat="1" applyFont="1" applyFill="1" applyBorder="1" applyAlignment="1">
      <alignment/>
    </xf>
    <xf numFmtId="0" fontId="80" fillId="70" borderId="0" xfId="0" applyNumberFormat="1" applyFont="1" applyFill="1" applyBorder="1" applyAlignment="1">
      <alignment horizontal="right"/>
    </xf>
    <xf numFmtId="3" fontId="80" fillId="70" borderId="0" xfId="0" applyNumberFormat="1" applyFont="1" applyFill="1" applyBorder="1" applyAlignment="1">
      <alignment horizontal="right"/>
    </xf>
    <xf numFmtId="0" fontId="72" fillId="70" borderId="0" xfId="0" applyFont="1" applyFill="1" applyBorder="1" applyAlignment="1">
      <alignment horizontal="left"/>
    </xf>
    <xf numFmtId="0" fontId="81" fillId="70" borderId="0" xfId="0" applyNumberFormat="1" applyFont="1" applyFill="1" applyBorder="1" applyAlignment="1">
      <alignment/>
    </xf>
    <xf numFmtId="0" fontId="81" fillId="70" borderId="0" xfId="0" applyNumberFormat="1" applyFont="1" applyFill="1" applyBorder="1" applyAlignment="1">
      <alignment horizontal="right"/>
    </xf>
    <xf numFmtId="3" fontId="81" fillId="70" borderId="0" xfId="0" applyNumberFormat="1" applyFont="1" applyFill="1" applyBorder="1" applyAlignment="1">
      <alignment horizontal="right"/>
    </xf>
    <xf numFmtId="0" fontId="2" fillId="70" borderId="49" xfId="0" applyFont="1" applyFill="1" applyBorder="1" applyAlignment="1">
      <alignment horizontal="right" vertical="center"/>
    </xf>
    <xf numFmtId="1" fontId="82" fillId="70" borderId="50" xfId="0" applyNumberFormat="1" applyFont="1" applyFill="1" applyBorder="1" applyAlignment="1">
      <alignment horizontal="right" vertical="center"/>
    </xf>
    <xf numFmtId="1" fontId="82" fillId="70" borderId="51" xfId="0" applyNumberFormat="1" applyFont="1" applyFill="1" applyBorder="1" applyAlignment="1">
      <alignment horizontal="right" vertical="center"/>
    </xf>
    <xf numFmtId="0" fontId="80" fillId="70" borderId="0" xfId="0" applyNumberFormat="1" applyFont="1" applyFill="1" applyBorder="1" applyAlignment="1">
      <alignment horizontal="right" vertical="center"/>
    </xf>
    <xf numFmtId="184" fontId="32" fillId="70" borderId="52" xfId="0" applyNumberFormat="1" applyFont="1" applyFill="1" applyBorder="1" applyAlignment="1">
      <alignment/>
    </xf>
    <xf numFmtId="3" fontId="82" fillId="70" borderId="50" xfId="0" applyNumberFormat="1" applyFont="1" applyFill="1" applyBorder="1" applyAlignment="1">
      <alignment horizontal="right"/>
    </xf>
    <xf numFmtId="3" fontId="82" fillId="0" borderId="50" xfId="0" applyNumberFormat="1" applyFont="1" applyFill="1" applyBorder="1" applyAlignment="1">
      <alignment horizontal="right"/>
    </xf>
    <xf numFmtId="3" fontId="82" fillId="0" borderId="51" xfId="0" applyNumberFormat="1" applyFont="1" applyFill="1" applyBorder="1" applyAlignment="1">
      <alignment horizontal="right"/>
    </xf>
    <xf numFmtId="184" fontId="2" fillId="70" borderId="53" xfId="0" applyNumberFormat="1" applyFont="1" applyFill="1" applyBorder="1" applyAlignment="1">
      <alignment horizontal="left" indent="1"/>
    </xf>
    <xf numFmtId="3" fontId="80" fillId="0" borderId="0" xfId="0" applyNumberFormat="1" applyFont="1" applyFill="1" applyBorder="1" applyAlignment="1">
      <alignment horizontal="right"/>
    </xf>
    <xf numFmtId="3" fontId="80" fillId="0" borderId="54" xfId="0" applyNumberFormat="1" applyFont="1" applyFill="1" applyBorder="1" applyAlignment="1">
      <alignment horizontal="right"/>
    </xf>
    <xf numFmtId="184" fontId="32" fillId="70" borderId="53" xfId="0" applyNumberFormat="1" applyFont="1" applyFill="1" applyBorder="1" applyAlignment="1">
      <alignment/>
    </xf>
    <xf numFmtId="3" fontId="82" fillId="70" borderId="0" xfId="0" applyNumberFormat="1" applyFont="1" applyFill="1" applyBorder="1" applyAlignment="1">
      <alignment horizontal="right"/>
    </xf>
    <xf numFmtId="3" fontId="82" fillId="0" borderId="0" xfId="0" applyNumberFormat="1" applyFont="1" applyFill="1" applyBorder="1" applyAlignment="1">
      <alignment horizontal="right"/>
    </xf>
    <xf numFmtId="3" fontId="82" fillId="0" borderId="54" xfId="0" applyNumberFormat="1" applyFont="1" applyFill="1" applyBorder="1" applyAlignment="1">
      <alignment horizontal="right"/>
    </xf>
    <xf numFmtId="3" fontId="80" fillId="70" borderId="0" xfId="0" applyNumberFormat="1" applyFont="1" applyFill="1" applyBorder="1" applyAlignment="1">
      <alignment/>
    </xf>
    <xf numFmtId="3" fontId="80" fillId="70" borderId="54" xfId="0" applyNumberFormat="1" applyFont="1" applyFill="1" applyBorder="1" applyAlignment="1">
      <alignment/>
    </xf>
    <xf numFmtId="184" fontId="32" fillId="70" borderId="53" xfId="0" applyNumberFormat="1" applyFont="1" applyFill="1" applyBorder="1" applyAlignment="1">
      <alignment horizontal="left" indent="1"/>
    </xf>
    <xf numFmtId="184" fontId="2" fillId="70" borderId="55" xfId="0" applyNumberFormat="1" applyFont="1" applyFill="1" applyBorder="1" applyAlignment="1">
      <alignment horizontal="left" indent="1"/>
    </xf>
    <xf numFmtId="3" fontId="80" fillId="70" borderId="56" xfId="0" applyNumberFormat="1" applyFont="1" applyFill="1" applyBorder="1" applyAlignment="1">
      <alignment horizontal="right"/>
    </xf>
    <xf numFmtId="3" fontId="80" fillId="0" borderId="56" xfId="0" applyNumberFormat="1" applyFont="1" applyFill="1" applyBorder="1" applyAlignment="1">
      <alignment horizontal="right"/>
    </xf>
    <xf numFmtId="3" fontId="80" fillId="0" borderId="57" xfId="0" applyNumberFormat="1" applyFont="1" applyFill="1" applyBorder="1" applyAlignment="1">
      <alignment horizontal="right"/>
    </xf>
    <xf numFmtId="184" fontId="2" fillId="70" borderId="0" xfId="0" applyNumberFormat="1" applyFont="1" applyFill="1" applyBorder="1" applyAlignment="1">
      <alignment horizontal="left" indent="1"/>
    </xf>
    <xf numFmtId="0" fontId="83" fillId="70" borderId="0" xfId="0" applyFont="1" applyFill="1" applyBorder="1" applyAlignment="1">
      <alignment/>
    </xf>
    <xf numFmtId="180" fontId="80" fillId="70" borderId="0" xfId="226" applyNumberFormat="1" applyFont="1" applyFill="1" applyBorder="1" applyAlignment="1" applyProtection="1">
      <alignment/>
      <protection/>
    </xf>
    <xf numFmtId="1" fontId="80" fillId="70" borderId="0" xfId="0" applyNumberFormat="1" applyFont="1" applyFill="1" applyBorder="1" applyAlignment="1">
      <alignment horizontal="right"/>
    </xf>
    <xf numFmtId="0" fontId="83" fillId="70" borderId="0" xfId="0" applyNumberFormat="1" applyFont="1" applyFill="1" applyBorder="1" applyAlignment="1">
      <alignment horizontal="right"/>
    </xf>
    <xf numFmtId="0" fontId="32" fillId="70" borderId="58" xfId="0" applyFont="1" applyFill="1" applyBorder="1" applyAlignment="1">
      <alignment horizontal="right" vertical="center"/>
    </xf>
    <xf numFmtId="0" fontId="32" fillId="70" borderId="59" xfId="0" applyNumberFormat="1" applyFont="1" applyFill="1" applyBorder="1" applyAlignment="1">
      <alignment horizontal="right" vertical="center"/>
    </xf>
    <xf numFmtId="1" fontId="82" fillId="70" borderId="59" xfId="0" applyNumberFormat="1" applyFont="1" applyFill="1" applyBorder="1" applyAlignment="1">
      <alignment horizontal="right" vertical="center"/>
    </xf>
    <xf numFmtId="1" fontId="82" fillId="70" borderId="60" xfId="0" applyNumberFormat="1" applyFont="1" applyFill="1" applyBorder="1" applyAlignment="1">
      <alignment horizontal="right" vertical="center"/>
    </xf>
    <xf numFmtId="3" fontId="32" fillId="70" borderId="50" xfId="0" applyNumberFormat="1" applyFont="1" applyFill="1" applyBorder="1" applyAlignment="1">
      <alignment/>
    </xf>
    <xf numFmtId="3" fontId="32" fillId="70" borderId="50" xfId="0" applyNumberFormat="1" applyFont="1" applyFill="1" applyBorder="1" applyAlignment="1">
      <alignment/>
    </xf>
    <xf numFmtId="3" fontId="32" fillId="70" borderId="50" xfId="0" applyNumberFormat="1" applyFont="1" applyFill="1" applyBorder="1" applyAlignment="1">
      <alignment horizontal="right"/>
    </xf>
    <xf numFmtId="3" fontId="2" fillId="70" borderId="0" xfId="0" applyNumberFormat="1" applyFont="1" applyFill="1" applyBorder="1" applyAlignment="1">
      <alignment/>
    </xf>
    <xf numFmtId="3" fontId="2" fillId="70" borderId="0" xfId="0" applyNumberFormat="1" applyFont="1" applyFill="1" applyBorder="1" applyAlignment="1">
      <alignment/>
    </xf>
    <xf numFmtId="3" fontId="2" fillId="70" borderId="0" xfId="0" applyNumberFormat="1" applyFont="1" applyFill="1" applyBorder="1" applyAlignment="1">
      <alignment horizontal="right"/>
    </xf>
    <xf numFmtId="3" fontId="32" fillId="70" borderId="0" xfId="0" applyNumberFormat="1" applyFont="1" applyFill="1" applyBorder="1" applyAlignment="1">
      <alignment/>
    </xf>
    <xf numFmtId="3" fontId="32" fillId="70" borderId="0" xfId="0" applyNumberFormat="1" applyFont="1" applyFill="1" applyBorder="1" applyAlignment="1">
      <alignment/>
    </xf>
    <xf numFmtId="3" fontId="32" fillId="70" borderId="0" xfId="0" applyNumberFormat="1" applyFont="1" applyFill="1" applyBorder="1" applyAlignment="1">
      <alignment horizontal="right"/>
    </xf>
    <xf numFmtId="3" fontId="2" fillId="70" borderId="56" xfId="0" applyNumberFormat="1" applyFont="1" applyFill="1" applyBorder="1" applyAlignment="1">
      <alignment/>
    </xf>
    <xf numFmtId="3" fontId="2" fillId="70" borderId="56" xfId="0" applyNumberFormat="1" applyFont="1" applyFill="1" applyBorder="1" applyAlignment="1">
      <alignment/>
    </xf>
    <xf numFmtId="3" fontId="2" fillId="70" borderId="56" xfId="0" applyNumberFormat="1" applyFont="1" applyFill="1" applyBorder="1" applyAlignment="1">
      <alignment horizontal="right"/>
    </xf>
    <xf numFmtId="0" fontId="2" fillId="70" borderId="0" xfId="0" applyNumberFormat="1" applyFont="1" applyFill="1" applyBorder="1" applyAlignment="1">
      <alignment/>
    </xf>
    <xf numFmtId="0" fontId="2" fillId="70" borderId="0" xfId="0" applyNumberFormat="1" applyFont="1" applyFill="1" applyBorder="1" applyAlignment="1">
      <alignment horizontal="right"/>
    </xf>
    <xf numFmtId="172" fontId="80" fillId="70" borderId="0" xfId="0" applyNumberFormat="1" applyFont="1" applyFill="1" applyBorder="1" applyAlignment="1">
      <alignment horizontal="right"/>
    </xf>
    <xf numFmtId="0" fontId="81" fillId="70" borderId="0" xfId="0" applyFont="1" applyFill="1" applyAlignment="1" applyProtection="1">
      <alignment horizontal="right"/>
      <protection locked="0"/>
    </xf>
    <xf numFmtId="0" fontId="2" fillId="70" borderId="57" xfId="0" applyFont="1" applyFill="1" applyBorder="1" applyAlignment="1">
      <alignment horizontal="right" vertical="center"/>
    </xf>
    <xf numFmtId="1" fontId="82" fillId="70" borderId="59" xfId="0" applyNumberFormat="1" applyFont="1" applyFill="1" applyBorder="1" applyAlignment="1">
      <alignment horizontal="right"/>
    </xf>
    <xf numFmtId="1" fontId="82" fillId="70" borderId="59" xfId="221" applyNumberFormat="1" applyFont="1" applyFill="1" applyBorder="1" applyAlignment="1">
      <alignment horizontal="right"/>
      <protection/>
    </xf>
    <xf numFmtId="1" fontId="82" fillId="70" borderId="60" xfId="221" applyNumberFormat="1" applyFont="1" applyFill="1" applyBorder="1" applyAlignment="1">
      <alignment horizontal="right"/>
      <protection/>
    </xf>
    <xf numFmtId="184" fontId="32" fillId="70" borderId="61" xfId="0" applyNumberFormat="1" applyFont="1" applyFill="1" applyBorder="1" applyAlignment="1">
      <alignment/>
    </xf>
    <xf numFmtId="165" fontId="82" fillId="70" borderId="50" xfId="0" applyNumberFormat="1" applyFont="1" applyFill="1" applyBorder="1" applyAlignment="1">
      <alignment horizontal="right"/>
    </xf>
    <xf numFmtId="165" fontId="82" fillId="70" borderId="50" xfId="220" applyNumberFormat="1" applyFont="1" applyFill="1" applyBorder="1" applyAlignment="1">
      <alignment horizontal="right"/>
      <protection/>
    </xf>
    <xf numFmtId="165" fontId="82" fillId="0" borderId="51" xfId="220" applyNumberFormat="1" applyFont="1" applyFill="1" applyBorder="1" applyAlignment="1">
      <alignment horizontal="right"/>
      <protection/>
    </xf>
    <xf numFmtId="184" fontId="2" fillId="70" borderId="62" xfId="0" applyNumberFormat="1" applyFont="1" applyFill="1" applyBorder="1" applyAlignment="1">
      <alignment horizontal="left" indent="1"/>
    </xf>
    <xf numFmtId="165" fontId="80" fillId="70" borderId="0" xfId="0" applyNumberFormat="1" applyFont="1" applyFill="1" applyBorder="1" applyAlignment="1">
      <alignment horizontal="right"/>
    </xf>
    <xf numFmtId="165" fontId="80" fillId="70" borderId="0" xfId="220" applyNumberFormat="1" applyFont="1" applyFill="1" applyBorder="1" applyAlignment="1">
      <alignment horizontal="right"/>
      <protection/>
    </xf>
    <xf numFmtId="165" fontId="80" fillId="0" borderId="54" xfId="220" applyNumberFormat="1" applyFont="1" applyFill="1" applyBorder="1" applyAlignment="1">
      <alignment horizontal="right"/>
      <protection/>
    </xf>
    <xf numFmtId="165" fontId="80" fillId="70" borderId="0" xfId="221" applyNumberFormat="1" applyFont="1" applyFill="1" applyBorder="1" applyAlignment="1">
      <alignment horizontal="right"/>
      <protection/>
    </xf>
    <xf numFmtId="165" fontId="80" fillId="0" borderId="54" xfId="221" applyNumberFormat="1" applyFont="1" applyFill="1" applyBorder="1" applyAlignment="1">
      <alignment horizontal="right"/>
      <protection/>
    </xf>
    <xf numFmtId="184" fontId="32" fillId="70" borderId="62" xfId="0" applyNumberFormat="1" applyFont="1" applyFill="1" applyBorder="1" applyAlignment="1">
      <alignment/>
    </xf>
    <xf numFmtId="165" fontId="82" fillId="70" borderId="0" xfId="0" applyNumberFormat="1" applyFont="1" applyFill="1" applyBorder="1" applyAlignment="1">
      <alignment horizontal="right"/>
    </xf>
    <xf numFmtId="165" fontId="82" fillId="70" borderId="0" xfId="221" applyNumberFormat="1" applyFont="1" applyFill="1" applyBorder="1" applyAlignment="1">
      <alignment horizontal="right"/>
      <protection/>
    </xf>
    <xf numFmtId="165" fontId="82" fillId="0" borderId="54" xfId="221" applyNumberFormat="1" applyFont="1" applyFill="1" applyBorder="1" applyAlignment="1">
      <alignment horizontal="right"/>
      <protection/>
    </xf>
    <xf numFmtId="184" fontId="2" fillId="70" borderId="62" xfId="0" applyNumberFormat="1" applyFont="1" applyFill="1" applyBorder="1" applyAlignment="1">
      <alignment/>
    </xf>
    <xf numFmtId="184" fontId="32" fillId="70" borderId="49" xfId="0" applyNumberFormat="1" applyFont="1" applyFill="1" applyBorder="1" applyAlignment="1">
      <alignment/>
    </xf>
    <xf numFmtId="185" fontId="82" fillId="70" borderId="56" xfId="181" applyNumberFormat="1" applyFont="1" applyFill="1" applyBorder="1" applyAlignment="1" applyProtection="1">
      <alignment horizontal="right"/>
      <protection/>
    </xf>
    <xf numFmtId="185" fontId="82" fillId="70" borderId="56" xfId="184" applyNumberFormat="1" applyFont="1" applyFill="1" applyBorder="1" applyAlignment="1" applyProtection="1">
      <alignment horizontal="right"/>
      <protection/>
    </xf>
    <xf numFmtId="185" fontId="82" fillId="0" borderId="57" xfId="184" applyNumberFormat="1" applyFont="1" applyFill="1" applyBorder="1" applyAlignment="1" applyProtection="1">
      <alignment horizontal="right"/>
      <protection/>
    </xf>
    <xf numFmtId="165" fontId="80" fillId="70" borderId="0" xfId="0" applyNumberFormat="1" applyFont="1" applyFill="1" applyBorder="1" applyAlignment="1">
      <alignment/>
    </xf>
    <xf numFmtId="184" fontId="32" fillId="70" borderId="0" xfId="0" applyNumberFormat="1" applyFont="1" applyFill="1" applyBorder="1" applyAlignment="1">
      <alignment/>
    </xf>
    <xf numFmtId="185" fontId="82" fillId="70" borderId="0" xfId="181" applyNumberFormat="1" applyFont="1" applyFill="1" applyBorder="1" applyAlignment="1" applyProtection="1">
      <alignment horizontal="right"/>
      <protection/>
    </xf>
    <xf numFmtId="185" fontId="82" fillId="70" borderId="0" xfId="184" applyNumberFormat="1" applyFont="1" applyFill="1" applyBorder="1" applyAlignment="1" applyProtection="1">
      <alignment horizontal="right"/>
      <protection/>
    </xf>
    <xf numFmtId="185" fontId="82" fillId="0" borderId="0" xfId="184" applyNumberFormat="1" applyFont="1" applyFill="1" applyBorder="1" applyAlignment="1" applyProtection="1">
      <alignment horizontal="right"/>
      <protection/>
    </xf>
    <xf numFmtId="0" fontId="32" fillId="70" borderId="0" xfId="0" applyFont="1" applyFill="1" applyBorder="1" applyAlignment="1">
      <alignment/>
    </xf>
    <xf numFmtId="0" fontId="84" fillId="70" borderId="0" xfId="0" applyFont="1" applyFill="1" applyBorder="1" applyAlignment="1">
      <alignment horizontal="left"/>
    </xf>
    <xf numFmtId="0" fontId="83" fillId="70" borderId="0" xfId="0" applyNumberFormat="1" applyFont="1" applyFill="1" applyBorder="1" applyAlignment="1">
      <alignment/>
    </xf>
    <xf numFmtId="165" fontId="32" fillId="70" borderId="50" xfId="0" applyNumberFormat="1" applyFont="1" applyFill="1" applyBorder="1" applyAlignment="1">
      <alignment/>
    </xf>
    <xf numFmtId="165" fontId="32" fillId="70" borderId="50" xfId="0" applyNumberFormat="1" applyFont="1" applyFill="1" applyBorder="1" applyAlignment="1">
      <alignment/>
    </xf>
    <xf numFmtId="165" fontId="32" fillId="70" borderId="50" xfId="0" applyNumberFormat="1" applyFont="1" applyFill="1" applyBorder="1" applyAlignment="1">
      <alignment horizontal="right"/>
    </xf>
    <xf numFmtId="165" fontId="2" fillId="70" borderId="0" xfId="0" applyNumberFormat="1" applyFont="1" applyFill="1" applyBorder="1" applyAlignment="1">
      <alignment/>
    </xf>
    <xf numFmtId="165" fontId="2" fillId="70" borderId="0" xfId="0" applyNumberFormat="1" applyFont="1" applyFill="1" applyBorder="1" applyAlignment="1">
      <alignment/>
    </xf>
    <xf numFmtId="165" fontId="2" fillId="70" borderId="0" xfId="0" applyNumberFormat="1" applyFont="1" applyFill="1" applyBorder="1" applyAlignment="1">
      <alignment horizontal="right"/>
    </xf>
    <xf numFmtId="165" fontId="32" fillId="70" borderId="0" xfId="0" applyNumberFormat="1" applyFont="1" applyFill="1" applyBorder="1" applyAlignment="1">
      <alignment/>
    </xf>
    <xf numFmtId="165" fontId="32" fillId="70" borderId="0" xfId="0" applyNumberFormat="1" applyFont="1" applyFill="1" applyBorder="1" applyAlignment="1">
      <alignment/>
    </xf>
    <xf numFmtId="165" fontId="32" fillId="70" borderId="0" xfId="0" applyNumberFormat="1" applyFont="1" applyFill="1" applyBorder="1" applyAlignment="1">
      <alignment horizontal="right"/>
    </xf>
    <xf numFmtId="165" fontId="32" fillId="70" borderId="56" xfId="0" applyNumberFormat="1" applyFont="1" applyFill="1" applyBorder="1" applyAlignment="1">
      <alignment/>
    </xf>
    <xf numFmtId="165" fontId="32" fillId="70" borderId="56" xfId="0" applyNumberFormat="1" applyFont="1" applyFill="1" applyBorder="1" applyAlignment="1">
      <alignment/>
    </xf>
    <xf numFmtId="165" fontId="32" fillId="70" borderId="56" xfId="0" applyNumberFormat="1" applyFont="1" applyFill="1" applyBorder="1" applyAlignment="1">
      <alignment horizontal="right"/>
    </xf>
    <xf numFmtId="0" fontId="80" fillId="70" borderId="0" xfId="0" applyFont="1" applyFill="1" applyBorder="1" applyAlignment="1">
      <alignment/>
    </xf>
    <xf numFmtId="0" fontId="80" fillId="70" borderId="0" xfId="0" applyFont="1" applyFill="1" applyAlignment="1">
      <alignment/>
    </xf>
    <xf numFmtId="0" fontId="25" fillId="70" borderId="0" xfId="0" applyFont="1" applyFill="1" applyBorder="1" applyAlignment="1" applyProtection="1">
      <alignment/>
      <protection locked="0"/>
    </xf>
    <xf numFmtId="0" fontId="79" fillId="70" borderId="0" xfId="0" applyFont="1" applyFill="1" applyBorder="1" applyAlignment="1" applyProtection="1">
      <alignment/>
      <protection locked="0"/>
    </xf>
    <xf numFmtId="0" fontId="81" fillId="70" borderId="0" xfId="0" applyFont="1" applyFill="1" applyAlignment="1">
      <alignment horizontal="right"/>
    </xf>
    <xf numFmtId="0" fontId="81" fillId="70" borderId="0" xfId="0" applyFont="1" applyFill="1" applyAlignment="1">
      <alignment/>
    </xf>
    <xf numFmtId="0" fontId="80" fillId="70" borderId="57" xfId="0" applyFont="1" applyFill="1" applyBorder="1" applyAlignment="1" applyProtection="1">
      <alignment horizontal="center" vertical="center"/>
      <protection locked="0"/>
    </xf>
    <xf numFmtId="0" fontId="80" fillId="70" borderId="0" xfId="0" applyFont="1" applyFill="1" applyAlignment="1">
      <alignment vertical="center"/>
    </xf>
    <xf numFmtId="0" fontId="80" fillId="70" borderId="61" xfId="0" applyFont="1" applyFill="1" applyBorder="1" applyAlignment="1" applyProtection="1">
      <alignment horizontal="left"/>
      <protection locked="0"/>
    </xf>
    <xf numFmtId="186" fontId="80" fillId="70" borderId="50" xfId="0" applyNumberFormat="1" applyFont="1" applyFill="1" applyBorder="1" applyAlignment="1">
      <alignment horizontal="right"/>
    </xf>
    <xf numFmtId="186" fontId="80" fillId="70" borderId="50" xfId="0" applyNumberFormat="1" applyFont="1" applyFill="1" applyBorder="1" applyAlignment="1">
      <alignment/>
    </xf>
    <xf numFmtId="186" fontId="80" fillId="0" borderId="51" xfId="0" applyNumberFormat="1" applyFont="1" applyFill="1" applyBorder="1" applyAlignment="1">
      <alignment/>
    </xf>
    <xf numFmtId="0" fontId="80" fillId="70" borderId="62" xfId="0" applyFont="1" applyFill="1" applyBorder="1" applyAlignment="1" applyProtection="1">
      <alignment horizontal="left" indent="2"/>
      <protection locked="0"/>
    </xf>
    <xf numFmtId="186" fontId="80" fillId="70" borderId="0" xfId="0" applyNumberFormat="1" applyFont="1" applyFill="1" applyBorder="1" applyAlignment="1" applyProtection="1">
      <alignment horizontal="right"/>
      <protection locked="0"/>
    </xf>
    <xf numFmtId="186" fontId="80" fillId="70" borderId="0" xfId="0" applyNumberFormat="1" applyFont="1" applyFill="1" applyBorder="1" applyAlignment="1">
      <alignment/>
    </xf>
    <xf numFmtId="186" fontId="80" fillId="0" borderId="54" xfId="0" applyNumberFormat="1" applyFont="1" applyFill="1" applyBorder="1" applyAlignment="1">
      <alignment/>
    </xf>
    <xf numFmtId="0" fontId="80" fillId="70" borderId="62" xfId="0" applyFont="1" applyFill="1" applyBorder="1" applyAlignment="1" applyProtection="1">
      <alignment/>
      <protection locked="0"/>
    </xf>
    <xf numFmtId="0" fontId="82" fillId="70" borderId="62" xfId="0" applyFont="1" applyFill="1" applyBorder="1" applyAlignment="1" applyProtection="1">
      <alignment/>
      <protection locked="0"/>
    </xf>
    <xf numFmtId="186" fontId="82" fillId="70" borderId="0" xfId="0" applyNumberFormat="1" applyFont="1" applyFill="1" applyBorder="1" applyAlignment="1" applyProtection="1">
      <alignment horizontal="right"/>
      <protection locked="0"/>
    </xf>
    <xf numFmtId="186" fontId="82" fillId="70" borderId="0" xfId="0" applyNumberFormat="1" applyFont="1" applyFill="1" applyBorder="1" applyAlignment="1">
      <alignment/>
    </xf>
    <xf numFmtId="186" fontId="82" fillId="0" borderId="54" xfId="0" applyNumberFormat="1" applyFont="1" applyFill="1" applyBorder="1" applyAlignment="1">
      <alignment/>
    </xf>
    <xf numFmtId="0" fontId="82" fillId="70" borderId="62" xfId="0" applyFont="1" applyFill="1" applyBorder="1" applyAlignment="1" applyProtection="1">
      <alignment wrapText="1"/>
      <protection locked="0"/>
    </xf>
    <xf numFmtId="186" fontId="82" fillId="70" borderId="0" xfId="0" applyNumberFormat="1" applyFont="1" applyFill="1" applyBorder="1" applyAlignment="1" applyProtection="1">
      <alignment horizontal="right" vertical="center"/>
      <protection locked="0"/>
    </xf>
    <xf numFmtId="0" fontId="82" fillId="70" borderId="49" xfId="0" applyFont="1" applyFill="1" applyBorder="1" applyAlignment="1" applyProtection="1">
      <alignment horizontal="left"/>
      <protection locked="0"/>
    </xf>
    <xf numFmtId="186" fontId="82" fillId="70" borderId="56" xfId="0" applyNumberFormat="1" applyFont="1" applyFill="1" applyBorder="1" applyAlignment="1" applyProtection="1">
      <alignment horizontal="right"/>
      <protection locked="0"/>
    </xf>
    <xf numFmtId="186" fontId="82" fillId="70" borderId="57" xfId="0" applyNumberFormat="1" applyFont="1" applyFill="1" applyBorder="1" applyAlignment="1" applyProtection="1">
      <alignment horizontal="right"/>
      <protection locked="0"/>
    </xf>
    <xf numFmtId="0" fontId="82" fillId="70" borderId="0" xfId="0" applyFont="1" applyFill="1" applyBorder="1" applyAlignment="1" applyProtection="1">
      <alignment horizontal="left"/>
      <protection locked="0"/>
    </xf>
    <xf numFmtId="0" fontId="81" fillId="70" borderId="0" xfId="0" applyFont="1" applyFill="1" applyBorder="1" applyAlignment="1" applyProtection="1">
      <alignment/>
      <protection locked="0"/>
    </xf>
    <xf numFmtId="0" fontId="82" fillId="70" borderId="0" xfId="0" applyFont="1" applyFill="1" applyBorder="1" applyAlignment="1" applyProtection="1">
      <alignment/>
      <protection locked="0"/>
    </xf>
    <xf numFmtId="0" fontId="80" fillId="70" borderId="0" xfId="0" applyFont="1" applyFill="1" applyBorder="1" applyAlignment="1" applyProtection="1">
      <alignment/>
      <protection locked="0"/>
    </xf>
    <xf numFmtId="0" fontId="80" fillId="70" borderId="0" xfId="0" applyFont="1" applyFill="1" applyAlignment="1" applyProtection="1">
      <alignment/>
      <protection locked="0"/>
    </xf>
    <xf numFmtId="0" fontId="80" fillId="70" borderId="0" xfId="0" applyFont="1" applyFill="1" applyAlignment="1" applyProtection="1">
      <alignment horizontal="right"/>
      <protection locked="0"/>
    </xf>
    <xf numFmtId="0" fontId="80" fillId="70" borderId="0" xfId="0" applyFont="1" applyFill="1" applyBorder="1" applyAlignment="1" applyProtection="1">
      <alignment horizontal="right"/>
      <protection locked="0"/>
    </xf>
    <xf numFmtId="0" fontId="81" fillId="70" borderId="0" xfId="0" applyFont="1" applyFill="1" applyAlignment="1" applyProtection="1">
      <alignment/>
      <protection locked="0"/>
    </xf>
    <xf numFmtId="0" fontId="81" fillId="70" borderId="0" xfId="0" applyFont="1" applyFill="1" applyBorder="1" applyAlignment="1" applyProtection="1">
      <alignment horizontal="right"/>
      <protection locked="0"/>
    </xf>
    <xf numFmtId="0" fontId="80" fillId="70" borderId="49" xfId="0" applyFont="1" applyFill="1" applyBorder="1" applyAlignment="1" applyProtection="1">
      <alignment horizontal="center" vertical="center"/>
      <protection locked="0"/>
    </xf>
    <xf numFmtId="0" fontId="82" fillId="70" borderId="58" xfId="0" applyFont="1" applyFill="1" applyBorder="1" applyAlignment="1" applyProtection="1">
      <alignment horizontal="center" vertical="center"/>
      <protection locked="0"/>
    </xf>
    <xf numFmtId="0" fontId="82" fillId="70" borderId="59" xfId="0" applyFont="1" applyFill="1" applyBorder="1" applyAlignment="1" applyProtection="1">
      <alignment vertical="center"/>
      <protection locked="0"/>
    </xf>
    <xf numFmtId="1" fontId="82" fillId="70" borderId="59" xfId="0" applyNumberFormat="1" applyFont="1" applyFill="1" applyBorder="1" applyAlignment="1" applyProtection="1">
      <alignment vertical="center"/>
      <protection locked="0"/>
    </xf>
    <xf numFmtId="1" fontId="82" fillId="70" borderId="59" xfId="0" applyNumberFormat="1" applyFont="1" applyFill="1" applyBorder="1" applyAlignment="1" applyProtection="1">
      <alignment horizontal="right" vertical="center"/>
      <protection locked="0"/>
    </xf>
    <xf numFmtId="186" fontId="80" fillId="70" borderId="52" xfId="0" applyNumberFormat="1" applyFont="1" applyFill="1" applyBorder="1" applyAlignment="1" applyProtection="1">
      <alignment/>
      <protection locked="0"/>
    </xf>
    <xf numFmtId="186" fontId="80" fillId="70" borderId="50" xfId="0" applyNumberFormat="1" applyFont="1" applyFill="1" applyBorder="1" applyAlignment="1" applyProtection="1">
      <alignment/>
      <protection locked="0"/>
    </xf>
    <xf numFmtId="186" fontId="80" fillId="70" borderId="50" xfId="0" applyNumberFormat="1" applyFont="1" applyFill="1" applyBorder="1" applyAlignment="1" applyProtection="1">
      <alignment horizontal="right"/>
      <protection locked="0"/>
    </xf>
    <xf numFmtId="186" fontId="80" fillId="70" borderId="53" xfId="0" applyNumberFormat="1" applyFont="1" applyFill="1" applyBorder="1" applyAlignment="1" applyProtection="1">
      <alignment/>
      <protection locked="0"/>
    </xf>
    <xf numFmtId="186" fontId="80" fillId="70" borderId="0" xfId="0" applyNumberFormat="1" applyFont="1" applyFill="1" applyBorder="1" applyAlignment="1" applyProtection="1">
      <alignment/>
      <protection locked="0"/>
    </xf>
    <xf numFmtId="186" fontId="82" fillId="70" borderId="53" xfId="0" applyNumberFormat="1" applyFont="1" applyFill="1" applyBorder="1" applyAlignment="1" applyProtection="1">
      <alignment horizontal="right"/>
      <protection locked="0"/>
    </xf>
    <xf numFmtId="186" fontId="82" fillId="70" borderId="53" xfId="0" applyNumberFormat="1" applyFont="1" applyFill="1" applyBorder="1" applyAlignment="1" applyProtection="1">
      <alignment/>
      <protection locked="0"/>
    </xf>
    <xf numFmtId="186" fontId="82" fillId="70" borderId="0" xfId="0" applyNumberFormat="1" applyFont="1" applyFill="1" applyBorder="1" applyAlignment="1" applyProtection="1">
      <alignment/>
      <protection locked="0"/>
    </xf>
    <xf numFmtId="186" fontId="82" fillId="70" borderId="0" xfId="0" applyNumberFormat="1" applyFont="1" applyFill="1" applyBorder="1" applyAlignment="1" applyProtection="1">
      <alignment horizontal="right" vertical="top"/>
      <protection locked="0"/>
    </xf>
    <xf numFmtId="186" fontId="82" fillId="70" borderId="55" xfId="0" applyNumberFormat="1" applyFont="1" applyFill="1" applyBorder="1" applyAlignment="1" applyProtection="1">
      <alignment/>
      <protection locked="0"/>
    </xf>
    <xf numFmtId="186" fontId="82" fillId="70" borderId="56" xfId="0" applyNumberFormat="1" applyFont="1" applyFill="1" applyBorder="1" applyAlignment="1" applyProtection="1">
      <alignment/>
      <protection locked="0"/>
    </xf>
    <xf numFmtId="186" fontId="82" fillId="70" borderId="56" xfId="0" applyNumberFormat="1" applyFont="1" applyFill="1" applyBorder="1" applyAlignment="1">
      <alignment/>
    </xf>
    <xf numFmtId="186" fontId="82" fillId="0" borderId="57" xfId="0" applyNumberFormat="1" applyFont="1" applyFill="1" applyBorder="1" applyAlignment="1">
      <alignment/>
    </xf>
    <xf numFmtId="186" fontId="82" fillId="0" borderId="0" xfId="0" applyNumberFormat="1" applyFont="1" applyFill="1" applyBorder="1" applyAlignment="1">
      <alignment/>
    </xf>
    <xf numFmtId="0" fontId="85" fillId="70" borderId="0" xfId="0" applyFont="1" applyFill="1" applyBorder="1" applyAlignment="1" applyProtection="1">
      <alignment/>
      <protection locked="0"/>
    </xf>
    <xf numFmtId="3" fontId="82" fillId="70" borderId="52" xfId="0" applyNumberFormat="1" applyFont="1" applyFill="1" applyBorder="1" applyAlignment="1">
      <alignment horizontal="right"/>
    </xf>
    <xf numFmtId="3" fontId="80" fillId="70" borderId="53" xfId="0" applyNumberFormat="1" applyFont="1" applyFill="1" applyBorder="1" applyAlignment="1">
      <alignment horizontal="right"/>
    </xf>
    <xf numFmtId="3" fontId="82" fillId="70" borderId="53" xfId="0" applyNumberFormat="1" applyFont="1" applyFill="1" applyBorder="1" applyAlignment="1">
      <alignment horizontal="right"/>
    </xf>
    <xf numFmtId="3" fontId="80" fillId="70" borderId="53" xfId="0" applyNumberFormat="1" applyFont="1" applyFill="1" applyBorder="1" applyAlignment="1">
      <alignment/>
    </xf>
    <xf numFmtId="0" fontId="32" fillId="70" borderId="49" xfId="0" applyFont="1" applyFill="1" applyBorder="1" applyAlignment="1">
      <alignment horizontal="left"/>
    </xf>
    <xf numFmtId="3" fontId="82" fillId="70" borderId="55" xfId="0" applyNumberFormat="1" applyFont="1" applyFill="1" applyBorder="1" applyAlignment="1">
      <alignment horizontal="right"/>
    </xf>
    <xf numFmtId="3" fontId="82" fillId="70" borderId="56" xfId="0" applyNumberFormat="1" applyFont="1" applyFill="1" applyBorder="1" applyAlignment="1">
      <alignment horizontal="right"/>
    </xf>
    <xf numFmtId="3" fontId="82" fillId="70" borderId="57" xfId="0" applyNumberFormat="1" applyFont="1" applyFill="1" applyBorder="1" applyAlignment="1">
      <alignment horizontal="right"/>
    </xf>
    <xf numFmtId="0" fontId="32" fillId="70" borderId="0" xfId="0" applyFont="1" applyFill="1" applyBorder="1" applyAlignment="1">
      <alignment horizontal="left"/>
    </xf>
    <xf numFmtId="1" fontId="80" fillId="70" borderId="0" xfId="0" applyNumberFormat="1" applyFont="1" applyFill="1" applyBorder="1" applyAlignment="1">
      <alignment/>
    </xf>
    <xf numFmtId="0" fontId="32" fillId="70" borderId="58" xfId="0" applyFont="1" applyFill="1" applyBorder="1" applyAlignment="1">
      <alignment vertical="center"/>
    </xf>
    <xf numFmtId="3" fontId="32" fillId="70" borderId="56" xfId="0" applyNumberFormat="1" applyFont="1" applyFill="1" applyBorder="1" applyAlignment="1">
      <alignment/>
    </xf>
    <xf numFmtId="3" fontId="32" fillId="70" borderId="56" xfId="0" applyNumberFormat="1" applyFont="1" applyFill="1" applyBorder="1" applyAlignment="1">
      <alignment horizontal="right"/>
    </xf>
    <xf numFmtId="0" fontId="32" fillId="70" borderId="61" xfId="0" applyFont="1" applyFill="1" applyBorder="1" applyAlignment="1">
      <alignment horizontal="left" vertical="center"/>
    </xf>
    <xf numFmtId="0" fontId="32" fillId="70" borderId="24" xfId="0" applyFont="1" applyFill="1" applyBorder="1" applyAlignment="1">
      <alignment horizontal="left" vertical="center"/>
    </xf>
    <xf numFmtId="165" fontId="32" fillId="70" borderId="51" xfId="0" applyNumberFormat="1" applyFont="1" applyFill="1" applyBorder="1" applyAlignment="1">
      <alignment horizontal="left"/>
    </xf>
    <xf numFmtId="3" fontId="82" fillId="70" borderId="50" xfId="220" applyNumberFormat="1" applyFont="1" applyFill="1" applyBorder="1" applyAlignment="1">
      <alignment horizontal="right"/>
      <protection/>
    </xf>
    <xf numFmtId="3" fontId="82" fillId="0" borderId="50" xfId="220" applyNumberFormat="1" applyFont="1" applyFill="1" applyBorder="1" applyAlignment="1">
      <alignment horizontal="right"/>
      <protection/>
    </xf>
    <xf numFmtId="3" fontId="82" fillId="0" borderId="51" xfId="220" applyNumberFormat="1" applyFont="1" applyFill="1" applyBorder="1" applyAlignment="1">
      <alignment horizontal="right"/>
      <protection/>
    </xf>
    <xf numFmtId="165" fontId="2" fillId="70" borderId="54" xfId="0" applyNumberFormat="1" applyFont="1" applyFill="1" applyBorder="1" applyAlignment="1">
      <alignment/>
    </xf>
    <xf numFmtId="3" fontId="80" fillId="70" borderId="0" xfId="221" applyNumberFormat="1" applyFont="1" applyFill="1" applyBorder="1" applyAlignment="1">
      <alignment horizontal="right"/>
      <protection/>
    </xf>
    <xf numFmtId="3" fontId="80" fillId="0" borderId="0" xfId="221" applyNumberFormat="1" applyFont="1" applyFill="1" applyBorder="1" applyAlignment="1">
      <alignment horizontal="right"/>
      <protection/>
    </xf>
    <xf numFmtId="3" fontId="80" fillId="0" borderId="54" xfId="221" applyNumberFormat="1" applyFont="1" applyFill="1" applyBorder="1" applyAlignment="1">
      <alignment horizontal="right"/>
      <protection/>
    </xf>
    <xf numFmtId="165" fontId="32" fillId="70" borderId="54" xfId="0" applyNumberFormat="1" applyFont="1" applyFill="1" applyBorder="1" applyAlignment="1">
      <alignment horizontal="left"/>
    </xf>
    <xf numFmtId="3" fontId="82" fillId="70" borderId="0" xfId="221" applyNumberFormat="1" applyFont="1" applyFill="1" applyBorder="1" applyAlignment="1">
      <alignment horizontal="right"/>
      <protection/>
    </xf>
    <xf numFmtId="3" fontId="82" fillId="0" borderId="0" xfId="221" applyNumberFormat="1" applyFont="1" applyFill="1" applyBorder="1" applyAlignment="1">
      <alignment horizontal="right"/>
      <protection/>
    </xf>
    <xf numFmtId="3" fontId="82" fillId="0" borderId="54" xfId="221" applyNumberFormat="1" applyFont="1" applyFill="1" applyBorder="1" applyAlignment="1">
      <alignment horizontal="right"/>
      <protection/>
    </xf>
    <xf numFmtId="165" fontId="2" fillId="70" borderId="54" xfId="0" applyNumberFormat="1" applyFont="1" applyFill="1" applyBorder="1" applyAlignment="1">
      <alignment/>
    </xf>
    <xf numFmtId="165" fontId="32" fillId="70" borderId="57" xfId="0" applyNumberFormat="1" applyFont="1" applyFill="1" applyBorder="1" applyAlignment="1">
      <alignment/>
    </xf>
    <xf numFmtId="3" fontId="82" fillId="70" borderId="55" xfId="181" applyNumberFormat="1" applyFont="1" applyFill="1" applyBorder="1" applyAlignment="1" applyProtection="1">
      <alignment horizontal="right"/>
      <protection/>
    </xf>
    <xf numFmtId="3" fontId="82" fillId="70" borderId="56" xfId="181" applyNumberFormat="1" applyFont="1" applyFill="1" applyBorder="1" applyAlignment="1" applyProtection="1">
      <alignment horizontal="right"/>
      <protection/>
    </xf>
    <xf numFmtId="3" fontId="82" fillId="70" borderId="56" xfId="184" applyNumberFormat="1" applyFont="1" applyFill="1" applyBorder="1" applyAlignment="1" applyProtection="1">
      <alignment horizontal="right"/>
      <protection/>
    </xf>
    <xf numFmtId="3" fontId="82" fillId="0" borderId="56" xfId="184" applyNumberFormat="1" applyFont="1" applyFill="1" applyBorder="1" applyAlignment="1" applyProtection="1">
      <alignment horizontal="right"/>
      <protection/>
    </xf>
    <xf numFmtId="3" fontId="82" fillId="0" borderId="57" xfId="184" applyNumberFormat="1" applyFont="1" applyFill="1" applyBorder="1" applyAlignment="1" applyProtection="1">
      <alignment horizontal="right"/>
      <protection/>
    </xf>
    <xf numFmtId="3" fontId="82" fillId="70" borderId="0" xfId="181" applyNumberFormat="1" applyFont="1" applyFill="1" applyBorder="1" applyAlignment="1" applyProtection="1">
      <alignment horizontal="right"/>
      <protection/>
    </xf>
    <xf numFmtId="3" fontId="82" fillId="70" borderId="0" xfId="184" applyNumberFormat="1" applyFont="1" applyFill="1" applyBorder="1" applyAlignment="1" applyProtection="1">
      <alignment horizontal="right"/>
      <protection/>
    </xf>
    <xf numFmtId="3" fontId="82" fillId="0" borderId="0" xfId="184" applyNumberFormat="1" applyFont="1" applyFill="1" applyBorder="1" applyAlignment="1" applyProtection="1">
      <alignment horizontal="right"/>
      <protection/>
    </xf>
    <xf numFmtId="0" fontId="80" fillId="70" borderId="0" xfId="0" applyFont="1" applyFill="1" applyBorder="1" applyAlignment="1">
      <alignment horizontal="left"/>
    </xf>
    <xf numFmtId="0" fontId="25" fillId="70" borderId="0" xfId="0" applyFont="1" applyFill="1" applyBorder="1" applyAlignment="1">
      <alignment horizontal="left"/>
    </xf>
    <xf numFmtId="0" fontId="79" fillId="70" borderId="0" xfId="0" applyFont="1" applyFill="1" applyBorder="1" applyAlignment="1">
      <alignment horizontal="left"/>
    </xf>
    <xf numFmtId="0" fontId="80" fillId="70" borderId="57" xfId="0" applyFont="1" applyFill="1" applyBorder="1" applyAlignment="1">
      <alignment horizontal="right" vertical="center"/>
    </xf>
    <xf numFmtId="0" fontId="82" fillId="70" borderId="61" xfId="0" applyFont="1" applyFill="1" applyBorder="1" applyAlignment="1">
      <alignment horizontal="left"/>
    </xf>
    <xf numFmtId="0" fontId="81" fillId="70" borderId="52" xfId="0" applyFont="1" applyFill="1" applyBorder="1" applyAlignment="1">
      <alignment horizontal="right"/>
    </xf>
    <xf numFmtId="0" fontId="81" fillId="70" borderId="50" xfId="0" applyFont="1" applyFill="1" applyBorder="1" applyAlignment="1">
      <alignment horizontal="right"/>
    </xf>
    <xf numFmtId="0" fontId="81" fillId="70" borderId="51" xfId="0" applyFont="1" applyFill="1" applyBorder="1" applyAlignment="1">
      <alignment/>
    </xf>
    <xf numFmtId="0" fontId="80" fillId="70" borderId="62" xfId="0" applyFont="1" applyFill="1" applyBorder="1" applyAlignment="1">
      <alignment horizontal="left" indent="1"/>
    </xf>
    <xf numFmtId="3" fontId="80" fillId="70" borderId="0" xfId="0" applyNumberFormat="1" applyFont="1" applyFill="1" applyBorder="1" applyAlignment="1">
      <alignment/>
    </xf>
    <xf numFmtId="3" fontId="80" fillId="70" borderId="54" xfId="0" applyNumberFormat="1" applyFont="1" applyFill="1" applyBorder="1" applyAlignment="1">
      <alignment/>
    </xf>
    <xf numFmtId="0" fontId="82" fillId="70" borderId="62" xfId="0" applyFont="1" applyFill="1" applyBorder="1" applyAlignment="1">
      <alignment horizontal="left"/>
    </xf>
    <xf numFmtId="3" fontId="82" fillId="70" borderId="54" xfId="0" applyNumberFormat="1" applyFont="1" applyFill="1" applyBorder="1" applyAlignment="1">
      <alignment horizontal="right"/>
    </xf>
    <xf numFmtId="0" fontId="82" fillId="70" borderId="62" xfId="0" applyFont="1" applyFill="1" applyBorder="1" applyAlignment="1">
      <alignment horizontal="left" vertical="center" wrapText="1"/>
    </xf>
    <xf numFmtId="3" fontId="82" fillId="70" borderId="53" xfId="0" applyNumberFormat="1" applyFont="1" applyFill="1" applyBorder="1" applyAlignment="1">
      <alignment horizontal="right" vertical="center"/>
    </xf>
    <xf numFmtId="3" fontId="82" fillId="70" borderId="0" xfId="0" applyNumberFormat="1" applyFont="1" applyFill="1" applyBorder="1" applyAlignment="1">
      <alignment horizontal="right" vertical="center"/>
    </xf>
    <xf numFmtId="3" fontId="82" fillId="70" borderId="54" xfId="0" applyNumberFormat="1" applyFont="1" applyFill="1" applyBorder="1" applyAlignment="1">
      <alignment horizontal="right" vertical="center"/>
    </xf>
    <xf numFmtId="0" fontId="80" fillId="70" borderId="62" xfId="0" applyFont="1" applyFill="1" applyBorder="1" applyAlignment="1">
      <alignment horizontal="left" wrapText="1"/>
    </xf>
    <xf numFmtId="3" fontId="80" fillId="70" borderId="0" xfId="0" applyNumberFormat="1" applyFont="1" applyFill="1" applyAlignment="1">
      <alignment/>
    </xf>
    <xf numFmtId="3" fontId="82" fillId="70" borderId="0" xfId="0" applyNumberFormat="1" applyFont="1" applyFill="1" applyBorder="1" applyAlignment="1">
      <alignment/>
    </xf>
    <xf numFmtId="3" fontId="82" fillId="70" borderId="54" xfId="0" applyNumberFormat="1" applyFont="1" applyFill="1" applyBorder="1" applyAlignment="1">
      <alignment/>
    </xf>
    <xf numFmtId="1" fontId="80" fillId="70" borderId="53" xfId="226" applyNumberFormat="1" applyFont="1" applyFill="1" applyBorder="1" applyAlignment="1" applyProtection="1">
      <alignment horizontal="right"/>
      <protection/>
    </xf>
    <xf numFmtId="1" fontId="80" fillId="70" borderId="0" xfId="226" applyNumberFormat="1" applyFont="1" applyFill="1" applyBorder="1" applyAlignment="1" applyProtection="1">
      <alignment horizontal="right"/>
      <protection/>
    </xf>
    <xf numFmtId="179" fontId="80" fillId="70" borderId="0" xfId="226" applyNumberFormat="1" applyFont="1" applyFill="1" applyBorder="1" applyAlignment="1" applyProtection="1">
      <alignment horizontal="right"/>
      <protection/>
    </xf>
    <xf numFmtId="0" fontId="81" fillId="0" borderId="54" xfId="0" applyFont="1" applyFill="1" applyBorder="1" applyAlignment="1">
      <alignment/>
    </xf>
    <xf numFmtId="3" fontId="82" fillId="70" borderId="53" xfId="0" applyNumberFormat="1" applyFont="1" applyFill="1" applyBorder="1" applyAlignment="1">
      <alignment/>
    </xf>
    <xf numFmtId="3" fontId="82" fillId="70" borderId="0" xfId="0" applyNumberFormat="1" applyFont="1" applyFill="1" applyBorder="1" applyAlignment="1">
      <alignment/>
    </xf>
    <xf numFmtId="3" fontId="82" fillId="70" borderId="54" xfId="0" applyNumberFormat="1" applyFont="1" applyFill="1" applyBorder="1" applyAlignment="1">
      <alignment/>
    </xf>
    <xf numFmtId="0" fontId="82" fillId="70" borderId="0" xfId="0" applyFont="1" applyFill="1" applyAlignment="1">
      <alignment/>
    </xf>
    <xf numFmtId="0" fontId="82" fillId="70" borderId="0" xfId="0" applyFont="1" applyFill="1" applyBorder="1" applyAlignment="1">
      <alignment/>
    </xf>
    <xf numFmtId="3" fontId="82" fillId="70" borderId="53" xfId="0" applyNumberFormat="1" applyFont="1" applyFill="1" applyBorder="1" applyAlignment="1">
      <alignment vertical="center"/>
    </xf>
    <xf numFmtId="3" fontId="82" fillId="70" borderId="0" xfId="0" applyNumberFormat="1" applyFont="1" applyFill="1" applyBorder="1" applyAlignment="1">
      <alignment vertical="center"/>
    </xf>
    <xf numFmtId="3" fontId="82" fillId="70" borderId="54" xfId="0" applyNumberFormat="1" applyFont="1" applyFill="1" applyBorder="1" applyAlignment="1">
      <alignment vertical="center"/>
    </xf>
    <xf numFmtId="3" fontId="80" fillId="70" borderId="54" xfId="0" applyNumberFormat="1" applyFont="1" applyFill="1" applyBorder="1" applyAlignment="1">
      <alignment horizontal="right"/>
    </xf>
    <xf numFmtId="3" fontId="82" fillId="70" borderId="53" xfId="0" applyNumberFormat="1" applyFont="1" applyFill="1" applyBorder="1" applyAlignment="1">
      <alignment/>
    </xf>
    <xf numFmtId="179" fontId="82" fillId="70" borderId="0" xfId="226" applyNumberFormat="1" applyFont="1" applyFill="1" applyBorder="1" applyAlignment="1" applyProtection="1">
      <alignment horizontal="right"/>
      <protection/>
    </xf>
    <xf numFmtId="0" fontId="82" fillId="70" borderId="49" xfId="0" applyFont="1" applyFill="1" applyBorder="1" applyAlignment="1">
      <alignment horizontal="left"/>
    </xf>
    <xf numFmtId="0" fontId="82" fillId="70" borderId="0" xfId="0" applyFont="1" applyFill="1" applyBorder="1" applyAlignment="1">
      <alignment horizontal="left"/>
    </xf>
    <xf numFmtId="0" fontId="81" fillId="70" borderId="0" xfId="0" applyFont="1" applyFill="1" applyBorder="1" applyAlignment="1">
      <alignment horizontal="left"/>
    </xf>
    <xf numFmtId="0" fontId="80" fillId="70" borderId="0" xfId="0" applyFont="1" applyFill="1" applyAlignment="1">
      <alignment horizontal="right"/>
    </xf>
    <xf numFmtId="0" fontId="80" fillId="70" borderId="0" xfId="0" applyFont="1" applyFill="1" applyBorder="1" applyAlignment="1">
      <alignment horizontal="right"/>
    </xf>
    <xf numFmtId="0" fontId="79" fillId="70" borderId="0" xfId="0" applyFont="1" applyFill="1" applyBorder="1" applyAlignment="1">
      <alignment/>
    </xf>
    <xf numFmtId="0" fontId="81" fillId="70" borderId="0" xfId="0" applyFont="1" applyFill="1" applyBorder="1" applyAlignment="1">
      <alignment horizontal="right"/>
    </xf>
    <xf numFmtId="0" fontId="80" fillId="70" borderId="58" xfId="0" applyFont="1" applyFill="1" applyBorder="1" applyAlignment="1">
      <alignment horizontal="right" vertical="center"/>
    </xf>
    <xf numFmtId="0" fontId="82" fillId="70" borderId="58" xfId="0" applyFont="1" applyFill="1" applyBorder="1" applyAlignment="1">
      <alignment horizontal="right" vertical="center"/>
    </xf>
    <xf numFmtId="0" fontId="82" fillId="70" borderId="59" xfId="0" applyFont="1" applyFill="1" applyBorder="1" applyAlignment="1">
      <alignment horizontal="right" vertical="center"/>
    </xf>
    <xf numFmtId="0" fontId="82" fillId="70" borderId="52" xfId="0" applyFont="1" applyFill="1" applyBorder="1" applyAlignment="1">
      <alignment horizontal="center"/>
    </xf>
    <xf numFmtId="0" fontId="80" fillId="70" borderId="50" xfId="0" applyFont="1" applyFill="1" applyBorder="1" applyAlignment="1">
      <alignment/>
    </xf>
    <xf numFmtId="0" fontId="80" fillId="70" borderId="50" xfId="0" applyFont="1" applyFill="1" applyBorder="1" applyAlignment="1">
      <alignment horizontal="right"/>
    </xf>
    <xf numFmtId="3" fontId="80" fillId="0" borderId="54" xfId="0" applyNumberFormat="1" applyFont="1" applyFill="1" applyBorder="1" applyAlignment="1">
      <alignment/>
    </xf>
    <xf numFmtId="3" fontId="82" fillId="0" borderId="54" xfId="0" applyNumberFormat="1" applyFont="1" applyFill="1" applyBorder="1" applyAlignment="1">
      <alignment/>
    </xf>
    <xf numFmtId="3" fontId="82" fillId="0" borderId="54" xfId="0" applyNumberFormat="1" applyFont="1" applyFill="1" applyBorder="1" applyAlignment="1">
      <alignment vertical="center"/>
    </xf>
    <xf numFmtId="0" fontId="80" fillId="70" borderId="0" xfId="0" applyFont="1" applyFill="1" applyBorder="1" applyAlignment="1">
      <alignment/>
    </xf>
    <xf numFmtId="3" fontId="80" fillId="70" borderId="53" xfId="0" applyNumberFormat="1" applyFont="1" applyFill="1" applyBorder="1" applyAlignment="1">
      <alignment/>
    </xf>
    <xf numFmtId="0" fontId="82" fillId="70" borderId="53" xfId="0" applyFont="1" applyFill="1" applyBorder="1" applyAlignment="1">
      <alignment/>
    </xf>
    <xf numFmtId="0" fontId="82" fillId="70" borderId="0" xfId="0" applyFont="1" applyFill="1" applyBorder="1" applyAlignment="1">
      <alignment/>
    </xf>
    <xf numFmtId="0" fontId="82" fillId="70" borderId="0" xfId="0" applyFont="1" applyFill="1" applyBorder="1" applyAlignment="1">
      <alignment horizontal="right"/>
    </xf>
    <xf numFmtId="3" fontId="1" fillId="70" borderId="0" xfId="0" applyNumberFormat="1" applyFont="1" applyFill="1" applyBorder="1" applyAlignment="1">
      <alignment/>
    </xf>
    <xf numFmtId="3" fontId="82" fillId="70" borderId="55" xfId="0" applyNumberFormat="1" applyFont="1" applyFill="1" applyBorder="1" applyAlignment="1">
      <alignment/>
    </xf>
    <xf numFmtId="3" fontId="82" fillId="70" borderId="56" xfId="0" applyNumberFormat="1" applyFont="1" applyFill="1" applyBorder="1" applyAlignment="1">
      <alignment/>
    </xf>
    <xf numFmtId="3" fontId="82" fillId="70" borderId="56" xfId="0" applyNumberFormat="1" applyFont="1" applyFill="1" applyBorder="1" applyAlignment="1">
      <alignment/>
    </xf>
    <xf numFmtId="3" fontId="82" fillId="0" borderId="57" xfId="0" applyNumberFormat="1" applyFont="1" applyFill="1" applyBorder="1" applyAlignment="1">
      <alignment/>
    </xf>
    <xf numFmtId="3" fontId="82" fillId="0" borderId="0" xfId="0" applyNumberFormat="1" applyFont="1" applyFill="1" applyBorder="1" applyAlignment="1">
      <alignment/>
    </xf>
    <xf numFmtId="0" fontId="81" fillId="70" borderId="0" xfId="0" applyFont="1" applyFill="1" applyBorder="1" applyAlignment="1">
      <alignment/>
    </xf>
    <xf numFmtId="4" fontId="82" fillId="70" borderId="52" xfId="0" applyNumberFormat="1" applyFont="1" applyFill="1" applyBorder="1" applyAlignment="1">
      <alignment horizontal="right"/>
    </xf>
    <xf numFmtId="4" fontId="82" fillId="70" borderId="50" xfId="0" applyNumberFormat="1" applyFont="1" applyFill="1" applyBorder="1" applyAlignment="1">
      <alignment horizontal="right"/>
    </xf>
    <xf numFmtId="4" fontId="82" fillId="70" borderId="50" xfId="220" applyNumberFormat="1" applyFont="1" applyFill="1" applyBorder="1" applyAlignment="1">
      <alignment horizontal="right"/>
      <protection/>
    </xf>
    <xf numFmtId="4" fontId="82" fillId="0" borderId="51" xfId="220" applyNumberFormat="1" applyFont="1" applyFill="1" applyBorder="1" applyAlignment="1">
      <alignment horizontal="right"/>
      <protection/>
    </xf>
    <xf numFmtId="4" fontId="80" fillId="70" borderId="53" xfId="0" applyNumberFormat="1" applyFont="1" applyFill="1" applyBorder="1" applyAlignment="1">
      <alignment horizontal="right"/>
    </xf>
    <xf numFmtId="4" fontId="80" fillId="70" borderId="0" xfId="0" applyNumberFormat="1" applyFont="1" applyFill="1" applyBorder="1" applyAlignment="1">
      <alignment horizontal="right"/>
    </xf>
    <xf numFmtId="4" fontId="80" fillId="70" borderId="0" xfId="220" applyNumberFormat="1" applyFont="1" applyFill="1" applyBorder="1" applyAlignment="1">
      <alignment horizontal="right"/>
      <protection/>
    </xf>
    <xf numFmtId="4" fontId="80" fillId="0" borderId="54" xfId="220" applyNumberFormat="1" applyFont="1" applyFill="1" applyBorder="1" applyAlignment="1">
      <alignment horizontal="right"/>
      <protection/>
    </xf>
    <xf numFmtId="4" fontId="82" fillId="70" borderId="53" xfId="0" applyNumberFormat="1" applyFont="1" applyFill="1" applyBorder="1" applyAlignment="1">
      <alignment horizontal="right"/>
    </xf>
    <xf numFmtId="4" fontId="82" fillId="70" borderId="0" xfId="0" applyNumberFormat="1" applyFont="1" applyFill="1" applyBorder="1" applyAlignment="1">
      <alignment horizontal="right"/>
    </xf>
    <xf numFmtId="4" fontId="82" fillId="70" borderId="0" xfId="220" applyNumberFormat="1" applyFont="1" applyFill="1" applyBorder="1" applyAlignment="1">
      <alignment horizontal="right"/>
      <protection/>
    </xf>
    <xf numFmtId="4" fontId="82" fillId="0" borderId="54" xfId="220" applyNumberFormat="1" applyFont="1" applyFill="1" applyBorder="1" applyAlignment="1">
      <alignment horizontal="right"/>
      <protection/>
    </xf>
    <xf numFmtId="184" fontId="2" fillId="70" borderId="49" xfId="0" applyNumberFormat="1" applyFont="1" applyFill="1" applyBorder="1" applyAlignment="1">
      <alignment horizontal="left" indent="1"/>
    </xf>
    <xf numFmtId="4" fontId="80" fillId="70" borderId="55" xfId="0" applyNumberFormat="1" applyFont="1" applyFill="1" applyBorder="1" applyAlignment="1">
      <alignment horizontal="right"/>
    </xf>
    <xf numFmtId="4" fontId="80" fillId="70" borderId="56" xfId="0" applyNumberFormat="1" applyFont="1" applyFill="1" applyBorder="1" applyAlignment="1">
      <alignment horizontal="right"/>
    </xf>
    <xf numFmtId="4" fontId="80" fillId="70" borderId="56" xfId="220" applyNumberFormat="1" applyFont="1" applyFill="1" applyBorder="1" applyAlignment="1">
      <alignment horizontal="right"/>
      <protection/>
    </xf>
    <xf numFmtId="4" fontId="80" fillId="0" borderId="57" xfId="220" applyNumberFormat="1" applyFont="1" applyFill="1" applyBorder="1" applyAlignment="1">
      <alignment horizontal="right"/>
      <protection/>
    </xf>
    <xf numFmtId="4" fontId="80" fillId="0" borderId="0" xfId="220" applyNumberFormat="1" applyFont="1" applyFill="1" applyBorder="1" applyAlignment="1">
      <alignment horizontal="right"/>
      <protection/>
    </xf>
    <xf numFmtId="0" fontId="0" fillId="0" borderId="0" xfId="0" applyAlignment="1">
      <alignment vertical="center"/>
    </xf>
    <xf numFmtId="1" fontId="82" fillId="70" borderId="59" xfId="220" applyNumberFormat="1" applyFont="1" applyFill="1" applyBorder="1" applyAlignment="1">
      <alignment horizontal="right"/>
      <protection/>
    </xf>
    <xf numFmtId="1" fontId="82" fillId="70" borderId="60" xfId="220" applyNumberFormat="1" applyFont="1" applyFill="1" applyBorder="1" applyAlignment="1">
      <alignment horizontal="right"/>
      <protection/>
    </xf>
    <xf numFmtId="4" fontId="32" fillId="70" borderId="52" xfId="0" applyNumberFormat="1" applyFont="1" applyFill="1" applyBorder="1" applyAlignment="1">
      <alignment/>
    </xf>
    <xf numFmtId="4" fontId="32" fillId="70" borderId="50" xfId="0" applyNumberFormat="1" applyFont="1" applyFill="1" applyBorder="1" applyAlignment="1">
      <alignment/>
    </xf>
    <xf numFmtId="4" fontId="32" fillId="70" borderId="50" xfId="0" applyNumberFormat="1" applyFont="1" applyFill="1" applyBorder="1" applyAlignment="1">
      <alignment horizontal="right"/>
    </xf>
    <xf numFmtId="4" fontId="2" fillId="70" borderId="53" xfId="0" applyNumberFormat="1" applyFont="1" applyFill="1" applyBorder="1" applyAlignment="1">
      <alignment/>
    </xf>
    <xf numFmtId="4" fontId="2" fillId="70" borderId="0" xfId="0" applyNumberFormat="1" applyFont="1" applyFill="1" applyBorder="1" applyAlignment="1">
      <alignment/>
    </xf>
    <xf numFmtId="4" fontId="2" fillId="70" borderId="0" xfId="0" applyNumberFormat="1" applyFont="1" applyFill="1" applyBorder="1" applyAlignment="1">
      <alignment horizontal="right"/>
    </xf>
    <xf numFmtId="4" fontId="32" fillId="70" borderId="53" xfId="0" applyNumberFormat="1" applyFont="1" applyFill="1" applyBorder="1" applyAlignment="1">
      <alignment/>
    </xf>
    <xf numFmtId="4" fontId="32" fillId="70" borderId="0" xfId="0" applyNumberFormat="1" applyFont="1" applyFill="1" applyBorder="1" applyAlignment="1">
      <alignment/>
    </xf>
    <xf numFmtId="4" fontId="32" fillId="70" borderId="0" xfId="0" applyNumberFormat="1" applyFont="1" applyFill="1" applyBorder="1" applyAlignment="1">
      <alignment horizontal="right"/>
    </xf>
    <xf numFmtId="4" fontId="2" fillId="70" borderId="53" xfId="0" applyNumberFormat="1" applyFont="1" applyFill="1" applyBorder="1" applyAlignment="1">
      <alignment/>
    </xf>
    <xf numFmtId="4" fontId="2" fillId="70" borderId="55" xfId="0" applyNumberFormat="1" applyFont="1" applyFill="1" applyBorder="1" applyAlignment="1">
      <alignment/>
    </xf>
    <xf numFmtId="4" fontId="2" fillId="70" borderId="56" xfId="0" applyNumberFormat="1" applyFont="1" applyFill="1" applyBorder="1" applyAlignment="1">
      <alignment/>
    </xf>
    <xf numFmtId="4" fontId="2" fillId="70" borderId="56" xfId="0" applyNumberFormat="1" applyFont="1" applyFill="1" applyBorder="1" applyAlignment="1">
      <alignment horizontal="right"/>
    </xf>
    <xf numFmtId="4" fontId="2" fillId="70" borderId="0" xfId="0" applyNumberFormat="1" applyFont="1" applyFill="1" applyBorder="1" applyAlignment="1">
      <alignment/>
    </xf>
  </cellXfs>
  <cellStyles count="506">
    <cellStyle name="Normal" xfId="0"/>
    <cellStyle name="€ : (converti en EURO)" xfId="15"/>
    <cellStyle name="€ : (converti en EURO) 2" xfId="16"/>
    <cellStyle name="€ : (converti en EURO) 3" xfId="17"/>
    <cellStyle name="€ : (formule ECRASEE)" xfId="18"/>
    <cellStyle name="€ : (formule ECRASEE) 2" xfId="19"/>
    <cellStyle name="€ : (NON converti)" xfId="20"/>
    <cellStyle name="€ : (NON converti) 2" xfId="21"/>
    <cellStyle name="€ : (NON converti) 3" xfId="22"/>
    <cellStyle name="€ : (passage a l'EURO)" xfId="23"/>
    <cellStyle name="€ : (passage a l'EURO) 2" xfId="24"/>
    <cellStyle name="€ : (passage a l'EURO) 3" xfId="25"/>
    <cellStyle name="20 % - Accent1" xfId="26"/>
    <cellStyle name="20 % - Accent1 2" xfId="27"/>
    <cellStyle name="20 % - Accent2" xfId="28"/>
    <cellStyle name="20 % - Accent2 2" xfId="29"/>
    <cellStyle name="20 % - Accent3" xfId="30"/>
    <cellStyle name="20 % - Accent3 2" xfId="31"/>
    <cellStyle name="20 % - Accent4" xfId="32"/>
    <cellStyle name="20 % - Accent4 2" xfId="33"/>
    <cellStyle name="20 % - Accent5" xfId="34"/>
    <cellStyle name="20 % - Accent5 2" xfId="35"/>
    <cellStyle name="20 % - Accent6" xfId="36"/>
    <cellStyle name="20 % - Accent6 2" xfId="37"/>
    <cellStyle name="40 % - Accent1" xfId="38"/>
    <cellStyle name="40 % - Accent1 2" xfId="39"/>
    <cellStyle name="40 % - Accent2" xfId="40"/>
    <cellStyle name="40 % - Accent2 2" xfId="41"/>
    <cellStyle name="40 % - Accent3" xfId="42"/>
    <cellStyle name="40 % - Accent3 2" xfId="43"/>
    <cellStyle name="40 % - Accent4" xfId="44"/>
    <cellStyle name="40 % - Accent4 2" xfId="45"/>
    <cellStyle name="40 % - Accent5" xfId="46"/>
    <cellStyle name="40 % - Accent5 2" xfId="47"/>
    <cellStyle name="40 % - Accent6" xfId="48"/>
    <cellStyle name="40 % - Accent6 2" xfId="49"/>
    <cellStyle name="60 % - Accent1" xfId="50"/>
    <cellStyle name="60 % - Accent1 2" xfId="51"/>
    <cellStyle name="60 % - Accent2" xfId="52"/>
    <cellStyle name="60 % - Accent2 2" xfId="53"/>
    <cellStyle name="60 % - Accent3" xfId="54"/>
    <cellStyle name="60 % - Accent3 2" xfId="55"/>
    <cellStyle name="60 % - Accent4" xfId="56"/>
    <cellStyle name="60 % - Accent4 2" xfId="57"/>
    <cellStyle name="60 % - Accent5" xfId="58"/>
    <cellStyle name="60 % - Accent5 2" xfId="59"/>
    <cellStyle name="60 % - Accent6" xfId="60"/>
    <cellStyle name="60 % - Accent6 2" xfId="61"/>
    <cellStyle name="Accent1" xfId="62"/>
    <cellStyle name="Accent1 2" xfId="63"/>
    <cellStyle name="Accent2" xfId="64"/>
    <cellStyle name="Accent2 2" xfId="65"/>
    <cellStyle name="Accent3" xfId="66"/>
    <cellStyle name="Accent3 2" xfId="67"/>
    <cellStyle name="Accent4" xfId="68"/>
    <cellStyle name="Accent4 2" xfId="69"/>
    <cellStyle name="Accent5" xfId="70"/>
    <cellStyle name="Accent5 2" xfId="71"/>
    <cellStyle name="Accent6" xfId="72"/>
    <cellStyle name="Accent6 2" xfId="73"/>
    <cellStyle name="Avertissement" xfId="74"/>
    <cellStyle name="Avertissement 2" xfId="75"/>
    <cellStyle name="Bon" xfId="76"/>
    <cellStyle name="Calcul" xfId="77"/>
    <cellStyle name="Calcul 2" xfId="78"/>
    <cellStyle name="Cellule liée" xfId="79"/>
    <cellStyle name="Cellule liée 2" xfId="80"/>
    <cellStyle name="classeur | commentaire" xfId="81"/>
    <cellStyle name="classeur | commentaire 2" xfId="82"/>
    <cellStyle name="classeur | commentaire 3" xfId="83"/>
    <cellStyle name="classeur | extraction | series | particulier" xfId="84"/>
    <cellStyle name="classeur | extraction | series | particulier 2" xfId="85"/>
    <cellStyle name="classeur | extraction | series | quinquenal" xfId="86"/>
    <cellStyle name="classeur | extraction | series | quinquenal 2" xfId="87"/>
    <cellStyle name="classeur | extraction | series | quinquenal 3" xfId="88"/>
    <cellStyle name="classeur | extraction | series | sept dernieres" xfId="89"/>
    <cellStyle name="classeur | extraction | series | sept dernieres 2" xfId="90"/>
    <cellStyle name="classeur | extraction | series | sept dernieres 3" xfId="91"/>
    <cellStyle name="classeur | extraction | structure | dernier" xfId="92"/>
    <cellStyle name="classeur | extraction | structure | dernier 2" xfId="93"/>
    <cellStyle name="classeur | extraction | structure | dernier 3" xfId="94"/>
    <cellStyle name="classeur | extraction | structure | deux derniers" xfId="95"/>
    <cellStyle name="classeur | extraction | structure | deux derniers 2" xfId="96"/>
    <cellStyle name="classeur | extraction | structure | deux derniers 3" xfId="97"/>
    <cellStyle name="classeur | extraction | structure | particulier" xfId="98"/>
    <cellStyle name="classeur | extraction | structure | particulier 2" xfId="99"/>
    <cellStyle name="classeur | extraction | structure | particulier 3" xfId="100"/>
    <cellStyle name="classeur | historique" xfId="101"/>
    <cellStyle name="classeur | historique 2" xfId="102"/>
    <cellStyle name="classeur | historique 3" xfId="103"/>
    <cellStyle name="classeur | note | numero" xfId="104"/>
    <cellStyle name="classeur | note | numero 2" xfId="105"/>
    <cellStyle name="classeur | note | texte" xfId="106"/>
    <cellStyle name="classeur | note | texte 2" xfId="107"/>
    <cellStyle name="classeur | note | texte 3" xfId="108"/>
    <cellStyle name="classeur | periodicite | annee scolaire" xfId="109"/>
    <cellStyle name="classeur | periodicite | annee scolaire 2" xfId="110"/>
    <cellStyle name="classeur | periodicite | annee scolaire 3" xfId="111"/>
    <cellStyle name="classeur | periodicite | annuelle" xfId="112"/>
    <cellStyle name="classeur | periodicite | annuelle 2" xfId="113"/>
    <cellStyle name="classeur | periodicite | autre" xfId="114"/>
    <cellStyle name="classeur | periodicite | autre 2" xfId="115"/>
    <cellStyle name="classeur | periodicite | bimestrielle" xfId="116"/>
    <cellStyle name="classeur | periodicite | bimestrielle 2" xfId="117"/>
    <cellStyle name="classeur | periodicite | bimestrielle 3" xfId="118"/>
    <cellStyle name="classeur | periodicite | mensuelle" xfId="119"/>
    <cellStyle name="classeur | periodicite | mensuelle 2" xfId="120"/>
    <cellStyle name="classeur | periodicite | mensuelle 3" xfId="121"/>
    <cellStyle name="classeur | periodicite | semestrielle" xfId="122"/>
    <cellStyle name="classeur | periodicite | semestrielle 2" xfId="123"/>
    <cellStyle name="classeur | periodicite | trimestrielle" xfId="124"/>
    <cellStyle name="classeur | periodicite | trimestrielle 2" xfId="125"/>
    <cellStyle name="classeur | periodicite | trimestrielle 3" xfId="126"/>
    <cellStyle name="classeur | reference | aucune" xfId="127"/>
    <cellStyle name="classeur | reference | aucune 2" xfId="128"/>
    <cellStyle name="classeur | reference | aucune 3" xfId="129"/>
    <cellStyle name="classeur | reference | tabl-series compose" xfId="130"/>
    <cellStyle name="classeur | reference | tabl-series compose 2" xfId="131"/>
    <cellStyle name="classeur | reference | tabl-series compose 3" xfId="132"/>
    <cellStyle name="classeur | reference | tabl-series simple (particulier)" xfId="133"/>
    <cellStyle name="classeur | reference | tabl-series simple (particulier) 2" xfId="134"/>
    <cellStyle name="classeur | reference | tabl-series simple (standard)" xfId="135"/>
    <cellStyle name="classeur | reference | tabl-series simple (standard) 2" xfId="136"/>
    <cellStyle name="classeur | reference | tabl-series simple (standard) 3" xfId="137"/>
    <cellStyle name="classeur | reference | tabl-structure (particulier)" xfId="138"/>
    <cellStyle name="classeur | reference | tabl-structure (particulier) 2" xfId="139"/>
    <cellStyle name="classeur | reference | tabl-structure (particulier) 3" xfId="140"/>
    <cellStyle name="classeur | reference | tabl-structure (standard)" xfId="141"/>
    <cellStyle name="classeur | reference | tabl-structure (standard) 2" xfId="142"/>
    <cellStyle name="classeur | reference | tabl-structure (standard) 3" xfId="143"/>
    <cellStyle name="classeur | theme | intitule" xfId="144"/>
    <cellStyle name="classeur | theme | intitule 2" xfId="145"/>
    <cellStyle name="classeur | theme | intitule 3" xfId="146"/>
    <cellStyle name="classeur | theme | notice explicative" xfId="147"/>
    <cellStyle name="classeur | theme | notice explicative 2" xfId="148"/>
    <cellStyle name="classeur | titre | niveau 1" xfId="149"/>
    <cellStyle name="classeur | titre | niveau 1 2" xfId="150"/>
    <cellStyle name="classeur | titre | niveau 1 3" xfId="151"/>
    <cellStyle name="classeur | titre | niveau 2" xfId="152"/>
    <cellStyle name="classeur | titre | niveau 2 2" xfId="153"/>
    <cellStyle name="classeur | titre | niveau 2 3" xfId="154"/>
    <cellStyle name="classeur | titre | niveau 3" xfId="155"/>
    <cellStyle name="classeur | titre | niveau 3 2" xfId="156"/>
    <cellStyle name="classeur | titre | niveau 4" xfId="157"/>
    <cellStyle name="classeur | titre | niveau 4 2" xfId="158"/>
    <cellStyle name="classeur | titre | niveau 4 3" xfId="159"/>
    <cellStyle name="classeur | titre | niveau 5" xfId="160"/>
    <cellStyle name="classeur | titre | niveau 5 2" xfId="161"/>
    <cellStyle name="classeur | titre | niveau 5 3" xfId="162"/>
    <cellStyle name="coin" xfId="163"/>
    <cellStyle name="coin 2" xfId="164"/>
    <cellStyle name="Commentaire 2" xfId="165"/>
    <cellStyle name="Date" xfId="166"/>
    <cellStyle name="Date 2" xfId="167"/>
    <cellStyle name="donn_normal" xfId="168"/>
    <cellStyle name="donnnormal1" xfId="169"/>
    <cellStyle name="donnnormal1 2" xfId="170"/>
    <cellStyle name="donntotal1" xfId="171"/>
    <cellStyle name="donntotal1 2" xfId="172"/>
    <cellStyle name="ent_col_ser" xfId="173"/>
    <cellStyle name="En-tête 1" xfId="174"/>
    <cellStyle name="En-tête 1 2" xfId="175"/>
    <cellStyle name="En-tête 2" xfId="176"/>
    <cellStyle name="En-tête 2 2" xfId="177"/>
    <cellStyle name="entete_indice" xfId="178"/>
    <cellStyle name="Entrée" xfId="179"/>
    <cellStyle name="Entrée 2" xfId="180"/>
    <cellStyle name="Euro" xfId="181"/>
    <cellStyle name="Euro 2" xfId="182"/>
    <cellStyle name="Euro 3" xfId="183"/>
    <cellStyle name="Euro_BL2017_Fiche G1_G2_G3 Donnees" xfId="184"/>
    <cellStyle name="Excel.Chart" xfId="185"/>
    <cellStyle name="F5" xfId="186"/>
    <cellStyle name="Financier" xfId="187"/>
    <cellStyle name="Financier 2" xfId="188"/>
    <cellStyle name="Financier0" xfId="189"/>
    <cellStyle name="Financier0 2" xfId="190"/>
    <cellStyle name="Insatisfaisant" xfId="191"/>
    <cellStyle name="Insatisfaisant 2" xfId="192"/>
    <cellStyle name="Hyperlink" xfId="193"/>
    <cellStyle name="Lien hypertexte 2" xfId="194"/>
    <cellStyle name="Followed Hyperlink" xfId="195"/>
    <cellStyle name="Ligne détail" xfId="196"/>
    <cellStyle name="Ligne détail 2" xfId="197"/>
    <cellStyle name="Ligne détail 3" xfId="198"/>
    <cellStyle name="ligne_titre_0" xfId="199"/>
    <cellStyle name="MEV1" xfId="200"/>
    <cellStyle name="MEV1 2" xfId="201"/>
    <cellStyle name="MEV1 3" xfId="202"/>
    <cellStyle name="MEV2" xfId="203"/>
    <cellStyle name="MEV2 2" xfId="204"/>
    <cellStyle name="MEV2 3" xfId="205"/>
    <cellStyle name="MEV3" xfId="206"/>
    <cellStyle name="MEV3 2" xfId="207"/>
    <cellStyle name="MEV3 3" xfId="208"/>
    <cellStyle name="Comma" xfId="209"/>
    <cellStyle name="Comma [0]" xfId="210"/>
    <cellStyle name="Currency" xfId="211"/>
    <cellStyle name="Currency [0]" xfId="212"/>
    <cellStyle name="Monétaire0" xfId="213"/>
    <cellStyle name="Monétaire0 2" xfId="214"/>
    <cellStyle name="Neutre" xfId="215"/>
    <cellStyle name="Neutre 2" xfId="216"/>
    <cellStyle name="Normal 2" xfId="217"/>
    <cellStyle name="Normal 3" xfId="218"/>
    <cellStyle name="normal_Annexes A (modifiées 2011 01 05) - Données macro-écon" xfId="219"/>
    <cellStyle name="Normal_Annexes G - Bilan de la circulation 2015" xfId="220"/>
    <cellStyle name="Normal_BL2017_Fiche G1_G2_G3 Donnees" xfId="221"/>
    <cellStyle name="Normal_Tableau A 1.1 (2)" xfId="222"/>
    <cellStyle name="Normale" xfId="223"/>
    <cellStyle name="Note" xfId="224"/>
    <cellStyle name="num_note" xfId="225"/>
    <cellStyle name="Percent" xfId="226"/>
    <cellStyle name="Remarque" xfId="227"/>
    <cellStyle name="Satisfaisant" xfId="228"/>
    <cellStyle name="Satisfaisant 2" xfId="229"/>
    <cellStyle name="Sortie" xfId="230"/>
    <cellStyle name="Sortie 2" xfId="231"/>
    <cellStyle name="source" xfId="232"/>
    <cellStyle name="tableau | cellule | (normal) | decimal 1" xfId="233"/>
    <cellStyle name="tableau | cellule | (normal) | decimal 1 2" xfId="234"/>
    <cellStyle name="tableau | cellule | (normal) | decimal 1 3" xfId="235"/>
    <cellStyle name="tableau | cellule | (normal) | decimal 2" xfId="236"/>
    <cellStyle name="tableau | cellule | (normal) | decimal 2 2" xfId="237"/>
    <cellStyle name="tableau | cellule | (normal) | decimal 2 3" xfId="238"/>
    <cellStyle name="tableau | cellule | (normal) | decimal 3" xfId="239"/>
    <cellStyle name="tableau | cellule | (normal) | decimal 3 2" xfId="240"/>
    <cellStyle name="tableau | cellule | (normal) | decimal 3 3" xfId="241"/>
    <cellStyle name="tableau | cellule | (normal) | decimal 4" xfId="242"/>
    <cellStyle name="tableau | cellule | (normal) | decimal 4 2" xfId="243"/>
    <cellStyle name="tableau | cellule | (normal) | decimal 4 3" xfId="244"/>
    <cellStyle name="tableau | cellule | (normal) | entier" xfId="245"/>
    <cellStyle name="tableau | cellule | (normal) | entier 2" xfId="246"/>
    <cellStyle name="tableau | cellule | (normal) | entier 3" xfId="247"/>
    <cellStyle name="tableau | cellule | (normal) | euro | decimal 1" xfId="248"/>
    <cellStyle name="tableau | cellule | (normal) | euro | decimal 1 2" xfId="249"/>
    <cellStyle name="tableau | cellule | (normal) | euro | decimal 1 3" xfId="250"/>
    <cellStyle name="tableau | cellule | (normal) | euro | decimal 2" xfId="251"/>
    <cellStyle name="tableau | cellule | (normal) | euro | decimal 2 2" xfId="252"/>
    <cellStyle name="tableau | cellule | (normal) | euro | decimal 2 3" xfId="253"/>
    <cellStyle name="tableau | cellule | (normal) | euro | entier" xfId="254"/>
    <cellStyle name="tableau | cellule | (normal) | euro | entier 2" xfId="255"/>
    <cellStyle name="tableau | cellule | (normal) | euro | entier 3" xfId="256"/>
    <cellStyle name="tableau | cellule | (normal) | franc | decimal 1" xfId="257"/>
    <cellStyle name="tableau | cellule | (normal) | franc | decimal 1 2" xfId="258"/>
    <cellStyle name="tableau | cellule | (normal) | franc | decimal 1 3" xfId="259"/>
    <cellStyle name="tableau | cellule | (normal) | franc | decimal 2" xfId="260"/>
    <cellStyle name="tableau | cellule | (normal) | franc | decimal 2 2" xfId="261"/>
    <cellStyle name="tableau | cellule | (normal) | franc | decimal 2 3" xfId="262"/>
    <cellStyle name="tableau | cellule | (normal) | franc | entier" xfId="263"/>
    <cellStyle name="tableau | cellule | (normal) | franc | entier 2" xfId="264"/>
    <cellStyle name="tableau | cellule | (normal) | franc | entier 3" xfId="265"/>
    <cellStyle name="tableau | cellule | (normal) | pourcentage | decimal 1" xfId="266"/>
    <cellStyle name="tableau | cellule | (normal) | pourcentage | decimal 1 2" xfId="267"/>
    <cellStyle name="tableau | cellule | (normal) | pourcentage | decimal 1 3" xfId="268"/>
    <cellStyle name="tableau | cellule | (normal) | pourcentage | decimal 2" xfId="269"/>
    <cellStyle name="tableau | cellule | (normal) | pourcentage | decimal 2 2" xfId="270"/>
    <cellStyle name="tableau | cellule | (normal) | pourcentage | decimal 2 3" xfId="271"/>
    <cellStyle name="tableau | cellule | (normal) | pourcentage | entier" xfId="272"/>
    <cellStyle name="tableau | cellule | (normal) | pourcentage | entier 2" xfId="273"/>
    <cellStyle name="tableau | cellule | (normal) | pourcentage | entier 3" xfId="274"/>
    <cellStyle name="tableau | cellule | (normal) | standard" xfId="275"/>
    <cellStyle name="tableau | cellule | (normal) | standard 2" xfId="276"/>
    <cellStyle name="tableau | cellule | (normal) | standard 3" xfId="277"/>
    <cellStyle name="tableau | cellule | (normal) | texte" xfId="278"/>
    <cellStyle name="tableau | cellule | (normal) | texte 2" xfId="279"/>
    <cellStyle name="tableau | cellule | (normal) | texte 3" xfId="280"/>
    <cellStyle name="tableau | cellule | (total) | decimal 1" xfId="281"/>
    <cellStyle name="tableau | cellule | (total) | decimal 1 2" xfId="282"/>
    <cellStyle name="tableau | cellule | (total) | decimal 1 3" xfId="283"/>
    <cellStyle name="tableau | cellule | (total) | decimal 2" xfId="284"/>
    <cellStyle name="tableau | cellule | (total) | decimal 2 2" xfId="285"/>
    <cellStyle name="tableau | cellule | (total) | decimal 2 3" xfId="286"/>
    <cellStyle name="tableau | cellule | (total) | decimal 3" xfId="287"/>
    <cellStyle name="tableau | cellule | (total) | decimal 3 2" xfId="288"/>
    <cellStyle name="tableau | cellule | (total) | decimal 3 3" xfId="289"/>
    <cellStyle name="tableau | cellule | (total) | decimal 4" xfId="290"/>
    <cellStyle name="tableau | cellule | (total) | decimal 4 2" xfId="291"/>
    <cellStyle name="tableau | cellule | (total) | decimal 4 3" xfId="292"/>
    <cellStyle name="tableau | cellule | (total) | entier" xfId="293"/>
    <cellStyle name="tableau | cellule | (total) | entier 2" xfId="294"/>
    <cellStyle name="tableau | cellule | (total) | entier 3" xfId="295"/>
    <cellStyle name="tableau | cellule | (total) | euro | decimal 1" xfId="296"/>
    <cellStyle name="tableau | cellule | (total) | euro | decimal 1 2" xfId="297"/>
    <cellStyle name="tableau | cellule | (total) | euro | decimal 1 3" xfId="298"/>
    <cellStyle name="tableau | cellule | (total) | euro | decimal 2" xfId="299"/>
    <cellStyle name="tableau | cellule | (total) | euro | decimal 2 2" xfId="300"/>
    <cellStyle name="tableau | cellule | (total) | euro | decimal 2 3" xfId="301"/>
    <cellStyle name="tableau | cellule | (total) | euro | entier" xfId="302"/>
    <cellStyle name="tableau | cellule | (total) | euro | entier 2" xfId="303"/>
    <cellStyle name="tableau | cellule | (total) | euro | entier 3" xfId="304"/>
    <cellStyle name="tableau | cellule | (total) | franc | decimal 1" xfId="305"/>
    <cellStyle name="tableau | cellule | (total) | franc | decimal 1 2" xfId="306"/>
    <cellStyle name="tableau | cellule | (total) | franc | decimal 1 3" xfId="307"/>
    <cellStyle name="tableau | cellule | (total) | franc | decimal 2" xfId="308"/>
    <cellStyle name="tableau | cellule | (total) | franc | decimal 2 2" xfId="309"/>
    <cellStyle name="tableau | cellule | (total) | franc | decimal 2 3" xfId="310"/>
    <cellStyle name="tableau | cellule | (total) | franc | entier" xfId="311"/>
    <cellStyle name="tableau | cellule | (total) | franc | entier 2" xfId="312"/>
    <cellStyle name="tableau | cellule | (total) | franc | entier 3" xfId="313"/>
    <cellStyle name="tableau | cellule | (total) | pourcentage | decimal 1" xfId="314"/>
    <cellStyle name="tableau | cellule | (total) | pourcentage | decimal 1 2" xfId="315"/>
    <cellStyle name="tableau | cellule | (total) | pourcentage | decimal 1 3" xfId="316"/>
    <cellStyle name="tableau | cellule | (total) | pourcentage | decimal 2" xfId="317"/>
    <cellStyle name="tableau | cellule | (total) | pourcentage | decimal 2 2" xfId="318"/>
    <cellStyle name="tableau | cellule | (total) | pourcentage | decimal 2 3" xfId="319"/>
    <cellStyle name="tableau | cellule | (total) | pourcentage | entier" xfId="320"/>
    <cellStyle name="tableau | cellule | (total) | pourcentage | entier 2" xfId="321"/>
    <cellStyle name="tableau | cellule | (total) | pourcentage | entier 3" xfId="322"/>
    <cellStyle name="tableau | cellule | (total) | standard" xfId="323"/>
    <cellStyle name="tableau | cellule | (total) | standard 2" xfId="324"/>
    <cellStyle name="tableau | cellule | (total) | standard 3" xfId="325"/>
    <cellStyle name="tableau | cellule | (total) | texte" xfId="326"/>
    <cellStyle name="tableau | cellule | (total) | texte 2" xfId="327"/>
    <cellStyle name="tableau | cellule | (total) | texte 3" xfId="328"/>
    <cellStyle name="tableau | cellule | normal | decimal 1" xfId="329"/>
    <cellStyle name="tableau | cellule | normal | decimal 1 2" xfId="330"/>
    <cellStyle name="tableau | cellule | normal | decimal 1 3" xfId="331"/>
    <cellStyle name="tableau | cellule | normal | decimal 2" xfId="332"/>
    <cellStyle name="tableau | cellule | normal | decimal 2 2" xfId="333"/>
    <cellStyle name="tableau | cellule | normal | decimal 2 3" xfId="334"/>
    <cellStyle name="tableau | cellule | normal | decimal 3" xfId="335"/>
    <cellStyle name="tableau | cellule | normal | decimal 3 2" xfId="336"/>
    <cellStyle name="tableau | cellule | normal | decimal 3 3" xfId="337"/>
    <cellStyle name="tableau | cellule | normal | decimal 4" xfId="338"/>
    <cellStyle name="tableau | cellule | normal | decimal 4 2" xfId="339"/>
    <cellStyle name="tableau | cellule | normal | decimal 4 3" xfId="340"/>
    <cellStyle name="tableau | cellule | normal | entier" xfId="341"/>
    <cellStyle name="tableau | cellule | normal | entier 2" xfId="342"/>
    <cellStyle name="tableau | cellule | normal | entier 3" xfId="343"/>
    <cellStyle name="tableau | cellule | normal | euro | decimal 1" xfId="344"/>
    <cellStyle name="tableau | cellule | normal | euro | decimal 1 2" xfId="345"/>
    <cellStyle name="tableau | cellule | normal | euro | decimal 1 3" xfId="346"/>
    <cellStyle name="tableau | cellule | normal | euro | decimal 2" xfId="347"/>
    <cellStyle name="tableau | cellule | normal | euro | decimal 2 2" xfId="348"/>
    <cellStyle name="tableau | cellule | normal | euro | decimal 2 3" xfId="349"/>
    <cellStyle name="tableau | cellule | normal | euro | entier" xfId="350"/>
    <cellStyle name="tableau | cellule | normal | euro | entier 2" xfId="351"/>
    <cellStyle name="tableau | cellule | normal | euro | entier 3" xfId="352"/>
    <cellStyle name="tableau | cellule | normal | franc | decimal 1" xfId="353"/>
    <cellStyle name="tableau | cellule | normal | franc | decimal 1 2" xfId="354"/>
    <cellStyle name="tableau | cellule | normal | franc | decimal 1 3" xfId="355"/>
    <cellStyle name="tableau | cellule | normal | franc | decimal 2" xfId="356"/>
    <cellStyle name="tableau | cellule | normal | franc | decimal 2 2" xfId="357"/>
    <cellStyle name="tableau | cellule | normal | franc | decimal 2 3" xfId="358"/>
    <cellStyle name="tableau | cellule | normal | franc | entier" xfId="359"/>
    <cellStyle name="tableau | cellule | normal | franc | entier 2" xfId="360"/>
    <cellStyle name="tableau | cellule | normal | franc | entier 3" xfId="361"/>
    <cellStyle name="tableau | cellule | normal | pourcentage | decimal 1" xfId="362"/>
    <cellStyle name="tableau | cellule | normal | pourcentage | decimal 1 2" xfId="363"/>
    <cellStyle name="tableau | cellule | normal | pourcentage | decimal 1 3" xfId="364"/>
    <cellStyle name="tableau | cellule | normal | pourcentage | decimal 2" xfId="365"/>
    <cellStyle name="tableau | cellule | normal | pourcentage | decimal 2 2" xfId="366"/>
    <cellStyle name="tableau | cellule | normal | pourcentage | decimal 2 3" xfId="367"/>
    <cellStyle name="tableau | cellule | normal | pourcentage | entier" xfId="368"/>
    <cellStyle name="tableau | cellule | normal | pourcentage | entier 2" xfId="369"/>
    <cellStyle name="tableau | cellule | normal | pourcentage | entier 3" xfId="370"/>
    <cellStyle name="tableau | cellule | normal | standard" xfId="371"/>
    <cellStyle name="tableau | cellule | normal | standard 2" xfId="372"/>
    <cellStyle name="tableau | cellule | normal | standard 3" xfId="373"/>
    <cellStyle name="tableau | cellule | normal | texte" xfId="374"/>
    <cellStyle name="tableau | cellule | normal | texte 2" xfId="375"/>
    <cellStyle name="tableau | cellule | normal | texte 3" xfId="376"/>
    <cellStyle name="tableau | cellule | total | decimal 1" xfId="377"/>
    <cellStyle name="tableau | cellule | total | decimal 1 2" xfId="378"/>
    <cellStyle name="tableau | cellule | total | decimal 1 3" xfId="379"/>
    <cellStyle name="tableau | cellule | total | decimal 2" xfId="380"/>
    <cellStyle name="tableau | cellule | total | decimal 2 2" xfId="381"/>
    <cellStyle name="tableau | cellule | total | decimal 2 3" xfId="382"/>
    <cellStyle name="tableau | cellule | total | decimal 3" xfId="383"/>
    <cellStyle name="tableau | cellule | total | decimal 3 2" xfId="384"/>
    <cellStyle name="tableau | cellule | total | decimal 3 3" xfId="385"/>
    <cellStyle name="tableau | cellule | total | decimal 4" xfId="386"/>
    <cellStyle name="tableau | cellule | total | decimal 4 2" xfId="387"/>
    <cellStyle name="tableau | cellule | total | decimal 4 3" xfId="388"/>
    <cellStyle name="tableau | cellule | total | entier" xfId="389"/>
    <cellStyle name="tableau | cellule | total | entier 2" xfId="390"/>
    <cellStyle name="tableau | cellule | total | entier 3" xfId="391"/>
    <cellStyle name="tableau | cellule | total | euro | decimal 1" xfId="392"/>
    <cellStyle name="tableau | cellule | total | euro | decimal 1 2" xfId="393"/>
    <cellStyle name="tableau | cellule | total | euro | decimal 1 3" xfId="394"/>
    <cellStyle name="tableau | cellule | total | euro | decimal 2" xfId="395"/>
    <cellStyle name="tableau | cellule | total | euro | decimal 2 2" xfId="396"/>
    <cellStyle name="tableau | cellule | total | euro | decimal 2 3" xfId="397"/>
    <cellStyle name="tableau | cellule | total | euro | entier" xfId="398"/>
    <cellStyle name="tableau | cellule | total | euro | entier 2" xfId="399"/>
    <cellStyle name="tableau | cellule | total | euro | entier 3" xfId="400"/>
    <cellStyle name="tableau | cellule | total | franc | decimal 1" xfId="401"/>
    <cellStyle name="tableau | cellule | total | franc | decimal 1 2" xfId="402"/>
    <cellStyle name="tableau | cellule | total | franc | decimal 1 3" xfId="403"/>
    <cellStyle name="tableau | cellule | total | franc | decimal 2" xfId="404"/>
    <cellStyle name="tableau | cellule | total | franc | decimal 2 2" xfId="405"/>
    <cellStyle name="tableau | cellule | total | franc | decimal 2 3" xfId="406"/>
    <cellStyle name="tableau | cellule | total | franc | entier" xfId="407"/>
    <cellStyle name="tableau | cellule | total | franc | entier 2" xfId="408"/>
    <cellStyle name="tableau | cellule | total | franc | entier 3" xfId="409"/>
    <cellStyle name="tableau | cellule | total | pourcentage | decimal 1" xfId="410"/>
    <cellStyle name="tableau | cellule | total | pourcentage | decimal 1 2" xfId="411"/>
    <cellStyle name="tableau | cellule | total | pourcentage | decimal 1 3" xfId="412"/>
    <cellStyle name="tableau | cellule | total | pourcentage | decimal 2" xfId="413"/>
    <cellStyle name="tableau | cellule | total | pourcentage | decimal 2 2" xfId="414"/>
    <cellStyle name="tableau | cellule | total | pourcentage | decimal 2 3" xfId="415"/>
    <cellStyle name="tableau | cellule | total | pourcentage | entier" xfId="416"/>
    <cellStyle name="tableau | cellule | total | pourcentage | entier 2" xfId="417"/>
    <cellStyle name="tableau | cellule | total | pourcentage | entier 3" xfId="418"/>
    <cellStyle name="tableau | cellule | total | standard" xfId="419"/>
    <cellStyle name="tableau | cellule | total | standard 2" xfId="420"/>
    <cellStyle name="tableau | cellule | total | standard 3" xfId="421"/>
    <cellStyle name="tableau | cellule | total | texte" xfId="422"/>
    <cellStyle name="tableau | cellule | total | texte 2" xfId="423"/>
    <cellStyle name="tableau | cellule | total | texte 3" xfId="424"/>
    <cellStyle name="tableau | coin superieur gauche" xfId="425"/>
    <cellStyle name="tableau | coin superieur gauche 2" xfId="426"/>
    <cellStyle name="tableau | coin superieur gauche 3" xfId="427"/>
    <cellStyle name="tableau | entete-colonne | series" xfId="428"/>
    <cellStyle name="tableau | entete-colonne | series 2" xfId="429"/>
    <cellStyle name="tableau | entete-colonne | series 3" xfId="430"/>
    <cellStyle name="tableau | entete-colonne | structure | normal" xfId="431"/>
    <cellStyle name="tableau | entete-colonne | structure | normal 2" xfId="432"/>
    <cellStyle name="tableau | entete-colonne | structure | normal 3" xfId="433"/>
    <cellStyle name="tableau | entete-colonne | structure | total" xfId="434"/>
    <cellStyle name="tableau | entete-colonne | structure | total 2" xfId="435"/>
    <cellStyle name="tableau | entete-colonne | structure | total 3" xfId="436"/>
    <cellStyle name="tableau | entete-ligne | normal" xfId="437"/>
    <cellStyle name="tableau | entete-ligne | normal 2" xfId="438"/>
    <cellStyle name="tableau | entete-ligne | normal 3" xfId="439"/>
    <cellStyle name="tableau | entete-ligne | total" xfId="440"/>
    <cellStyle name="tableau | entete-ligne | total 2" xfId="441"/>
    <cellStyle name="tableau | entete-ligne | total 3" xfId="442"/>
    <cellStyle name="tableau | indice | plage de cellules" xfId="443"/>
    <cellStyle name="tableau | indice | plage de cellules 2" xfId="444"/>
    <cellStyle name="tableau | indice | plage de cellules 3" xfId="445"/>
    <cellStyle name="tableau | indice | texte" xfId="446"/>
    <cellStyle name="tableau | indice | texte 2" xfId="447"/>
    <cellStyle name="tableau | indice | texte 3" xfId="448"/>
    <cellStyle name="tableau | ligne de cesure" xfId="449"/>
    <cellStyle name="tableau | ligne de cesure 2" xfId="450"/>
    <cellStyle name="tableau | ligne-titre | niveau1" xfId="451"/>
    <cellStyle name="tableau | ligne-titre | niveau1 2" xfId="452"/>
    <cellStyle name="tableau | ligne-titre | niveau1 3" xfId="453"/>
    <cellStyle name="tableau | ligne-titre | niveau2" xfId="454"/>
    <cellStyle name="tableau | ligne-titre | niveau2 2" xfId="455"/>
    <cellStyle name="tableau | ligne-titre | niveau2 3" xfId="456"/>
    <cellStyle name="tableau | ligne-titre | niveau3" xfId="457"/>
    <cellStyle name="tableau | ligne-titre | niveau3 2" xfId="458"/>
    <cellStyle name="tableau | ligne-titre | niveau4" xfId="459"/>
    <cellStyle name="tableau | ligne-titre | niveau4 2" xfId="460"/>
    <cellStyle name="tableau | ligne-titre | niveau4 3" xfId="461"/>
    <cellStyle name="tableau | ligne-titre | niveau5" xfId="462"/>
    <cellStyle name="tableau | ligne-titre | niveau5 2" xfId="463"/>
    <cellStyle name="tableau | ligne-titre | niveau5 3" xfId="464"/>
    <cellStyle name="tableau | source | plage de cellules" xfId="465"/>
    <cellStyle name="tableau | source | plage de cellules 2" xfId="466"/>
    <cellStyle name="tableau | source | plage de cellules 3" xfId="467"/>
    <cellStyle name="tableau | source | texte" xfId="468"/>
    <cellStyle name="tableau | source | texte 2" xfId="469"/>
    <cellStyle name="tableau | source | texte 3" xfId="470"/>
    <cellStyle name="tableau | unite | plage de cellules" xfId="471"/>
    <cellStyle name="tableau | unite | plage de cellules 2" xfId="472"/>
    <cellStyle name="tableau | unite | plage de cellules 3" xfId="473"/>
    <cellStyle name="tableau | unite | texte" xfId="474"/>
    <cellStyle name="tableau | unite | texte 2" xfId="475"/>
    <cellStyle name="tableau | unite | texte 3" xfId="476"/>
    <cellStyle name="TableStyleLight1" xfId="477"/>
    <cellStyle name="Texte explicatif" xfId="478"/>
    <cellStyle name="Texte explicatif 2" xfId="479"/>
    <cellStyle name="Titre" xfId="480"/>
    <cellStyle name="Titre 1" xfId="481"/>
    <cellStyle name="Titre 2" xfId="482"/>
    <cellStyle name="Titre 2 2" xfId="483"/>
    <cellStyle name="Titre 3" xfId="484"/>
    <cellStyle name="Titre 4" xfId="485"/>
    <cellStyle name="Titre 5" xfId="486"/>
    <cellStyle name="Titre colonnes" xfId="487"/>
    <cellStyle name="Titre colonnes 2" xfId="488"/>
    <cellStyle name="Titre colonnes 3" xfId="489"/>
    <cellStyle name="Titre général" xfId="490"/>
    <cellStyle name="Titre général 2" xfId="491"/>
    <cellStyle name="Titre général 3" xfId="492"/>
    <cellStyle name="Titre lignes" xfId="493"/>
    <cellStyle name="Titre lignes 1" xfId="494"/>
    <cellStyle name="Titre lignes 2" xfId="495"/>
    <cellStyle name="Titre lignes 3" xfId="496"/>
    <cellStyle name="Titre lignes_Fiches C 2010 version juin rebasé3" xfId="497"/>
    <cellStyle name="Titre page" xfId="498"/>
    <cellStyle name="Titre page 2" xfId="499"/>
    <cellStyle name="Titre page 3" xfId="500"/>
    <cellStyle name="Titre " xfId="501"/>
    <cellStyle name="Titre 1" xfId="502"/>
    <cellStyle name="Titre 1 2" xfId="503"/>
    <cellStyle name="Titre 2" xfId="504"/>
    <cellStyle name="Titre 2 2" xfId="505"/>
    <cellStyle name="Titre 3" xfId="506"/>
    <cellStyle name="Titre 3 2" xfId="507"/>
    <cellStyle name="Titre 4" xfId="508"/>
    <cellStyle name="Titre 4 2" xfId="509"/>
    <cellStyle name="Total" xfId="510"/>
    <cellStyle name="Total 1" xfId="511"/>
    <cellStyle name="Total 2" xfId="512"/>
    <cellStyle name="Vérification" xfId="513"/>
    <cellStyle name="Vérification 2" xfId="514"/>
    <cellStyle name="Vérification de cellule" xfId="515"/>
    <cellStyle name="Virgule fixe" xfId="516"/>
    <cellStyle name="Virgule fixe 2" xfId="517"/>
    <cellStyle name="Währung [0]_VPVUL94-00 2ème version" xfId="518"/>
    <cellStyle name="Währung_VPVUL94-00 2ème version" xfId="5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0"/>
      <rgbColor rgb="00CCFFFF"/>
      <rgbColor rgb="00660066"/>
      <rgbColor rgb="00FF8080"/>
      <rgbColor rgb="000066CC"/>
      <rgbColor rgb="00D2D2D2"/>
      <rgbColor rgb="00000080"/>
      <rgbColor rgb="00FF00FF"/>
      <rgbColor rgb="0099BF25"/>
      <rgbColor rgb="004CA640"/>
      <rgbColor rgb="00CFAA90"/>
      <rgbColor rgb="00800000"/>
      <rgbColor rgb="00309090"/>
      <rgbColor rgb="000000FF"/>
      <rgbColor rgb="0000CCFF"/>
      <rgbColor rgb="00E3E3E3"/>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08020"/>
      <rgbColor rgb="003333C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ctn\CCTN\CT2008\Pr&#233;rapport%202008\Travaux\04%20bilan%20de%20la%20circulation\Mes%20documents\jm\Provisoire\Perso\rembours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s%20documents\jm\Provisoire\Perso\rembours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VERONI~1.CO~\LOCALS~1\Temp\pr&#233;sentation%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lbrut"/>
      <sheetName val="BRUTSV"/>
      <sheetName val="CVSCJOCNAM"/>
      <sheetName val="CVSCJODemetra_CT"/>
      <sheetName val="Volume"/>
      <sheetName val="Feuil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brut"/>
      <sheetName val="BRUTSV"/>
      <sheetName val="CVSCJOCNAM"/>
      <sheetName val="CVSCJODemetra_CT"/>
      <sheetName val="Volume"/>
      <sheetName val="Feuil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cEnergie"/>
      <sheetName val="ParcEnergieEnvoi"/>
      <sheetName val="ParcVP"/>
      <sheetName val="ParcVP Envo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
  <sheetViews>
    <sheetView showGridLines="0" tabSelected="1" zoomScalePageLayoutView="0" workbookViewId="0" topLeftCell="A1">
      <selection activeCell="A1" sqref="A1"/>
    </sheetView>
  </sheetViews>
  <sheetFormatPr defaultColWidth="11" defaultRowHeight="12.75"/>
  <cols>
    <col min="1" max="1" width="85.83203125" style="1" customWidth="1"/>
    <col min="2" max="2" width="32.83203125" style="1" customWidth="1"/>
    <col min="3" max="5" width="12" style="2" customWidth="1"/>
  </cols>
  <sheetData>
    <row r="1" spans="1:5" ht="18">
      <c r="A1" s="3" t="s">
        <v>152</v>
      </c>
      <c r="B1" s="4" t="s">
        <v>0</v>
      </c>
      <c r="E1" s="5"/>
    </row>
    <row r="2" spans="1:2" ht="12.75">
      <c r="A2" s="6" t="s">
        <v>1</v>
      </c>
      <c r="B2" s="4"/>
    </row>
    <row r="3" ht="12.75">
      <c r="A3" s="7"/>
    </row>
    <row r="4" ht="12.75">
      <c r="A4" s="8" t="s">
        <v>2</v>
      </c>
    </row>
    <row r="5" ht="12.75">
      <c r="A5" s="8" t="s">
        <v>3</v>
      </c>
    </row>
    <row r="6" ht="12.75">
      <c r="A6" s="9" t="s">
        <v>4</v>
      </c>
    </row>
    <row r="7" ht="12.75">
      <c r="A7" s="8" t="s">
        <v>5</v>
      </c>
    </row>
    <row r="8" ht="12.75">
      <c r="A8" s="8" t="s">
        <v>6</v>
      </c>
    </row>
    <row r="9" ht="12.75">
      <c r="A9" s="8" t="s">
        <v>7</v>
      </c>
    </row>
    <row r="10" ht="12.75">
      <c r="A10" s="8" t="s">
        <v>8</v>
      </c>
    </row>
    <row r="13" ht="33.75" customHeight="1">
      <c r="A13" s="10" t="s">
        <v>9</v>
      </c>
    </row>
  </sheetData>
  <sheetProtection selectLockedCells="1" selectUnlockedCells="1"/>
  <hyperlinks>
    <hyperlink ref="A4" location="G1.a!A1" display="G1.a Parcours annuels moyens des véhicules immatriculés en France"/>
    <hyperlink ref="A5" location="G1.b!A1" display="G1.b Circulation en France par type de véhicule"/>
    <hyperlink ref="A6" location="G1.c!A1" display="G1.c Circulation par réseau"/>
    <hyperlink ref="A7" location="G1.d!A1" display="G1.d Parcs annuels moyens (véhicules immatriculés en France)"/>
    <hyperlink ref="A8" location="G2.a!A1" display="G2.a  Nombre d'immatriculations par catégorie et par énergie"/>
    <hyperlink ref="A9" location="G3.a!A1" display="G3.a  Consommations sur le territoire français et livraisons de carburants"/>
    <hyperlink ref="A10" location="G3.b!A1" display="G3.b  Consommations unitaires des véhicules immatriculés en France"/>
  </hyperlink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D41"/>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3.33203125" defaultRowHeight="12.75"/>
  <cols>
    <col min="1" max="1" width="25.83203125" style="11" customWidth="1"/>
    <col min="2" max="7" width="6.66015625" style="11" customWidth="1"/>
    <col min="8" max="11" width="6.66015625" style="12" customWidth="1"/>
    <col min="12" max="19" width="6.66015625" style="13" customWidth="1"/>
    <col min="20" max="30" width="6.66015625" style="11" customWidth="1"/>
    <col min="31" max="16384" width="13.33203125" style="11" customWidth="1"/>
  </cols>
  <sheetData>
    <row r="1" spans="1:10" ht="12.75">
      <c r="A1" s="14" t="s">
        <v>10</v>
      </c>
      <c r="H1" s="11"/>
      <c r="I1" s="11"/>
      <c r="J1" s="11"/>
    </row>
    <row r="2" spans="1:10" ht="11.25">
      <c r="A2" s="15"/>
      <c r="B2" s="15"/>
      <c r="C2" s="16"/>
      <c r="D2" s="17"/>
      <c r="E2" s="15"/>
      <c r="F2" s="15"/>
      <c r="G2" s="15"/>
      <c r="H2" s="17"/>
      <c r="I2" s="17" t="s">
        <v>11</v>
      </c>
      <c r="J2" s="15"/>
    </row>
    <row r="3" spans="1:10" ht="11.25">
      <c r="A3" s="18"/>
      <c r="B3" s="19">
        <v>2012</v>
      </c>
      <c r="C3" s="19">
        <v>2013</v>
      </c>
      <c r="D3" s="19">
        <v>2014</v>
      </c>
      <c r="E3" s="19">
        <v>2015</v>
      </c>
      <c r="F3" s="19">
        <v>2016</v>
      </c>
      <c r="G3" s="19">
        <v>2017</v>
      </c>
      <c r="H3" s="19">
        <v>2018</v>
      </c>
      <c r="I3" s="20">
        <v>2019</v>
      </c>
      <c r="J3" s="21"/>
    </row>
    <row r="4" spans="1:10" ht="11.25">
      <c r="A4" s="22" t="s">
        <v>12</v>
      </c>
      <c r="B4" s="23">
        <v>12595.369061922032</v>
      </c>
      <c r="C4" s="23">
        <v>12491.713007506216</v>
      </c>
      <c r="D4" s="23">
        <v>12462.04397681625</v>
      </c>
      <c r="E4" s="23">
        <v>12459.664831677339</v>
      </c>
      <c r="F4" s="23">
        <v>12479.421343045453</v>
      </c>
      <c r="G4" s="23">
        <v>12359.784678275966</v>
      </c>
      <c r="H4" s="24">
        <v>12251.77989977517</v>
      </c>
      <c r="I4" s="25">
        <v>12222.9878855308</v>
      </c>
      <c r="J4" s="11"/>
    </row>
    <row r="5" spans="1:10" ht="11.25">
      <c r="A5" s="26" t="s">
        <v>13</v>
      </c>
      <c r="B5" s="13">
        <v>8111.016234569518</v>
      </c>
      <c r="C5" s="13">
        <v>8028.0638768742165</v>
      </c>
      <c r="D5" s="13">
        <v>8049.2292503390945</v>
      </c>
      <c r="E5" s="13">
        <v>8144.418781544221</v>
      </c>
      <c r="F5" s="13">
        <v>8308.292429924095</v>
      </c>
      <c r="G5" s="13">
        <v>8437.379660620498</v>
      </c>
      <c r="H5" s="27">
        <v>8651.724908719427</v>
      </c>
      <c r="I5" s="28">
        <v>8919.940046806047</v>
      </c>
      <c r="J5" s="11"/>
    </row>
    <row r="6" spans="1:10" ht="11.25">
      <c r="A6" s="26" t="s">
        <v>14</v>
      </c>
      <c r="B6" s="13">
        <v>15241.603018558419</v>
      </c>
      <c r="C6" s="13">
        <v>15019.709966972261</v>
      </c>
      <c r="D6" s="13">
        <v>14904.789015343329</v>
      </c>
      <c r="E6" s="13">
        <v>14837.609540652344</v>
      </c>
      <c r="F6" s="13">
        <v>14812.619236860306</v>
      </c>
      <c r="G6" s="13">
        <v>14628.803728750303</v>
      </c>
      <c r="H6" s="27">
        <v>14453.279925859802</v>
      </c>
      <c r="I6" s="28">
        <v>14392.218946057828</v>
      </c>
      <c r="J6" s="11"/>
    </row>
    <row r="7" spans="1:10" ht="11.25">
      <c r="A7" s="26" t="s">
        <v>15</v>
      </c>
      <c r="B7" s="13">
        <v>8698.29139860951</v>
      </c>
      <c r="C7" s="13">
        <v>9234.077239846954</v>
      </c>
      <c r="D7" s="13">
        <v>9524.177301894022</v>
      </c>
      <c r="E7" s="13">
        <v>9555.30480502771</v>
      </c>
      <c r="F7" s="13">
        <v>9371.169821322495</v>
      </c>
      <c r="G7" s="13">
        <v>9169.17056601087</v>
      </c>
      <c r="H7" s="27">
        <v>9160.320668055196</v>
      </c>
      <c r="I7" s="28">
        <v>9316.899217596343</v>
      </c>
      <c r="J7" s="11"/>
    </row>
    <row r="8" spans="1:10" ht="11.25">
      <c r="A8" s="26" t="s">
        <v>16</v>
      </c>
      <c r="B8" s="13">
        <v>13253.534230979696</v>
      </c>
      <c r="C8" s="13">
        <v>13132.43263469725</v>
      </c>
      <c r="D8" s="13">
        <v>12768.548584504502</v>
      </c>
      <c r="E8" s="13">
        <v>12360.151237435255</v>
      </c>
      <c r="F8" s="13">
        <v>12267.254506099918</v>
      </c>
      <c r="G8" s="13">
        <v>12163.536272425004</v>
      </c>
      <c r="H8" s="27">
        <v>12365.485594513386</v>
      </c>
      <c r="I8" s="28">
        <v>12674.798022186553</v>
      </c>
      <c r="J8" s="11"/>
    </row>
    <row r="9" spans="1:10" ht="11.25">
      <c r="A9" s="29" t="s">
        <v>17</v>
      </c>
      <c r="B9" s="30">
        <v>15016.278866328299</v>
      </c>
      <c r="C9" s="30">
        <v>14666.91051599815</v>
      </c>
      <c r="D9" s="30">
        <v>14432.34974608747</v>
      </c>
      <c r="E9" s="30">
        <v>14326.90430846546</v>
      </c>
      <c r="F9" s="30">
        <v>14309.640482568075</v>
      </c>
      <c r="G9" s="30">
        <v>14188.901607711477</v>
      </c>
      <c r="H9" s="31">
        <v>14262.906504273065</v>
      </c>
      <c r="I9" s="32">
        <v>14678.397853891162</v>
      </c>
      <c r="J9" s="11"/>
    </row>
    <row r="10" spans="1:10" ht="11.25">
      <c r="A10" s="26" t="s">
        <v>13</v>
      </c>
      <c r="B10" s="13">
        <v>5507.696634394779</v>
      </c>
      <c r="C10" s="13">
        <v>5357.384542565197</v>
      </c>
      <c r="D10" s="13">
        <v>5282.588150880919</v>
      </c>
      <c r="E10" s="13">
        <v>5315.225224202062</v>
      </c>
      <c r="F10" s="13">
        <v>5559.268997099933</v>
      </c>
      <c r="G10" s="13">
        <v>6095.97739364006</v>
      </c>
      <c r="H10" s="27">
        <v>7110.835435712923</v>
      </c>
      <c r="I10" s="28">
        <v>9227.976678040459</v>
      </c>
      <c r="J10" s="11"/>
    </row>
    <row r="11" spans="1:10" ht="11.25">
      <c r="A11" s="26" t="s">
        <v>14</v>
      </c>
      <c r="B11" s="13">
        <v>15567.474540278567</v>
      </c>
      <c r="C11" s="13">
        <v>15167.573713172926</v>
      </c>
      <c r="D11" s="13">
        <v>14898.761642573209</v>
      </c>
      <c r="E11" s="13">
        <v>14763.581478065238</v>
      </c>
      <c r="F11" s="13">
        <v>14708.067770009497</v>
      </c>
      <c r="G11" s="13">
        <v>14531.632714340905</v>
      </c>
      <c r="H11" s="27">
        <v>14550.256221454667</v>
      </c>
      <c r="I11" s="28">
        <v>14874.878572168289</v>
      </c>
      <c r="J11" s="11"/>
    </row>
    <row r="12" spans="1:10" ht="11.25">
      <c r="A12" s="26" t="s">
        <v>15</v>
      </c>
      <c r="B12" s="13">
        <v>14475.38765788671</v>
      </c>
      <c r="C12" s="13">
        <v>12669.311765996066</v>
      </c>
      <c r="D12" s="13">
        <v>11440.266835710016</v>
      </c>
      <c r="E12" s="13">
        <v>10548.518153600246</v>
      </c>
      <c r="F12" s="13">
        <v>12189.480123278892</v>
      </c>
      <c r="G12" s="13">
        <v>14563.21479497223</v>
      </c>
      <c r="H12" s="27">
        <v>16261.26020053592</v>
      </c>
      <c r="I12" s="28">
        <v>18954.59528913955</v>
      </c>
      <c r="J12" s="11"/>
    </row>
    <row r="13" spans="1:10" ht="11.25">
      <c r="A13" s="26" t="s">
        <v>16</v>
      </c>
      <c r="B13" s="13">
        <v>10055.380749871701</v>
      </c>
      <c r="C13" s="13">
        <v>9796.879689797255</v>
      </c>
      <c r="D13" s="13">
        <v>9528.828842080167</v>
      </c>
      <c r="E13" s="13">
        <v>9465.997841081153</v>
      </c>
      <c r="F13" s="13">
        <v>9696.141215916494</v>
      </c>
      <c r="G13" s="13">
        <v>10213.03298529251</v>
      </c>
      <c r="H13" s="27">
        <v>11001.098602730714</v>
      </c>
      <c r="I13" s="28">
        <v>12306.80583528478</v>
      </c>
      <c r="J13" s="11"/>
    </row>
    <row r="14" spans="1:10" ht="12" customHeight="1">
      <c r="A14" s="29" t="s">
        <v>18</v>
      </c>
      <c r="B14" s="30">
        <v>44637.13158578715</v>
      </c>
      <c r="C14" s="30">
        <v>44062.03976677964</v>
      </c>
      <c r="D14" s="30">
        <v>43673.78603637216</v>
      </c>
      <c r="E14" s="30">
        <v>43843.8867433176</v>
      </c>
      <c r="F14" s="30">
        <v>44352.12848890471</v>
      </c>
      <c r="G14" s="30">
        <v>44763.56514428594</v>
      </c>
      <c r="H14" s="31">
        <v>44727.49628429929</v>
      </c>
      <c r="I14" s="32">
        <v>44436.52822841121</v>
      </c>
      <c r="J14" s="11"/>
    </row>
    <row r="15" spans="1:10" ht="11.25">
      <c r="A15" s="26" t="s">
        <v>14</v>
      </c>
      <c r="B15" s="33">
        <v>44745.86520124674</v>
      </c>
      <c r="C15" s="33">
        <v>44166.21085873884</v>
      </c>
      <c r="D15" s="33">
        <v>43775.05407565565</v>
      </c>
      <c r="E15" s="33">
        <v>43942.65284570957</v>
      </c>
      <c r="F15" s="33">
        <v>44449.05969473335</v>
      </c>
      <c r="G15" s="33">
        <v>44834.56287201395</v>
      </c>
      <c r="H15" s="33">
        <v>44761.52689688316</v>
      </c>
      <c r="I15" s="34">
        <v>44437.72948798089</v>
      </c>
      <c r="J15" s="11"/>
    </row>
    <row r="16" spans="1:10" ht="11.25">
      <c r="A16" s="26" t="s">
        <v>16</v>
      </c>
      <c r="B16" s="33">
        <v>19403.971749371092</v>
      </c>
      <c r="C16" s="33">
        <v>19220.94789317425</v>
      </c>
      <c r="D16" s="33">
        <v>20079.039045204416</v>
      </c>
      <c r="E16" s="33">
        <v>21579.480401191442</v>
      </c>
      <c r="F16" s="33">
        <v>25954.748347844165</v>
      </c>
      <c r="G16" s="33">
        <v>36794.315133279415</v>
      </c>
      <c r="H16" s="33">
        <v>45788.44017248732</v>
      </c>
      <c r="I16" s="34">
        <v>48759.95703853044</v>
      </c>
      <c r="J16" s="11"/>
    </row>
    <row r="17" spans="1:10" ht="11.25">
      <c r="A17" s="35" t="s">
        <v>19</v>
      </c>
      <c r="B17" s="13">
        <v>34770.04459446088</v>
      </c>
      <c r="C17" s="13">
        <v>34951.92352083834</v>
      </c>
      <c r="D17" s="13">
        <v>34565.53022715235</v>
      </c>
      <c r="E17" s="13">
        <v>34314.54862332642</v>
      </c>
      <c r="F17" s="13">
        <v>34852.148228856575</v>
      </c>
      <c r="G17" s="13">
        <v>34825.34182577917</v>
      </c>
      <c r="H17" s="27">
        <v>34965.66136139527</v>
      </c>
      <c r="I17" s="28">
        <v>34263.14524606483</v>
      </c>
      <c r="J17" s="11"/>
    </row>
    <row r="18" spans="1:10" ht="11.25">
      <c r="A18" s="26" t="s">
        <v>14</v>
      </c>
      <c r="B18" s="13">
        <v>34373.56009136902</v>
      </c>
      <c r="C18" s="13">
        <v>34437.96515341542</v>
      </c>
      <c r="D18" s="13">
        <v>34191.50699635591</v>
      </c>
      <c r="E18" s="13">
        <v>33937.84473856659</v>
      </c>
      <c r="F18" s="13">
        <v>34429.12729898112</v>
      </c>
      <c r="G18" s="13">
        <v>34392.87173938291</v>
      </c>
      <c r="H18" s="27">
        <v>34553.12005233889</v>
      </c>
      <c r="I18" s="28">
        <v>33932.08644604281</v>
      </c>
      <c r="J18" s="11"/>
    </row>
    <row r="19" spans="1:10" ht="11.25">
      <c r="A19" s="36" t="s">
        <v>16</v>
      </c>
      <c r="B19" s="37">
        <v>47442.814332300935</v>
      </c>
      <c r="C19" s="37">
        <v>51346.36534240009</v>
      </c>
      <c r="D19" s="37">
        <v>46616.61204513465</v>
      </c>
      <c r="E19" s="37">
        <v>46259.86086235475</v>
      </c>
      <c r="F19" s="37">
        <v>46528.47762639032</v>
      </c>
      <c r="G19" s="37">
        <v>45827.098045209204</v>
      </c>
      <c r="H19" s="38">
        <v>45717.735405124164</v>
      </c>
      <c r="I19" s="39">
        <v>42714.768564202386</v>
      </c>
      <c r="J19" s="11"/>
    </row>
    <row r="20" spans="1:10" ht="11.25">
      <c r="A20" s="40"/>
      <c r="B20" s="13"/>
      <c r="C20" s="13"/>
      <c r="D20" s="13"/>
      <c r="E20" s="13"/>
      <c r="F20" s="13"/>
      <c r="G20" s="13"/>
      <c r="H20" s="27"/>
      <c r="I20" s="27"/>
      <c r="J20" s="11"/>
    </row>
    <row r="21" spans="1:10" ht="11.25">
      <c r="A21" s="41" t="s">
        <v>20</v>
      </c>
      <c r="F21" s="42"/>
      <c r="H21" s="11"/>
      <c r="I21" s="11"/>
      <c r="J21" s="11"/>
    </row>
    <row r="22" spans="1:10" ht="11.25">
      <c r="A22" s="15" t="s">
        <v>21</v>
      </c>
      <c r="F22" s="42"/>
      <c r="H22" s="11"/>
      <c r="I22" s="11"/>
      <c r="J22" s="11"/>
    </row>
    <row r="23" spans="1:10" ht="11.25">
      <c r="A23" s="15"/>
      <c r="F23" s="42"/>
      <c r="H23" s="11"/>
      <c r="I23" s="11"/>
      <c r="J23" s="11"/>
    </row>
    <row r="24" spans="1:10" ht="11.25">
      <c r="A24" s="15"/>
      <c r="F24" s="42"/>
      <c r="H24" s="11"/>
      <c r="I24" s="11"/>
      <c r="J24" s="11"/>
    </row>
    <row r="25" spans="1:11" ht="12.75" customHeight="1">
      <c r="A25" s="14" t="s">
        <v>22</v>
      </c>
      <c r="H25" s="11"/>
      <c r="I25" s="11"/>
      <c r="J25" s="11"/>
      <c r="K25" s="43"/>
    </row>
    <row r="26" spans="1:30" s="15" customFormat="1" ht="12.75" customHeight="1">
      <c r="A26" s="14"/>
      <c r="B26" s="11"/>
      <c r="C26" s="11"/>
      <c r="D26" s="11"/>
      <c r="E26" s="11"/>
      <c r="F26" s="11"/>
      <c r="G26" s="11"/>
      <c r="H26" s="11"/>
      <c r="I26" s="11"/>
      <c r="J26" s="11"/>
      <c r="K26" s="44"/>
      <c r="L26" s="17"/>
      <c r="M26" s="17"/>
      <c r="N26" s="17"/>
      <c r="O26" s="17"/>
      <c r="P26" s="17"/>
      <c r="Q26" s="17"/>
      <c r="R26" s="17"/>
      <c r="S26" s="17"/>
      <c r="T26" s="17"/>
      <c r="U26" s="17"/>
      <c r="V26" s="17"/>
      <c r="W26" s="17"/>
      <c r="Y26" s="16"/>
      <c r="Z26" s="17"/>
      <c r="AD26" s="17" t="s">
        <v>23</v>
      </c>
    </row>
    <row r="27" spans="1:30" s="21" customFormat="1" ht="13.5" customHeight="1">
      <c r="A27" s="18"/>
      <c r="B27" s="45">
        <v>1990</v>
      </c>
      <c r="C27" s="46">
        <v>1991</v>
      </c>
      <c r="D27" s="46">
        <v>1992</v>
      </c>
      <c r="E27" s="46">
        <v>1993</v>
      </c>
      <c r="F27" s="46">
        <v>1994</v>
      </c>
      <c r="G27" s="46">
        <v>1995</v>
      </c>
      <c r="H27" s="46">
        <v>1996</v>
      </c>
      <c r="I27" s="46">
        <v>1997</v>
      </c>
      <c r="J27" s="46">
        <v>1998</v>
      </c>
      <c r="K27" s="46">
        <v>1999</v>
      </c>
      <c r="L27" s="47">
        <v>2000</v>
      </c>
      <c r="M27" s="47">
        <v>2001</v>
      </c>
      <c r="N27" s="47">
        <v>2002</v>
      </c>
      <c r="O27" s="47">
        <v>2003</v>
      </c>
      <c r="P27" s="47">
        <v>2004</v>
      </c>
      <c r="Q27" s="47">
        <v>2005</v>
      </c>
      <c r="R27" s="47">
        <v>2006</v>
      </c>
      <c r="S27" s="47">
        <v>2007</v>
      </c>
      <c r="T27" s="47">
        <v>2008</v>
      </c>
      <c r="U27" s="47">
        <v>2009</v>
      </c>
      <c r="V27" s="47">
        <v>2010</v>
      </c>
      <c r="W27" s="47">
        <v>2011</v>
      </c>
      <c r="X27" s="47">
        <v>2012</v>
      </c>
      <c r="Y27" s="47">
        <v>2013</v>
      </c>
      <c r="Z27" s="47">
        <v>2014</v>
      </c>
      <c r="AA27" s="47">
        <v>2015</v>
      </c>
      <c r="AB27" s="47">
        <v>2016</v>
      </c>
      <c r="AC27" s="47">
        <v>2017</v>
      </c>
      <c r="AD27" s="48">
        <v>2018</v>
      </c>
    </row>
    <row r="28" spans="1:30" ht="13.5" customHeight="1">
      <c r="A28" s="22" t="s">
        <v>12</v>
      </c>
      <c r="B28" s="49">
        <v>13356.122792574084</v>
      </c>
      <c r="C28" s="50">
        <v>13300.015763797346</v>
      </c>
      <c r="D28" s="50">
        <v>13564.629248700265</v>
      </c>
      <c r="E28" s="50">
        <v>13516.771143640439</v>
      </c>
      <c r="F28" s="50">
        <v>13541.66633329798</v>
      </c>
      <c r="G28" s="50">
        <v>13720.701604525326</v>
      </c>
      <c r="H28" s="51">
        <v>13706.65381368626</v>
      </c>
      <c r="I28" s="51">
        <v>13676.07399682033</v>
      </c>
      <c r="J28" s="51">
        <v>13744.377360795395</v>
      </c>
      <c r="K28" s="51">
        <v>13835.01709415938</v>
      </c>
      <c r="L28" s="51">
        <v>13538.847175632825</v>
      </c>
      <c r="M28" s="51">
        <v>13801.60977638341</v>
      </c>
      <c r="N28" s="51">
        <v>13669.12212684893</v>
      </c>
      <c r="O28" s="51">
        <v>13588.076930517738</v>
      </c>
      <c r="P28" s="51">
        <v>13413.355260395268</v>
      </c>
      <c r="Q28" s="51">
        <v>13131.873376440235</v>
      </c>
      <c r="R28" s="23">
        <v>12990.548540991718</v>
      </c>
      <c r="S28" s="23">
        <v>12968.24239533422</v>
      </c>
      <c r="T28" s="23">
        <v>12749.1561483544</v>
      </c>
      <c r="U28" s="23">
        <v>12757.819179459715</v>
      </c>
      <c r="V28" s="23">
        <v>12768.728522829348</v>
      </c>
      <c r="W28" s="23">
        <v>12692.08285868845</v>
      </c>
      <c r="X28" s="23">
        <v>12666.225076356928</v>
      </c>
      <c r="Y28" s="23">
        <v>12698.791456824629</v>
      </c>
      <c r="Z28" s="23">
        <v>12753.305519500416</v>
      </c>
      <c r="AA28" s="23">
        <v>12996.85256613501</v>
      </c>
      <c r="AB28" s="23">
        <v>13274.213659833254</v>
      </c>
      <c r="AC28" s="23">
        <v>13193.852358037075</v>
      </c>
      <c r="AD28" s="25">
        <v>13117.116389499985</v>
      </c>
    </row>
    <row r="29" spans="1:30" ht="13.5" customHeight="1">
      <c r="A29" s="26" t="s">
        <v>13</v>
      </c>
      <c r="B29" s="52">
        <v>11945.155099570582</v>
      </c>
      <c r="C29" s="53">
        <v>11687.593734578231</v>
      </c>
      <c r="D29" s="53">
        <v>11814.176536517147</v>
      </c>
      <c r="E29" s="53">
        <v>11733.315291631197</v>
      </c>
      <c r="F29" s="53">
        <v>11463.561863263167</v>
      </c>
      <c r="G29" s="53">
        <v>11348.790719468912</v>
      </c>
      <c r="H29" s="54">
        <v>11194.561457285052</v>
      </c>
      <c r="I29" s="54">
        <v>11267.573031865257</v>
      </c>
      <c r="J29" s="54">
        <v>11119.987810133105</v>
      </c>
      <c r="K29" s="54">
        <v>11034.235348785376</v>
      </c>
      <c r="L29" s="13">
        <v>10746.130451024506</v>
      </c>
      <c r="M29" s="13">
        <v>10686.392967045547</v>
      </c>
      <c r="N29" s="13">
        <v>10550.028328903602</v>
      </c>
      <c r="O29" s="13">
        <v>10371.928458672191</v>
      </c>
      <c r="P29" s="13">
        <v>10143.356583732078</v>
      </c>
      <c r="Q29" s="13">
        <v>9882.68228045461</v>
      </c>
      <c r="R29" s="13">
        <v>9427.060428079176</v>
      </c>
      <c r="S29" s="13">
        <v>9181.700408973216</v>
      </c>
      <c r="T29" s="13">
        <v>9007.029163488054</v>
      </c>
      <c r="U29" s="13">
        <v>8781.853434400855</v>
      </c>
      <c r="V29" s="13">
        <v>8730.04049913789</v>
      </c>
      <c r="W29" s="13">
        <v>8546.428906625913</v>
      </c>
      <c r="X29" s="13">
        <v>8183.637568725457</v>
      </c>
      <c r="Y29" s="13">
        <v>8224.555756569083</v>
      </c>
      <c r="Z29" s="13">
        <v>8343.811815039335</v>
      </c>
      <c r="AA29" s="13">
        <v>8468.968992264923</v>
      </c>
      <c r="AB29" s="13">
        <v>8638.348372110222</v>
      </c>
      <c r="AC29" s="13">
        <v>8934.762286839496</v>
      </c>
      <c r="AD29" s="28">
        <v>8988.370860560533</v>
      </c>
    </row>
    <row r="30" spans="1:30" ht="13.5" customHeight="1">
      <c r="A30" s="26" t="s">
        <v>24</v>
      </c>
      <c r="B30" s="52">
        <v>21276.782341934646</v>
      </c>
      <c r="C30" s="53">
        <v>21173.843089089693</v>
      </c>
      <c r="D30" s="53">
        <v>20962.74014328538</v>
      </c>
      <c r="E30" s="53">
        <v>20024.706376183574</v>
      </c>
      <c r="F30" s="53">
        <v>20112.386285292036</v>
      </c>
      <c r="G30" s="53">
        <v>20303.452774197147</v>
      </c>
      <c r="H30" s="54">
        <v>20016.873591786793</v>
      </c>
      <c r="I30" s="54">
        <v>19283.996566189915</v>
      </c>
      <c r="J30" s="54">
        <v>19464.1522066973</v>
      </c>
      <c r="K30" s="54">
        <v>19543.157618307177</v>
      </c>
      <c r="L30" s="13">
        <v>18807.431157055697</v>
      </c>
      <c r="M30" s="13">
        <v>19159.23335700275</v>
      </c>
      <c r="N30" s="13">
        <v>18496.43170828437</v>
      </c>
      <c r="O30" s="13">
        <v>18064.17065926567</v>
      </c>
      <c r="P30" s="13">
        <v>17530.951907049577</v>
      </c>
      <c r="Q30" s="13">
        <v>16860.68592277466</v>
      </c>
      <c r="R30" s="13">
        <v>16737.46125650849</v>
      </c>
      <c r="S30" s="13">
        <v>16629.236715641728</v>
      </c>
      <c r="T30" s="13">
        <v>16056.085503764216</v>
      </c>
      <c r="U30" s="13">
        <v>15975.805076245391</v>
      </c>
      <c r="V30" s="13">
        <v>15798.849927798095</v>
      </c>
      <c r="W30" s="13">
        <v>15582.733278409074</v>
      </c>
      <c r="X30" s="13">
        <v>15585.849825064755</v>
      </c>
      <c r="Y30" s="13">
        <v>15476.748876289303</v>
      </c>
      <c r="Z30" s="13">
        <v>15430.318629660433</v>
      </c>
      <c r="AA30" s="13">
        <v>15738.925002253642</v>
      </c>
      <c r="AB30" s="13">
        <v>16132.398127309982</v>
      </c>
      <c r="AC30" s="13">
        <v>15910.494439176418</v>
      </c>
      <c r="AD30" s="28">
        <v>15894.583944737242</v>
      </c>
    </row>
    <row r="31" spans="1:30" ht="13.5" customHeight="1">
      <c r="A31" s="29" t="s">
        <v>17</v>
      </c>
      <c r="B31" s="55">
        <v>14632.774741931114</v>
      </c>
      <c r="C31" s="56">
        <v>15014.686676967709</v>
      </c>
      <c r="D31" s="56">
        <v>15261.932092936797</v>
      </c>
      <c r="E31" s="56">
        <v>15491.455841379064</v>
      </c>
      <c r="F31" s="56">
        <v>15676.950812265693</v>
      </c>
      <c r="G31" s="56">
        <v>15773.136161415878</v>
      </c>
      <c r="H31" s="57">
        <v>15771.102510275232</v>
      </c>
      <c r="I31" s="57">
        <v>15761.700067887485</v>
      </c>
      <c r="J31" s="57">
        <v>15735.325535117807</v>
      </c>
      <c r="K31" s="57">
        <v>15730.386128616683</v>
      </c>
      <c r="L31" s="57">
        <v>15532.931147930305</v>
      </c>
      <c r="M31" s="57">
        <v>15608.515382156871</v>
      </c>
      <c r="N31" s="57">
        <v>15690.977952172656</v>
      </c>
      <c r="O31" s="57">
        <v>15742.298467117766</v>
      </c>
      <c r="P31" s="57">
        <v>15758.032563915976</v>
      </c>
      <c r="Q31" s="57">
        <v>15708.889948421689</v>
      </c>
      <c r="R31" s="30">
        <v>15595.442316281156</v>
      </c>
      <c r="S31" s="30">
        <v>15482.709385141716</v>
      </c>
      <c r="T31" s="30">
        <v>15202.291169114931</v>
      </c>
      <c r="U31" s="30">
        <v>15185.281376793095</v>
      </c>
      <c r="V31" s="30">
        <v>15587.548247424504</v>
      </c>
      <c r="W31" s="30">
        <v>15897.398384990629</v>
      </c>
      <c r="X31" s="30">
        <v>15711.65737177707</v>
      </c>
      <c r="Y31" s="30">
        <v>15962.255371135936</v>
      </c>
      <c r="Z31" s="30">
        <v>15962.782722092623</v>
      </c>
      <c r="AA31" s="30">
        <v>16188.501484579649</v>
      </c>
      <c r="AB31" s="30">
        <v>16251.550148223843</v>
      </c>
      <c r="AC31" s="30">
        <v>16600.77158663328</v>
      </c>
      <c r="AD31" s="32">
        <v>16474.17957708562</v>
      </c>
    </row>
    <row r="32" spans="1:30" ht="13.5" customHeight="1">
      <c r="A32" s="26" t="s">
        <v>13</v>
      </c>
      <c r="B32" s="52">
        <v>9919.232710752145</v>
      </c>
      <c r="C32" s="53">
        <v>9919.232710752145</v>
      </c>
      <c r="D32" s="53">
        <v>9661.128894482268</v>
      </c>
      <c r="E32" s="53">
        <v>9403.025078212391</v>
      </c>
      <c r="F32" s="53">
        <v>9144.921261942514</v>
      </c>
      <c r="G32" s="53">
        <v>8886.817445672637</v>
      </c>
      <c r="H32" s="54">
        <v>8628.713629402757</v>
      </c>
      <c r="I32" s="54">
        <v>8599.831701166728</v>
      </c>
      <c r="J32" s="54">
        <v>8571.046446179394</v>
      </c>
      <c r="K32" s="54">
        <v>8456.933965448632</v>
      </c>
      <c r="L32" s="13">
        <v>8344.340745911972</v>
      </c>
      <c r="M32" s="13">
        <v>8233.2465605569</v>
      </c>
      <c r="N32" s="13">
        <v>8205.68833501778</v>
      </c>
      <c r="O32" s="13">
        <v>8129.153017933072</v>
      </c>
      <c r="P32" s="13">
        <v>8209.889920219011</v>
      </c>
      <c r="Q32" s="13">
        <v>7990.442914160937</v>
      </c>
      <c r="R32" s="13">
        <v>7912.729734768227</v>
      </c>
      <c r="S32" s="13">
        <v>7835.772375586763</v>
      </c>
      <c r="T32" s="13">
        <v>7624.20652144592</v>
      </c>
      <c r="U32" s="13">
        <v>7547.964456231461</v>
      </c>
      <c r="V32" s="13">
        <v>7661.183923074932</v>
      </c>
      <c r="W32" s="13">
        <v>7622.8780034595575</v>
      </c>
      <c r="X32" s="13">
        <v>7299.290907639572</v>
      </c>
      <c r="Y32" s="13">
        <v>7335.787362177769</v>
      </c>
      <c r="Z32" s="13">
        <v>7442.156278929347</v>
      </c>
      <c r="AA32" s="13">
        <v>7553.788623113286</v>
      </c>
      <c r="AB32" s="13">
        <v>7704.864395575552</v>
      </c>
      <c r="AC32" s="13">
        <v>7858.961683487064</v>
      </c>
      <c r="AD32" s="28">
        <v>8110.448457358651</v>
      </c>
    </row>
    <row r="33" spans="1:30" ht="13.5" customHeight="1">
      <c r="A33" s="26" t="s">
        <v>24</v>
      </c>
      <c r="B33" s="52">
        <v>20160</v>
      </c>
      <c r="C33" s="53">
        <v>20000</v>
      </c>
      <c r="D33" s="53">
        <v>19840</v>
      </c>
      <c r="E33" s="53">
        <v>19680</v>
      </c>
      <c r="F33" s="53">
        <v>19520</v>
      </c>
      <c r="G33" s="53">
        <v>19360</v>
      </c>
      <c r="H33" s="54">
        <v>19200</v>
      </c>
      <c r="I33" s="54">
        <v>18938.588493976495</v>
      </c>
      <c r="J33" s="54">
        <v>18679.416985476444</v>
      </c>
      <c r="K33" s="54">
        <v>18487.02639902083</v>
      </c>
      <c r="L33" s="13">
        <v>18020.788956899625</v>
      </c>
      <c r="M33" s="13">
        <v>17924.806007957875</v>
      </c>
      <c r="N33" s="13">
        <v>17829.33428671595</v>
      </c>
      <c r="O33" s="13">
        <v>17734.37107025522</v>
      </c>
      <c r="P33" s="13">
        <v>17571.079374174406</v>
      </c>
      <c r="Q33" s="13">
        <v>17407.58171721834</v>
      </c>
      <c r="R33" s="13">
        <v>17141.716205330365</v>
      </c>
      <c r="S33" s="13">
        <v>16879.91125001824</v>
      </c>
      <c r="T33" s="13">
        <v>16424.153646267747</v>
      </c>
      <c r="U33" s="13">
        <v>16259.91210980507</v>
      </c>
      <c r="V33" s="13">
        <v>16552.590527781562</v>
      </c>
      <c r="W33" s="13">
        <v>16734.669023587157</v>
      </c>
      <c r="X33" s="13">
        <v>16415.036845236642</v>
      </c>
      <c r="Y33" s="13">
        <v>16579.18721368901</v>
      </c>
      <c r="Z33" s="13">
        <v>16496.291277620563</v>
      </c>
      <c r="AA33" s="13">
        <v>16661.25419039677</v>
      </c>
      <c r="AB33" s="13">
        <v>16661.25419039677</v>
      </c>
      <c r="AC33" s="13">
        <v>16994.479274204703</v>
      </c>
      <c r="AD33" s="28">
        <v>16844.9278565917</v>
      </c>
    </row>
    <row r="34" spans="1:30" ht="13.5" customHeight="1">
      <c r="A34" s="29" t="s">
        <v>25</v>
      </c>
      <c r="B34" s="55">
        <v>35492.62580036798</v>
      </c>
      <c r="C34" s="56">
        <v>36300.80895768558</v>
      </c>
      <c r="D34" s="56">
        <v>36199.55088382922</v>
      </c>
      <c r="E34" s="56">
        <v>35725.573707758165</v>
      </c>
      <c r="F34" s="56">
        <v>38002.697493224485</v>
      </c>
      <c r="G34" s="56">
        <v>38026.90959414788</v>
      </c>
      <c r="H34" s="57">
        <v>37332.45127217907</v>
      </c>
      <c r="I34" s="57">
        <v>38297.46689013185</v>
      </c>
      <c r="J34" s="57">
        <v>38736.907732861175</v>
      </c>
      <c r="K34" s="57">
        <v>39768.604287963906</v>
      </c>
      <c r="L34" s="57">
        <v>39807.837301322455</v>
      </c>
      <c r="M34" s="57">
        <v>38657.03374625933</v>
      </c>
      <c r="N34" s="57">
        <v>37465.99619215637</v>
      </c>
      <c r="O34" s="57">
        <v>37526.10946506516</v>
      </c>
      <c r="P34" s="57">
        <v>39387.37239470629</v>
      </c>
      <c r="Q34" s="57">
        <v>39465.31738568469</v>
      </c>
      <c r="R34" s="30">
        <v>40054.01725163113</v>
      </c>
      <c r="S34" s="30">
        <v>41038.56450685847</v>
      </c>
      <c r="T34" s="30">
        <v>37278.516188200134</v>
      </c>
      <c r="U34" s="30">
        <v>34149.30527582832</v>
      </c>
      <c r="V34" s="30">
        <v>35391.24982381208</v>
      </c>
      <c r="W34" s="30">
        <v>36285.47698002986</v>
      </c>
      <c r="X34" s="30">
        <v>33532.86531029258</v>
      </c>
      <c r="Y34" s="30">
        <v>33741.3337941574</v>
      </c>
      <c r="Z34" s="30">
        <v>32678.651934488254</v>
      </c>
      <c r="AA34" s="30">
        <v>31642.2757507085</v>
      </c>
      <c r="AB34" s="30">
        <v>32915.820806660864</v>
      </c>
      <c r="AC34" s="30">
        <v>33227.32335208904</v>
      </c>
      <c r="AD34" s="32">
        <v>32999.45785054932</v>
      </c>
    </row>
    <row r="35" spans="1:30" ht="13.5" customHeight="1">
      <c r="A35" s="26" t="s">
        <v>26</v>
      </c>
      <c r="B35" s="53">
        <v>36061.744593685784</v>
      </c>
      <c r="C35" s="53">
        <v>36841.59900775593</v>
      </c>
      <c r="D35" s="53">
        <v>36881.61433341397</v>
      </c>
      <c r="E35" s="53">
        <v>36485.65490289712</v>
      </c>
      <c r="F35" s="53">
        <v>39129.56083344809</v>
      </c>
      <c r="G35" s="53">
        <v>39345.75527674302</v>
      </c>
      <c r="H35" s="54">
        <v>38648.46810494136</v>
      </c>
      <c r="I35" s="54">
        <v>39827.10267019399</v>
      </c>
      <c r="J35" s="54">
        <v>40275.94174435087</v>
      </c>
      <c r="K35" s="54">
        <v>41497.93802196244</v>
      </c>
      <c r="L35" s="13">
        <v>41226.26849710379</v>
      </c>
      <c r="M35" s="13">
        <v>39881.386927710686</v>
      </c>
      <c r="N35" s="13">
        <v>38489.314217882275</v>
      </c>
      <c r="O35" s="13">
        <v>38551.38082165286</v>
      </c>
      <c r="P35" s="13">
        <v>40623.643770916024</v>
      </c>
      <c r="Q35" s="13">
        <v>40608.1733101206</v>
      </c>
      <c r="R35" s="13">
        <v>41262.20582148269</v>
      </c>
      <c r="S35" s="13">
        <v>42179.243905620635</v>
      </c>
      <c r="T35" s="13">
        <v>37537.37356969487</v>
      </c>
      <c r="U35" s="13">
        <v>33932.696914616376</v>
      </c>
      <c r="V35" s="13">
        <v>35313.168516452126</v>
      </c>
      <c r="W35" s="13">
        <v>36303.23083918692</v>
      </c>
      <c r="X35" s="13">
        <v>33108.148884984315</v>
      </c>
      <c r="Y35" s="13">
        <v>33345.98144748493</v>
      </c>
      <c r="Z35" s="13">
        <v>32025.21133957574</v>
      </c>
      <c r="AA35" s="13">
        <v>30775.38055910815</v>
      </c>
      <c r="AB35" s="13">
        <v>32109.08095293742</v>
      </c>
      <c r="AC35" s="13">
        <v>32487.815623445284</v>
      </c>
      <c r="AD35" s="28">
        <v>32255.904965714537</v>
      </c>
    </row>
    <row r="36" spans="1:30" ht="13.5" customHeight="1">
      <c r="A36" s="36" t="s">
        <v>27</v>
      </c>
      <c r="B36" s="58">
        <v>31015</v>
      </c>
      <c r="C36" s="59">
        <v>32129</v>
      </c>
      <c r="D36" s="59">
        <v>31014</v>
      </c>
      <c r="E36" s="59">
        <v>30355</v>
      </c>
      <c r="F36" s="59">
        <v>30261</v>
      </c>
      <c r="G36" s="59">
        <v>29089</v>
      </c>
      <c r="H36" s="60">
        <v>28565</v>
      </c>
      <c r="I36" s="60">
        <v>28386.252763182387</v>
      </c>
      <c r="J36" s="60">
        <v>28650.22791928207</v>
      </c>
      <c r="K36" s="60">
        <v>28253.50681484446</v>
      </c>
      <c r="L36" s="37">
        <v>30164.79664621571</v>
      </c>
      <c r="M36" s="37">
        <v>29990.196233212362</v>
      </c>
      <c r="N36" s="37">
        <v>30043.419388833958</v>
      </c>
      <c r="O36" s="37">
        <v>30375.95402386543</v>
      </c>
      <c r="P36" s="37">
        <v>30924.043564673953</v>
      </c>
      <c r="Q36" s="37">
        <v>31793.41038709132</v>
      </c>
      <c r="R36" s="37">
        <v>32088.6017636454</v>
      </c>
      <c r="S36" s="37">
        <v>33514.121803549715</v>
      </c>
      <c r="T36" s="37">
        <v>35589.30903824226</v>
      </c>
      <c r="U36" s="37">
        <v>35519.81512118533</v>
      </c>
      <c r="V36" s="37">
        <v>35878.5412448193</v>
      </c>
      <c r="W36" s="37">
        <v>36175.33411403961</v>
      </c>
      <c r="X36" s="37">
        <v>36155.284725890655</v>
      </c>
      <c r="Y36" s="37">
        <v>36119.663755717374</v>
      </c>
      <c r="Z36" s="37">
        <v>36579.10335604967</v>
      </c>
      <c r="AA36" s="37">
        <v>36773.98428660353</v>
      </c>
      <c r="AB36" s="37">
        <v>37612.10167892893</v>
      </c>
      <c r="AC36" s="37">
        <v>37543.93781734022</v>
      </c>
      <c r="AD36" s="39">
        <v>37362.65507415018</v>
      </c>
    </row>
    <row r="37" spans="1:28" ht="13.5" customHeight="1">
      <c r="A37" s="41"/>
      <c r="B37" s="41"/>
      <c r="C37" s="61"/>
      <c r="D37" s="61"/>
      <c r="E37" s="61"/>
      <c r="F37" s="61"/>
      <c r="G37" s="61"/>
      <c r="H37" s="62"/>
      <c r="I37" s="62"/>
      <c r="J37" s="62"/>
      <c r="K37" s="62"/>
      <c r="S37" s="63"/>
      <c r="AB37" s="42"/>
    </row>
    <row r="38" spans="1:28" ht="13.5" customHeight="1">
      <c r="A38" s="41" t="s">
        <v>20</v>
      </c>
      <c r="F38" s="42"/>
      <c r="H38" s="11"/>
      <c r="I38" s="11"/>
      <c r="AB38" s="42"/>
    </row>
    <row r="39" spans="1:9" ht="11.25">
      <c r="A39" s="15" t="s">
        <v>21</v>
      </c>
      <c r="F39" s="42"/>
      <c r="H39" s="11"/>
      <c r="I39" s="11"/>
    </row>
    <row r="40" spans="8:9" ht="11.25">
      <c r="H40" s="11"/>
      <c r="I40" s="11"/>
    </row>
    <row r="41" spans="8:9" ht="11.25">
      <c r="H41" s="11"/>
      <c r="I41" s="11"/>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D48"/>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3.33203125" defaultRowHeight="12.75"/>
  <cols>
    <col min="1" max="1" width="29" style="11" customWidth="1"/>
    <col min="2" max="7" width="6.16015625" style="11" customWidth="1"/>
    <col min="8" max="9" width="6.16015625" style="12" customWidth="1"/>
    <col min="10" max="11" width="5.66015625" style="12" customWidth="1"/>
    <col min="12" max="17" width="5.66015625" style="13" customWidth="1"/>
    <col min="18" max="19" width="6.16015625" style="13" customWidth="1"/>
    <col min="20" max="28" width="6.16015625" style="11" customWidth="1"/>
    <col min="29" max="29" width="6.66015625" style="11" customWidth="1"/>
    <col min="30" max="30" width="6.83203125" style="11" customWidth="1"/>
    <col min="31" max="16384" width="13.33203125" style="11" customWidth="1"/>
  </cols>
  <sheetData>
    <row r="1" spans="1:10" ht="12.75">
      <c r="A1" s="14" t="s">
        <v>28</v>
      </c>
      <c r="H1" s="11"/>
      <c r="I1" s="11"/>
      <c r="J1" s="11"/>
    </row>
    <row r="2" spans="1:10" ht="11.25">
      <c r="A2" s="15"/>
      <c r="B2" s="64"/>
      <c r="C2" s="15"/>
      <c r="D2" s="64"/>
      <c r="E2" s="15"/>
      <c r="F2" s="15"/>
      <c r="G2" s="15"/>
      <c r="H2" s="15"/>
      <c r="I2" s="64" t="s">
        <v>29</v>
      </c>
      <c r="J2" s="15"/>
    </row>
    <row r="3" spans="1:10" ht="11.25">
      <c r="A3" s="65"/>
      <c r="B3" s="47">
        <v>2012</v>
      </c>
      <c r="C3" s="47">
        <v>2013</v>
      </c>
      <c r="D3" s="47">
        <v>2014</v>
      </c>
      <c r="E3" s="47">
        <v>2015</v>
      </c>
      <c r="F3" s="66">
        <v>2016</v>
      </c>
      <c r="G3" s="67">
        <v>2017</v>
      </c>
      <c r="H3" s="67">
        <v>2018</v>
      </c>
      <c r="I3" s="68">
        <v>2019</v>
      </c>
      <c r="J3" s="21"/>
    </row>
    <row r="4" spans="1:10" ht="11.25">
      <c r="A4" s="69" t="s">
        <v>30</v>
      </c>
      <c r="B4" s="70">
        <v>440.29987773132854</v>
      </c>
      <c r="C4" s="70">
        <v>438.7018714350374</v>
      </c>
      <c r="D4" s="70">
        <v>441.89297394722445</v>
      </c>
      <c r="E4" s="70">
        <v>447.0885461905106</v>
      </c>
      <c r="F4" s="70">
        <v>453.46560503071663</v>
      </c>
      <c r="G4" s="70">
        <v>454.79835004010096</v>
      </c>
      <c r="H4" s="71">
        <v>453.64406120383745</v>
      </c>
      <c r="I4" s="72">
        <v>452.53067611142137</v>
      </c>
      <c r="J4" s="11"/>
    </row>
    <row r="5" spans="1:10" ht="11.25">
      <c r="A5" s="73" t="s">
        <v>13</v>
      </c>
      <c r="B5" s="74">
        <v>104.52508669057586</v>
      </c>
      <c r="C5" s="74">
        <v>101.25773655629808</v>
      </c>
      <c r="D5" s="74">
        <v>100.92769168221764</v>
      </c>
      <c r="E5" s="74">
        <v>102.89042259692182</v>
      </c>
      <c r="F5" s="74">
        <v>107.16431010223567</v>
      </c>
      <c r="G5" s="74">
        <v>112.43953437490985</v>
      </c>
      <c r="H5" s="75">
        <v>120.0482474770428</v>
      </c>
      <c r="I5" s="76">
        <v>129.16136067458189</v>
      </c>
      <c r="J5" s="11"/>
    </row>
    <row r="6" spans="1:10" ht="11.25">
      <c r="A6" s="73" t="s">
        <v>24</v>
      </c>
      <c r="B6" s="74">
        <v>332.99087430245237</v>
      </c>
      <c r="C6" s="74">
        <v>334.75096659079736</v>
      </c>
      <c r="D6" s="74">
        <v>338.35433242836746</v>
      </c>
      <c r="E6" s="74">
        <v>341.58707500728576</v>
      </c>
      <c r="F6" s="74">
        <v>343.5385338477777</v>
      </c>
      <c r="G6" s="74">
        <v>339.4284522348096</v>
      </c>
      <c r="H6" s="77">
        <v>330.36094209434225</v>
      </c>
      <c r="I6" s="78">
        <v>319.6906115024391</v>
      </c>
      <c r="J6" s="11"/>
    </row>
    <row r="7" spans="1:10" ht="11.25">
      <c r="A7" s="79" t="s">
        <v>31</v>
      </c>
      <c r="B7" s="80">
        <v>80.44000282747054</v>
      </c>
      <c r="C7" s="80">
        <v>80.25701272832681</v>
      </c>
      <c r="D7" s="80">
        <v>81.1447634541359</v>
      </c>
      <c r="E7" s="80">
        <v>81.67639482107211</v>
      </c>
      <c r="F7" s="80">
        <v>82.76054932027606</v>
      </c>
      <c r="G7" s="80">
        <v>83.99747275470705</v>
      </c>
      <c r="H7" s="81">
        <v>86.30126373336</v>
      </c>
      <c r="I7" s="82">
        <v>87.59205922047</v>
      </c>
      <c r="J7" s="11"/>
    </row>
    <row r="8" spans="1:10" ht="11.25">
      <c r="A8" s="73" t="s">
        <v>13</v>
      </c>
      <c r="B8" s="74">
        <v>1.5354492144724388</v>
      </c>
      <c r="C8" s="74">
        <v>1.4109302016216552</v>
      </c>
      <c r="D8" s="74">
        <v>1.3446153848498013</v>
      </c>
      <c r="E8" s="74">
        <v>1.2910707917770197</v>
      </c>
      <c r="F8" s="74">
        <v>1.2969947174584966</v>
      </c>
      <c r="G8" s="74">
        <v>1.3928087646140188</v>
      </c>
      <c r="H8" s="77">
        <v>1.62804333677</v>
      </c>
      <c r="I8" s="78">
        <v>2.04521788006</v>
      </c>
      <c r="J8" s="11"/>
    </row>
    <row r="9" spans="1:10" ht="11.25">
      <c r="A9" s="73" t="s">
        <v>24</v>
      </c>
      <c r="B9" s="74">
        <v>78.59724220654502</v>
      </c>
      <c r="C9" s="74">
        <v>78.52007300695847</v>
      </c>
      <c r="D9" s="74">
        <v>79.45700586279915</v>
      </c>
      <c r="E9" s="74">
        <v>80.02201125221313</v>
      </c>
      <c r="F9" s="74">
        <v>81.01975273417602</v>
      </c>
      <c r="G9" s="74">
        <v>82.03850627214062</v>
      </c>
      <c r="H9" s="77">
        <v>83.977790435</v>
      </c>
      <c r="I9" s="78">
        <v>84.648151532</v>
      </c>
      <c r="J9" s="11"/>
    </row>
    <row r="10" spans="1:10" ht="11.25">
      <c r="A10" s="79" t="s">
        <v>32</v>
      </c>
      <c r="B10" s="80">
        <v>28.533081201546025</v>
      </c>
      <c r="C10" s="80">
        <v>27.82657958562651</v>
      </c>
      <c r="D10" s="80">
        <v>27.552855702167204</v>
      </c>
      <c r="E10" s="80">
        <v>27.644380242551296</v>
      </c>
      <c r="F10" s="80">
        <v>28.0837385661967</v>
      </c>
      <c r="G10" s="80">
        <v>28.591543009752638</v>
      </c>
      <c r="H10" s="81">
        <v>29.136179895000005</v>
      </c>
      <c r="I10" s="82">
        <v>29.095956830146</v>
      </c>
      <c r="J10" s="11"/>
    </row>
    <row r="11" spans="1:10" ht="11.25">
      <c r="A11" s="73" t="s">
        <v>26</v>
      </c>
      <c r="B11" s="74">
        <v>25.53706554386232</v>
      </c>
      <c r="C11" s="74">
        <v>24.797195779566508</v>
      </c>
      <c r="D11" s="74">
        <v>24.5157825913572</v>
      </c>
      <c r="E11" s="74">
        <v>24.603387644111297</v>
      </c>
      <c r="F11" s="74">
        <v>24.979788713826704</v>
      </c>
      <c r="G11" s="74">
        <v>25.458904327087634</v>
      </c>
      <c r="H11" s="77">
        <v>25.945566811500004</v>
      </c>
      <c r="I11" s="78">
        <v>25.908532104146</v>
      </c>
      <c r="J11" s="11"/>
    </row>
    <row r="12" spans="1:10" ht="11.25">
      <c r="A12" s="73" t="s">
        <v>27</v>
      </c>
      <c r="B12" s="74">
        <v>2.9960156576837056</v>
      </c>
      <c r="C12" s="74">
        <v>3.02938380606</v>
      </c>
      <c r="D12" s="74">
        <v>3.0370731108099998</v>
      </c>
      <c r="E12" s="74">
        <v>3.04099259844</v>
      </c>
      <c r="F12" s="74">
        <v>3.1039498523700004</v>
      </c>
      <c r="G12" s="74">
        <v>3.132638682665</v>
      </c>
      <c r="H12" s="77">
        <v>3.1906130835</v>
      </c>
      <c r="I12" s="78">
        <v>3.187424726</v>
      </c>
      <c r="J12" s="11"/>
    </row>
    <row r="13" spans="1:10" ht="11.25">
      <c r="A13" s="79" t="s">
        <v>33</v>
      </c>
      <c r="B13" s="80">
        <v>30.20665609661981</v>
      </c>
      <c r="C13" s="80">
        <v>30.128326811410638</v>
      </c>
      <c r="D13" s="80">
        <v>29.845859766729713</v>
      </c>
      <c r="E13" s="80">
        <v>29.519992815932405</v>
      </c>
      <c r="F13" s="80">
        <v>29.647974751532434</v>
      </c>
      <c r="G13" s="80">
        <v>31.790479085344586</v>
      </c>
      <c r="H13" s="81">
        <v>32.952528242965556</v>
      </c>
      <c r="I13" s="82">
        <v>33.21614846890928</v>
      </c>
      <c r="J13" s="11"/>
    </row>
    <row r="14" spans="1:10" ht="11.25">
      <c r="A14" s="73" t="s">
        <v>13</v>
      </c>
      <c r="B14" s="74">
        <v>13.860917470026347</v>
      </c>
      <c r="C14" s="74">
        <v>14.158726960221868</v>
      </c>
      <c r="D14" s="74">
        <v>13.38457334734921</v>
      </c>
      <c r="E14" s="74">
        <v>14.136708191775597</v>
      </c>
      <c r="F14" s="74">
        <v>12.74540055832911</v>
      </c>
      <c r="G14" s="74">
        <v>13.80346853010908</v>
      </c>
      <c r="H14" s="77">
        <v>14.679465662007441</v>
      </c>
      <c r="I14" s="78">
        <v>15.535544918896557</v>
      </c>
      <c r="J14" s="11"/>
    </row>
    <row r="15" spans="1:10" ht="11.25">
      <c r="A15" s="73" t="s">
        <v>24</v>
      </c>
      <c r="B15" s="74">
        <v>16.34573862659346</v>
      </c>
      <c r="C15" s="74">
        <v>15.969599851188768</v>
      </c>
      <c r="D15" s="74">
        <v>16.461286419380503</v>
      </c>
      <c r="E15" s="74">
        <v>15.383284624156808</v>
      </c>
      <c r="F15" s="74">
        <v>16.902574193203325</v>
      </c>
      <c r="G15" s="74">
        <v>17.987010555235504</v>
      </c>
      <c r="H15" s="77">
        <v>18.273062580958115</v>
      </c>
      <c r="I15" s="78">
        <v>17.680603550012723</v>
      </c>
      <c r="J15" s="11"/>
    </row>
    <row r="16" spans="1:10" ht="11.25">
      <c r="A16" s="79" t="s">
        <v>34</v>
      </c>
      <c r="B16" s="80">
        <v>7.592616167765979</v>
      </c>
      <c r="C16" s="80">
        <v>7.670852441448033</v>
      </c>
      <c r="D16" s="80">
        <v>8.260593116670433</v>
      </c>
      <c r="E16" s="80">
        <v>8.778533005453955</v>
      </c>
      <c r="F16" s="80">
        <v>8.830900784408527</v>
      </c>
      <c r="G16" s="80">
        <v>9.446446233895845</v>
      </c>
      <c r="H16" s="81">
        <v>9.1904073011927</v>
      </c>
      <c r="I16" s="82">
        <v>9.212744530414552</v>
      </c>
      <c r="J16" s="11"/>
    </row>
    <row r="17" spans="1:10" ht="11.25">
      <c r="A17" s="73" t="s">
        <v>26</v>
      </c>
      <c r="B17" s="74">
        <v>7.361604967326732</v>
      </c>
      <c r="C17" s="74">
        <v>7.435221017</v>
      </c>
      <c r="D17" s="74">
        <v>8.013180121</v>
      </c>
      <c r="E17" s="74">
        <v>8.51874936</v>
      </c>
      <c r="F17" s="74">
        <v>8.582807403</v>
      </c>
      <c r="G17" s="74">
        <v>9.218200323</v>
      </c>
      <c r="H17" s="77">
        <v>8.970606489</v>
      </c>
      <c r="I17" s="78">
        <v>8.988547701978</v>
      </c>
      <c r="J17" s="11"/>
    </row>
    <row r="18" spans="1:10" ht="11.25">
      <c r="A18" s="73" t="s">
        <v>27</v>
      </c>
      <c r="B18" s="74">
        <v>0.2310112004392471</v>
      </c>
      <c r="C18" s="74">
        <v>0.2356314244480321</v>
      </c>
      <c r="D18" s="74">
        <v>0.2474129956704337</v>
      </c>
      <c r="E18" s="74">
        <v>0.2597836454539554</v>
      </c>
      <c r="F18" s="74">
        <v>0.24809338140852738</v>
      </c>
      <c r="G18" s="74">
        <v>0.2282459108958452</v>
      </c>
      <c r="H18" s="77">
        <v>0.21980081219269892</v>
      </c>
      <c r="I18" s="78">
        <v>0.22419682843655292</v>
      </c>
      <c r="J18" s="11"/>
    </row>
    <row r="19" spans="1:10" ht="11.25">
      <c r="A19" s="83" t="s">
        <v>35</v>
      </c>
      <c r="B19" s="74">
        <v>11.07111175821428</v>
      </c>
      <c r="C19" s="74">
        <v>11.040726515164831</v>
      </c>
      <c r="D19" s="74">
        <v>11.075578263653846</v>
      </c>
      <c r="E19" s="74">
        <v>11.133746508571427</v>
      </c>
      <c r="F19" s="74">
        <v>11.21058025024725</v>
      </c>
      <c r="G19" s="74">
        <v>11.273264494188268</v>
      </c>
      <c r="H19" s="77">
        <v>11.340237796767951</v>
      </c>
      <c r="I19" s="78">
        <v>11.340237796767951</v>
      </c>
      <c r="J19" s="11"/>
    </row>
    <row r="20" spans="1:10" ht="11.25">
      <c r="A20" s="84" t="s">
        <v>36</v>
      </c>
      <c r="B20" s="85">
        <v>598.1433457829451</v>
      </c>
      <c r="C20" s="85">
        <v>595.6253695170143</v>
      </c>
      <c r="D20" s="85">
        <v>599.7726242505815</v>
      </c>
      <c r="E20" s="85">
        <v>605.8415935840918</v>
      </c>
      <c r="F20" s="85">
        <v>613.9993487033776</v>
      </c>
      <c r="G20" s="85">
        <v>619.8975556179894</v>
      </c>
      <c r="H20" s="86">
        <v>622.5646781731238</v>
      </c>
      <c r="I20" s="87">
        <v>622.9878229581292</v>
      </c>
      <c r="J20" s="88"/>
    </row>
    <row r="21" spans="1:10" ht="11.25">
      <c r="A21" s="89"/>
      <c r="B21" s="90"/>
      <c r="C21" s="90"/>
      <c r="D21" s="90"/>
      <c r="E21" s="90"/>
      <c r="F21" s="90"/>
      <c r="G21" s="90"/>
      <c r="H21" s="91"/>
      <c r="I21" s="92"/>
      <c r="J21" s="88"/>
    </row>
    <row r="22" spans="1:10" ht="11.25">
      <c r="A22" s="41" t="s">
        <v>20</v>
      </c>
      <c r="B22" s="88"/>
      <c r="C22" s="88"/>
      <c r="D22" s="88"/>
      <c r="E22" s="88"/>
      <c r="F22" s="88"/>
      <c r="G22" s="88"/>
      <c r="H22" s="88"/>
      <c r="I22" s="88"/>
      <c r="J22" s="11"/>
    </row>
    <row r="23" spans="1:10" ht="11.25">
      <c r="A23" s="15" t="s">
        <v>21</v>
      </c>
      <c r="H23" s="11"/>
      <c r="I23" s="11"/>
      <c r="J23" s="11"/>
    </row>
    <row r="26" spans="1:11" ht="12.75" customHeight="1">
      <c r="A26" s="14" t="s">
        <v>37</v>
      </c>
      <c r="B26" s="93"/>
      <c r="C26" s="61"/>
      <c r="D26" s="61"/>
      <c r="E26" s="61"/>
      <c r="F26" s="61"/>
      <c r="G26" s="61"/>
      <c r="H26" s="62"/>
      <c r="I26" s="62"/>
      <c r="J26" s="62"/>
      <c r="K26" s="43"/>
    </row>
    <row r="27" spans="2:30" s="15" customFormat="1" ht="12.75" customHeight="1">
      <c r="B27" s="94"/>
      <c r="C27" s="95"/>
      <c r="D27" s="95"/>
      <c r="E27" s="95"/>
      <c r="F27" s="95"/>
      <c r="G27" s="95"/>
      <c r="H27" s="44"/>
      <c r="I27" s="44"/>
      <c r="J27" s="44"/>
      <c r="K27" s="44"/>
      <c r="L27" s="17"/>
      <c r="M27" s="17"/>
      <c r="N27" s="17"/>
      <c r="O27" s="17"/>
      <c r="P27" s="17"/>
      <c r="Q27" s="17"/>
      <c r="R27" s="17"/>
      <c r="S27" s="17"/>
      <c r="T27" s="64"/>
      <c r="U27" s="64"/>
      <c r="V27" s="64"/>
      <c r="W27" s="64"/>
      <c r="Y27" s="64"/>
      <c r="AD27" s="64" t="s">
        <v>38</v>
      </c>
    </row>
    <row r="28" spans="1:30" s="21" customFormat="1" ht="13.5" customHeight="1">
      <c r="A28" s="65"/>
      <c r="B28" s="45">
        <v>1990</v>
      </c>
      <c r="C28" s="46">
        <v>1991</v>
      </c>
      <c r="D28" s="46">
        <v>1992</v>
      </c>
      <c r="E28" s="46">
        <v>1993</v>
      </c>
      <c r="F28" s="46">
        <v>1994</v>
      </c>
      <c r="G28" s="46">
        <v>1995</v>
      </c>
      <c r="H28" s="46">
        <v>1996</v>
      </c>
      <c r="I28" s="46">
        <v>1997</v>
      </c>
      <c r="J28" s="46">
        <v>1998</v>
      </c>
      <c r="K28" s="46">
        <v>1999</v>
      </c>
      <c r="L28" s="47">
        <v>2000</v>
      </c>
      <c r="M28" s="47">
        <v>2001</v>
      </c>
      <c r="N28" s="47">
        <v>2002</v>
      </c>
      <c r="O28" s="47">
        <v>2003</v>
      </c>
      <c r="P28" s="47">
        <v>2004</v>
      </c>
      <c r="Q28" s="47">
        <v>2005</v>
      </c>
      <c r="R28" s="47">
        <v>2006</v>
      </c>
      <c r="S28" s="47">
        <v>2007</v>
      </c>
      <c r="T28" s="47">
        <v>2008</v>
      </c>
      <c r="U28" s="47">
        <v>2009</v>
      </c>
      <c r="V28" s="47">
        <v>2010</v>
      </c>
      <c r="W28" s="47">
        <v>2011</v>
      </c>
      <c r="X28" s="47">
        <v>2012</v>
      </c>
      <c r="Y28" s="47">
        <v>2013</v>
      </c>
      <c r="Z28" s="47">
        <v>2014</v>
      </c>
      <c r="AA28" s="47">
        <v>2015</v>
      </c>
      <c r="AB28" s="66">
        <v>2016</v>
      </c>
      <c r="AC28" s="67">
        <v>2017</v>
      </c>
      <c r="AD28" s="68">
        <v>2018</v>
      </c>
    </row>
    <row r="29" spans="1:30" ht="13.5" customHeight="1">
      <c r="A29" s="69" t="s">
        <v>12</v>
      </c>
      <c r="B29" s="96">
        <v>310.9305386111247</v>
      </c>
      <c r="C29" s="97">
        <v>314.9443732867212</v>
      </c>
      <c r="D29" s="97">
        <v>324.41167311191555</v>
      </c>
      <c r="E29" s="97">
        <v>327.14641198952955</v>
      </c>
      <c r="F29" s="97">
        <v>333.7005126182955</v>
      </c>
      <c r="G29" s="97">
        <v>343.0175401131331</v>
      </c>
      <c r="H29" s="98">
        <v>346.7783414862623</v>
      </c>
      <c r="I29" s="98">
        <v>352.7743287479804</v>
      </c>
      <c r="J29" s="98">
        <v>363.5387811930382</v>
      </c>
      <c r="K29" s="98">
        <v>375.5515390209564</v>
      </c>
      <c r="L29" s="98">
        <v>375.97378606732354</v>
      </c>
      <c r="M29" s="98">
        <v>391.6896854537611</v>
      </c>
      <c r="N29" s="98">
        <v>395.4477031297396</v>
      </c>
      <c r="O29" s="98">
        <v>398.94593868000084</v>
      </c>
      <c r="P29" s="98">
        <v>398.7790518915514</v>
      </c>
      <c r="Q29" s="98">
        <v>393.9562012932071</v>
      </c>
      <c r="R29" s="70">
        <v>392.9640933649995</v>
      </c>
      <c r="S29" s="70">
        <v>396.1798051774604</v>
      </c>
      <c r="T29" s="70">
        <v>392.35528046560665</v>
      </c>
      <c r="U29" s="70">
        <v>394.8545036042782</v>
      </c>
      <c r="V29" s="70">
        <v>398.065111699205</v>
      </c>
      <c r="W29" s="70">
        <v>398.84870383428455</v>
      </c>
      <c r="X29" s="70">
        <v>399.93605678597</v>
      </c>
      <c r="Y29" s="70">
        <v>401.59911576035836</v>
      </c>
      <c r="Z29" s="70">
        <v>404.59861760615064</v>
      </c>
      <c r="AA29" s="70">
        <v>414.5995968597069</v>
      </c>
      <c r="AB29" s="70">
        <v>427.03005898069085</v>
      </c>
      <c r="AC29" s="71">
        <v>429.0612003551513</v>
      </c>
      <c r="AD29" s="72">
        <v>428.7751770424938</v>
      </c>
    </row>
    <row r="30" spans="1:30" ht="13.5" customHeight="1">
      <c r="A30" s="73" t="s">
        <v>13</v>
      </c>
      <c r="B30" s="99">
        <v>236.03626476751472</v>
      </c>
      <c r="C30" s="100">
        <v>229.71965485313515</v>
      </c>
      <c r="D30" s="100">
        <v>228.48617421624164</v>
      </c>
      <c r="E30" s="100">
        <v>222.89779059511787</v>
      </c>
      <c r="F30" s="100">
        <v>214.61507342308136</v>
      </c>
      <c r="G30" s="100">
        <v>208.56807584239965</v>
      </c>
      <c r="H30" s="101">
        <v>202.57678413103028</v>
      </c>
      <c r="I30" s="101">
        <v>203.32335536000858</v>
      </c>
      <c r="J30" s="101">
        <v>201.61649898552332</v>
      </c>
      <c r="K30" s="101">
        <v>200.93342570138174</v>
      </c>
      <c r="L30" s="74">
        <v>195.03689462086928</v>
      </c>
      <c r="M30" s="74">
        <v>191.77266499011589</v>
      </c>
      <c r="N30" s="74">
        <v>185.4114728663164</v>
      </c>
      <c r="O30" s="74">
        <v>177.1992117521851</v>
      </c>
      <c r="P30" s="74">
        <v>168.08049027073244</v>
      </c>
      <c r="Q30" s="74">
        <v>158.42927963796788</v>
      </c>
      <c r="R30" s="74">
        <v>146.1618584071536</v>
      </c>
      <c r="S30" s="74">
        <v>137.88618589175528</v>
      </c>
      <c r="T30" s="74">
        <v>130.03898354785878</v>
      </c>
      <c r="U30" s="74">
        <v>121.58036987256263</v>
      </c>
      <c r="V30" s="74">
        <v>116.66389621022918</v>
      </c>
      <c r="W30" s="74">
        <v>110.33439718454055</v>
      </c>
      <c r="X30" s="74">
        <v>101.91902228090683</v>
      </c>
      <c r="Y30" s="74">
        <v>99.63226843507788</v>
      </c>
      <c r="Z30" s="74">
        <v>99.99641269733891</v>
      </c>
      <c r="AA30" s="74">
        <v>101.89863491493153</v>
      </c>
      <c r="AB30" s="74">
        <v>105.98735151676915</v>
      </c>
      <c r="AC30" s="75">
        <v>113.15487077211283</v>
      </c>
      <c r="AD30" s="76">
        <v>118.16293412593373</v>
      </c>
    </row>
    <row r="31" spans="1:30" ht="13.5" customHeight="1">
      <c r="A31" s="73" t="s">
        <v>24</v>
      </c>
      <c r="B31" s="99">
        <v>74.89427384360997</v>
      </c>
      <c r="C31" s="100">
        <v>85.22471843358602</v>
      </c>
      <c r="D31" s="100">
        <v>95.9254988956739</v>
      </c>
      <c r="E31" s="100">
        <v>104.24862139441169</v>
      </c>
      <c r="F31" s="100">
        <v>119.08543919521414</v>
      </c>
      <c r="G31" s="100">
        <v>134.4494642707335</v>
      </c>
      <c r="H31" s="101">
        <v>144.20155735523207</v>
      </c>
      <c r="I31" s="101">
        <v>149.45097338797183</v>
      </c>
      <c r="J31" s="101">
        <v>161.92228220751485</v>
      </c>
      <c r="K31" s="101">
        <v>174.61811331957463</v>
      </c>
      <c r="L31" s="74">
        <v>180.9368914464543</v>
      </c>
      <c r="M31" s="74">
        <v>199.91702046364523</v>
      </c>
      <c r="N31" s="74">
        <v>210.03623026342316</v>
      </c>
      <c r="O31" s="74">
        <v>221.74672692781573</v>
      </c>
      <c r="P31" s="74">
        <v>230.6985616208189</v>
      </c>
      <c r="Q31" s="74">
        <v>235.52692165523922</v>
      </c>
      <c r="R31" s="74">
        <v>246.80223495784594</v>
      </c>
      <c r="S31" s="74">
        <v>258.2936192857052</v>
      </c>
      <c r="T31" s="74">
        <v>262.3162969177479</v>
      </c>
      <c r="U31" s="74">
        <v>273.27413373171555</v>
      </c>
      <c r="V31" s="74">
        <v>281.40121548897577</v>
      </c>
      <c r="W31" s="74">
        <v>288.51430664974407</v>
      </c>
      <c r="X31" s="74">
        <v>298.0170345050631</v>
      </c>
      <c r="Y31" s="74">
        <v>301.96684732528047</v>
      </c>
      <c r="Z31" s="74">
        <v>304.6022049088117</v>
      </c>
      <c r="AA31" s="74">
        <v>312.7009619447753</v>
      </c>
      <c r="AB31" s="74">
        <v>321.0427074639217</v>
      </c>
      <c r="AC31" s="77">
        <v>315.90632958303854</v>
      </c>
      <c r="AD31" s="78">
        <v>310.61224291656004</v>
      </c>
    </row>
    <row r="32" spans="1:30" ht="13.5" customHeight="1">
      <c r="A32" s="79" t="s">
        <v>17</v>
      </c>
      <c r="B32" s="102">
        <v>61.78689134780414</v>
      </c>
      <c r="C32" s="103">
        <v>65.27635032811712</v>
      </c>
      <c r="D32" s="103">
        <v>67.28985859775834</v>
      </c>
      <c r="E32" s="103">
        <v>68.79755539156443</v>
      </c>
      <c r="F32" s="103">
        <v>70.46789390113429</v>
      </c>
      <c r="G32" s="103">
        <v>71.84663521524931</v>
      </c>
      <c r="H32" s="104">
        <v>72.64169816232771</v>
      </c>
      <c r="I32" s="104">
        <v>74.05430389418484</v>
      </c>
      <c r="J32" s="104">
        <v>75.92797396348007</v>
      </c>
      <c r="K32" s="104">
        <v>77.69756629564966</v>
      </c>
      <c r="L32" s="104">
        <v>78.63415394275323</v>
      </c>
      <c r="M32" s="104">
        <v>81.18142720721644</v>
      </c>
      <c r="N32" s="104">
        <v>83.43383481557845</v>
      </c>
      <c r="O32" s="104">
        <v>85.07956899049137</v>
      </c>
      <c r="P32" s="104">
        <v>86.38152054072553</v>
      </c>
      <c r="Q32" s="104">
        <v>87.16822528002298</v>
      </c>
      <c r="R32" s="80">
        <v>87.50938810411712</v>
      </c>
      <c r="S32" s="80">
        <v>87.91856524352723</v>
      </c>
      <c r="T32" s="80">
        <v>87.12562166456937</v>
      </c>
      <c r="U32" s="80">
        <v>87.5596219484938</v>
      </c>
      <c r="V32" s="80">
        <v>90.564349116697</v>
      </c>
      <c r="W32" s="80">
        <v>93.30114389277729</v>
      </c>
      <c r="X32" s="80">
        <v>92.87789101560969</v>
      </c>
      <c r="Y32" s="80">
        <v>94.74110386008623</v>
      </c>
      <c r="Z32" s="80">
        <v>95.30349909824736</v>
      </c>
      <c r="AA32" s="80">
        <v>97.45432049040168</v>
      </c>
      <c r="AB32" s="80">
        <v>98.81922182286804</v>
      </c>
      <c r="AC32" s="81">
        <v>102.11984514621977</v>
      </c>
      <c r="AD32" s="82">
        <v>101.77537486924385</v>
      </c>
    </row>
    <row r="33" spans="1:30" ht="13.5" customHeight="1">
      <c r="A33" s="73" t="s">
        <v>13</v>
      </c>
      <c r="B33" s="99">
        <v>22.60593134780414</v>
      </c>
      <c r="C33" s="100">
        <v>21.326350328117115</v>
      </c>
      <c r="D33" s="100">
        <v>19.15801859775834</v>
      </c>
      <c r="E33" s="100">
        <v>17.019475391564427</v>
      </c>
      <c r="F33" s="100">
        <v>15.226293901134285</v>
      </c>
      <c r="G33" s="100">
        <v>13.863435215249316</v>
      </c>
      <c r="H33" s="101">
        <v>12.891298162327717</v>
      </c>
      <c r="I33" s="101">
        <v>12.415689428781919</v>
      </c>
      <c r="J33" s="101">
        <v>12.045645299862203</v>
      </c>
      <c r="K33" s="101">
        <v>11.480376548949744</v>
      </c>
      <c r="L33" s="74">
        <v>10.860739827131896</v>
      </c>
      <c r="M33" s="74">
        <v>10.234475538878133</v>
      </c>
      <c r="N33" s="74">
        <v>9.69499637755097</v>
      </c>
      <c r="O33" s="74">
        <v>9.111720129295824</v>
      </c>
      <c r="P33" s="74">
        <v>8.716340097091395</v>
      </c>
      <c r="Q33" s="74">
        <v>7.997958946688365</v>
      </c>
      <c r="R33" s="74">
        <v>7.439019475931075</v>
      </c>
      <c r="S33" s="74">
        <v>6.873965939345116</v>
      </c>
      <c r="T33" s="74">
        <v>6.066996728466358</v>
      </c>
      <c r="U33" s="74">
        <v>5.368523764630136</v>
      </c>
      <c r="V33" s="74">
        <v>4.83115774485867</v>
      </c>
      <c r="W33" s="74">
        <v>4.110948072886119</v>
      </c>
      <c r="X33" s="74">
        <v>3.3294193225741098</v>
      </c>
      <c r="Y33" s="74">
        <v>2.9060864148960954</v>
      </c>
      <c r="Z33" s="74">
        <v>2.6181435346089543</v>
      </c>
      <c r="AA33" s="74">
        <v>2.3604551953143478</v>
      </c>
      <c r="AB33" s="74">
        <v>2.143131892667555</v>
      </c>
      <c r="AC33" s="77">
        <v>2.0834725436503385</v>
      </c>
      <c r="AD33" s="78">
        <v>2.1267963343095304</v>
      </c>
    </row>
    <row r="34" spans="1:30" ht="13.5" customHeight="1">
      <c r="A34" s="73" t="s">
        <v>24</v>
      </c>
      <c r="B34" s="99">
        <v>39.18096</v>
      </c>
      <c r="C34" s="100">
        <v>43.95</v>
      </c>
      <c r="D34" s="100">
        <v>48.13184</v>
      </c>
      <c r="E34" s="100">
        <v>51.77808</v>
      </c>
      <c r="F34" s="100">
        <v>55.2416</v>
      </c>
      <c r="G34" s="100">
        <v>57.9832</v>
      </c>
      <c r="H34" s="101">
        <v>59.7504</v>
      </c>
      <c r="I34" s="101">
        <v>61.63861446540292</v>
      </c>
      <c r="J34" s="101">
        <v>63.88232866361786</v>
      </c>
      <c r="K34" s="101">
        <v>66.21718974669992</v>
      </c>
      <c r="L34" s="74">
        <v>67.77341411562134</v>
      </c>
      <c r="M34" s="74">
        <v>70.94695166833831</v>
      </c>
      <c r="N34" s="74">
        <v>73.73883843802749</v>
      </c>
      <c r="O34" s="74">
        <v>75.96784886119555</v>
      </c>
      <c r="P34" s="74">
        <v>77.66518044363414</v>
      </c>
      <c r="Q34" s="74">
        <v>79.17026633333461</v>
      </c>
      <c r="R34" s="74">
        <v>80.07036862818606</v>
      </c>
      <c r="S34" s="74">
        <v>81.0445993041821</v>
      </c>
      <c r="T34" s="74">
        <v>81.058624936103</v>
      </c>
      <c r="U34" s="74">
        <v>82.19109818386366</v>
      </c>
      <c r="V34" s="74">
        <v>85.73319137183833</v>
      </c>
      <c r="W34" s="74">
        <v>89.19019581989116</v>
      </c>
      <c r="X34" s="74">
        <v>89.5484716930356</v>
      </c>
      <c r="Y34" s="74">
        <v>91.83501744519013</v>
      </c>
      <c r="Z34" s="74">
        <v>92.6853555636384</v>
      </c>
      <c r="AA34" s="74">
        <v>95.09386529508734</v>
      </c>
      <c r="AB34" s="74">
        <v>96.67608993020049</v>
      </c>
      <c r="AC34" s="77">
        <v>100.03637260256943</v>
      </c>
      <c r="AD34" s="78">
        <v>99.64857853493432</v>
      </c>
    </row>
    <row r="35" spans="1:30" ht="13.5" customHeight="1">
      <c r="A35" s="79" t="s">
        <v>25</v>
      </c>
      <c r="B35" s="102">
        <v>21.402053357621895</v>
      </c>
      <c r="C35" s="103">
        <v>22.143493464188204</v>
      </c>
      <c r="D35" s="103">
        <v>22.733317955044754</v>
      </c>
      <c r="E35" s="103">
        <v>21.899776682855755</v>
      </c>
      <c r="F35" s="103">
        <v>23.02963468089404</v>
      </c>
      <c r="G35" s="103">
        <v>23.21542830722728</v>
      </c>
      <c r="H35" s="104">
        <v>23.026655944680048</v>
      </c>
      <c r="I35" s="104">
        <v>23.56434049270736</v>
      </c>
      <c r="J35" s="104">
        <v>24.14974108484873</v>
      </c>
      <c r="K35" s="104">
        <v>24.91054714877714</v>
      </c>
      <c r="L35" s="104">
        <v>25.157515455808987</v>
      </c>
      <c r="M35" s="104">
        <v>25.390195255483786</v>
      </c>
      <c r="N35" s="104">
        <v>25.536663174864156</v>
      </c>
      <c r="O35" s="104">
        <v>24.944263912340112</v>
      </c>
      <c r="P35" s="104">
        <v>26.00278996957982</v>
      </c>
      <c r="Q35" s="104">
        <v>25.85228294019434</v>
      </c>
      <c r="R35" s="80">
        <v>26.069984613746694</v>
      </c>
      <c r="S35" s="80">
        <v>26.809814475747253</v>
      </c>
      <c r="T35" s="80">
        <v>24.271708350783413</v>
      </c>
      <c r="U35" s="80">
        <v>21.84627675370872</v>
      </c>
      <c r="V35" s="80">
        <v>22.637901084151913</v>
      </c>
      <c r="W35" s="80">
        <v>23.460843658679376</v>
      </c>
      <c r="X35" s="80">
        <v>21.825123487976235</v>
      </c>
      <c r="Y35" s="80">
        <v>21.796861801665266</v>
      </c>
      <c r="Z35" s="80">
        <v>21.015221605133654</v>
      </c>
      <c r="AA35" s="80">
        <v>20.352496744510518</v>
      </c>
      <c r="AB35" s="80">
        <v>20.9723834174881</v>
      </c>
      <c r="AC35" s="81">
        <v>21.281755656146377</v>
      </c>
      <c r="AD35" s="82">
        <v>21.392625759567345</v>
      </c>
    </row>
    <row r="36" spans="1:30" ht="13.5" customHeight="1">
      <c r="A36" s="73" t="s">
        <v>26</v>
      </c>
      <c r="B36" s="100">
        <v>19.293033357621894</v>
      </c>
      <c r="C36" s="100">
        <v>19.894463464188203</v>
      </c>
      <c r="D36" s="100">
        <v>20.469295955044753</v>
      </c>
      <c r="E36" s="100">
        <v>19.592796682855756</v>
      </c>
      <c r="F36" s="100">
        <v>20.69953768089404</v>
      </c>
      <c r="G36" s="100">
        <v>20.931941807227282</v>
      </c>
      <c r="H36" s="101">
        <v>20.727173444680048</v>
      </c>
      <c r="I36" s="101">
        <v>21.229146034760372</v>
      </c>
      <c r="J36" s="101">
        <v>21.785214505494505</v>
      </c>
      <c r="K36" s="101">
        <v>22.599755556161757</v>
      </c>
      <c r="L36" s="74">
        <v>22.71298798482634</v>
      </c>
      <c r="M36" s="74">
        <v>22.951963624742184</v>
      </c>
      <c r="N36" s="74">
        <v>23.055580825988656</v>
      </c>
      <c r="O36" s="74">
        <v>22.41207869733363</v>
      </c>
      <c r="P36" s="74">
        <v>23.4007186536379</v>
      </c>
      <c r="Q36" s="74">
        <v>23.15204979287458</v>
      </c>
      <c r="R36" s="74">
        <v>23.319303668949374</v>
      </c>
      <c r="S36" s="74">
        <v>23.927652379</v>
      </c>
      <c r="T36" s="74">
        <v>21.19264589537633</v>
      </c>
      <c r="U36" s="74">
        <v>18.745059455385586</v>
      </c>
      <c r="V36" s="74">
        <v>19.468426629125823</v>
      </c>
      <c r="W36" s="74">
        <v>20.214035071276093</v>
      </c>
      <c r="X36" s="74">
        <v>18.545189730146337</v>
      </c>
      <c r="Y36" s="74">
        <v>18.471008971225746</v>
      </c>
      <c r="Z36" s="74">
        <v>17.639813567520587</v>
      </c>
      <c r="AA36" s="74">
        <v>16.934221024819763</v>
      </c>
      <c r="AB36" s="74">
        <v>17.459181876589174</v>
      </c>
      <c r="AC36" s="77">
        <v>17.764717559429485</v>
      </c>
      <c r="AD36" s="78">
        <v>17.865976449518232</v>
      </c>
    </row>
    <row r="37" spans="1:30" ht="13.5" customHeight="1">
      <c r="A37" s="73" t="s">
        <v>27</v>
      </c>
      <c r="B37" s="99">
        <v>2.10902</v>
      </c>
      <c r="C37" s="100">
        <v>2.2490300000000003</v>
      </c>
      <c r="D37" s="100">
        <v>2.2640219999999998</v>
      </c>
      <c r="E37" s="100">
        <v>2.30698</v>
      </c>
      <c r="F37" s="100">
        <v>2.3300970000000003</v>
      </c>
      <c r="G37" s="100">
        <v>2.2834865</v>
      </c>
      <c r="H37" s="101">
        <v>2.2994825</v>
      </c>
      <c r="I37" s="101">
        <v>2.3351944579469857</v>
      </c>
      <c r="J37" s="101">
        <v>2.3645265793542274</v>
      </c>
      <c r="K37" s="101">
        <v>2.3107915926153826</v>
      </c>
      <c r="L37" s="74">
        <v>2.4445274709826452</v>
      </c>
      <c r="M37" s="74">
        <v>2.438231630741602</v>
      </c>
      <c r="N37" s="74">
        <v>2.4810823488754994</v>
      </c>
      <c r="O37" s="74">
        <v>2.532185215006484</v>
      </c>
      <c r="P37" s="74">
        <v>2.6020713159419215</v>
      </c>
      <c r="Q37" s="74">
        <v>2.70023314731976</v>
      </c>
      <c r="R37" s="74">
        <v>2.750680944797322</v>
      </c>
      <c r="S37" s="74">
        <v>2.882162096747247</v>
      </c>
      <c r="T37" s="74">
        <v>3.0790624554070862</v>
      </c>
      <c r="U37" s="74">
        <v>3.1012172983231308</v>
      </c>
      <c r="V37" s="74">
        <v>3.1694744550260925</v>
      </c>
      <c r="W37" s="74">
        <v>3.2468085874032826</v>
      </c>
      <c r="X37" s="74">
        <v>3.2799337578299</v>
      </c>
      <c r="Y37" s="74">
        <v>3.3258528304395187</v>
      </c>
      <c r="Z37" s="74">
        <v>3.375408037613067</v>
      </c>
      <c r="AA37" s="74">
        <v>3.4182757196907527</v>
      </c>
      <c r="AB37" s="74">
        <v>3.513201540898925</v>
      </c>
      <c r="AC37" s="77">
        <v>3.517038096716893</v>
      </c>
      <c r="AD37" s="78">
        <v>3.5266493100491125</v>
      </c>
    </row>
    <row r="38" spans="1:30" ht="13.5" customHeight="1">
      <c r="A38" s="79" t="s">
        <v>33</v>
      </c>
      <c r="B38" s="102">
        <v>16.1</v>
      </c>
      <c r="C38" s="103">
        <v>16.17491668931473</v>
      </c>
      <c r="D38" s="103">
        <v>16.336665856207876</v>
      </c>
      <c r="E38" s="103">
        <v>16.500032514769956</v>
      </c>
      <c r="F38" s="103">
        <v>16.665032839917654</v>
      </c>
      <c r="G38" s="103">
        <v>16.831683168316832</v>
      </c>
      <c r="H38" s="104">
        <v>17</v>
      </c>
      <c r="I38" s="104">
        <v>18.362863332103498</v>
      </c>
      <c r="J38" s="104">
        <v>20.23375959689085</v>
      </c>
      <c r="K38" s="104">
        <v>20.61951695074382</v>
      </c>
      <c r="L38" s="104">
        <v>21.573205619048014</v>
      </c>
      <c r="M38" s="104">
        <v>22.64126856451695</v>
      </c>
      <c r="N38" s="104">
        <v>23.8957073691998</v>
      </c>
      <c r="O38" s="104">
        <v>24.016421122771412</v>
      </c>
      <c r="P38" s="104">
        <v>24.689000139356292</v>
      </c>
      <c r="Q38" s="104">
        <v>25.594887489509485</v>
      </c>
      <c r="R38" s="80">
        <v>26.633194644096225</v>
      </c>
      <c r="S38" s="80">
        <v>28.228754026648332</v>
      </c>
      <c r="T38" s="80">
        <v>26.117243225455038</v>
      </c>
      <c r="U38" s="80">
        <v>25.292263534777042</v>
      </c>
      <c r="V38" s="80">
        <v>26.056360374673492</v>
      </c>
      <c r="W38" s="80">
        <v>26.212698536921533</v>
      </c>
      <c r="X38" s="80">
        <v>26.344321102796552</v>
      </c>
      <c r="Y38" s="80">
        <v>26.871207524852487</v>
      </c>
      <c r="Z38" s="80">
        <v>28.21476790109511</v>
      </c>
      <c r="AA38" s="80">
        <v>28.779063259117013</v>
      </c>
      <c r="AB38" s="80">
        <v>28.779063259117013</v>
      </c>
      <c r="AC38" s="81">
        <v>29.06685389170818</v>
      </c>
      <c r="AD38" s="82">
        <v>29.735391531217466</v>
      </c>
    </row>
    <row r="39" spans="1:30" ht="13.5" customHeight="1">
      <c r="A39" s="73" t="s">
        <v>13</v>
      </c>
      <c r="B39" s="100">
        <v>13.781600000000001</v>
      </c>
      <c r="C39" s="100">
        <v>13.845728686053409</v>
      </c>
      <c r="D39" s="100">
        <v>13.918839309489108</v>
      </c>
      <c r="E39" s="100">
        <v>13.992027572524922</v>
      </c>
      <c r="F39" s="100">
        <v>14.0652877168905</v>
      </c>
      <c r="G39" s="100">
        <v>14.138613861386139</v>
      </c>
      <c r="H39" s="101">
        <v>14.212</v>
      </c>
      <c r="I39" s="101">
        <v>15.102323016681785</v>
      </c>
      <c r="J39" s="101">
        <v>16.35084354512509</v>
      </c>
      <c r="K39" s="101">
        <v>16.437521968917952</v>
      </c>
      <c r="L39" s="74">
        <v>16.88893094850341</v>
      </c>
      <c r="M39" s="74">
        <v>17.318711595914102</v>
      </c>
      <c r="N39" s="74">
        <v>17.933883192244075</v>
      </c>
      <c r="O39" s="74">
        <v>17.595391551653336</v>
      </c>
      <c r="P39" s="74">
        <v>17.759563985508795</v>
      </c>
      <c r="Q39" s="74">
        <v>17.54958894348395</v>
      </c>
      <c r="R39" s="74">
        <v>17.14763872162924</v>
      </c>
      <c r="S39" s="74">
        <v>16.937252415988997</v>
      </c>
      <c r="T39" s="74">
        <v>15.616146727541857</v>
      </c>
      <c r="U39" s="74">
        <v>15.085197738805434</v>
      </c>
      <c r="V39" s="74">
        <v>15.52266847323079</v>
      </c>
      <c r="W39" s="74">
        <v>15.615804484070175</v>
      </c>
      <c r="X39" s="74">
        <v>15.662651897522384</v>
      </c>
      <c r="Y39" s="74">
        <v>15.975904935472832</v>
      </c>
      <c r="Z39" s="74">
        <v>16.774700182246473</v>
      </c>
      <c r="AA39" s="74">
        <v>17.1101941858914</v>
      </c>
      <c r="AB39" s="74">
        <v>17.1101941858914</v>
      </c>
      <c r="AC39" s="77">
        <v>17.281296127750316</v>
      </c>
      <c r="AD39" s="78">
        <v>17.67876593868857</v>
      </c>
    </row>
    <row r="40" spans="1:30" ht="13.5" customHeight="1">
      <c r="A40" s="73" t="s">
        <v>24</v>
      </c>
      <c r="B40" s="99">
        <v>2.3183999999999996</v>
      </c>
      <c r="C40" s="100">
        <v>2.329188003261321</v>
      </c>
      <c r="D40" s="100">
        <v>2.4178265467187665</v>
      </c>
      <c r="E40" s="100">
        <v>2.5080049422450337</v>
      </c>
      <c r="F40" s="100">
        <v>2.5997451230271547</v>
      </c>
      <c r="G40" s="100">
        <v>2.693069306930693</v>
      </c>
      <c r="H40" s="101">
        <v>2.788</v>
      </c>
      <c r="I40" s="101">
        <v>3.2605403154217134</v>
      </c>
      <c r="J40" s="101">
        <v>3.882916051765758</v>
      </c>
      <c r="K40" s="101">
        <v>4.181994981825866</v>
      </c>
      <c r="L40" s="74">
        <v>4.684274670544603</v>
      </c>
      <c r="M40" s="74">
        <v>5.322556968602845</v>
      </c>
      <c r="N40" s="74">
        <v>5.961824176955726</v>
      </c>
      <c r="O40" s="74">
        <v>6.4210295711180745</v>
      </c>
      <c r="P40" s="74">
        <v>6.929436153847497</v>
      </c>
      <c r="Q40" s="74">
        <v>8.045298546025535</v>
      </c>
      <c r="R40" s="74">
        <v>9.485555922466984</v>
      </c>
      <c r="S40" s="74">
        <v>11.291501610659331</v>
      </c>
      <c r="T40" s="74">
        <v>10.501096497913178</v>
      </c>
      <c r="U40" s="74">
        <v>10.20706579597161</v>
      </c>
      <c r="V40" s="74">
        <v>10.533691901442703</v>
      </c>
      <c r="W40" s="74">
        <v>10.596894052851358</v>
      </c>
      <c r="X40" s="74">
        <v>10.681669205274169</v>
      </c>
      <c r="Y40" s="74">
        <v>10.895302589379654</v>
      </c>
      <c r="Z40" s="74">
        <v>11.440067718848637</v>
      </c>
      <c r="AA40" s="74">
        <v>11.66886907322561</v>
      </c>
      <c r="AB40" s="74">
        <v>11.66886907322561</v>
      </c>
      <c r="AC40" s="77">
        <v>11.785557763957867</v>
      </c>
      <c r="AD40" s="78">
        <v>12.056625592528896</v>
      </c>
    </row>
    <row r="41" spans="1:30" ht="13.5" customHeight="1">
      <c r="A41" s="79" t="s">
        <v>34</v>
      </c>
      <c r="B41" s="102">
        <v>3.322914081786787</v>
      </c>
      <c r="C41" s="103">
        <v>3.6776834874805213</v>
      </c>
      <c r="D41" s="103">
        <v>4.032452893174265</v>
      </c>
      <c r="E41" s="103">
        <v>4.387222298867999</v>
      </c>
      <c r="F41" s="103">
        <v>4.741991704561733</v>
      </c>
      <c r="G41" s="103">
        <v>5.0967611102554775</v>
      </c>
      <c r="H41" s="104">
        <v>5.451530515949212</v>
      </c>
      <c r="I41" s="104">
        <v>5.839460001274463</v>
      </c>
      <c r="J41" s="104">
        <v>6.238935224209182</v>
      </c>
      <c r="K41" s="104">
        <v>6.574546626852384</v>
      </c>
      <c r="L41" s="104">
        <v>7.091123460846603</v>
      </c>
      <c r="M41" s="104">
        <v>7.378066044298903</v>
      </c>
      <c r="N41" s="104">
        <v>7.75137163117537</v>
      </c>
      <c r="O41" s="104">
        <v>7.911172888290564</v>
      </c>
      <c r="P41" s="104">
        <v>8.778505149579846</v>
      </c>
      <c r="Q41" s="104">
        <v>9.158571266794677</v>
      </c>
      <c r="R41" s="80">
        <v>9.464632066285603</v>
      </c>
      <c r="S41" s="80">
        <v>9.755954186315998</v>
      </c>
      <c r="T41" s="80">
        <v>9.417905258246936</v>
      </c>
      <c r="U41" s="80">
        <v>8.753626699862723</v>
      </c>
      <c r="V41" s="80">
        <v>9.187338595305304</v>
      </c>
      <c r="W41" s="80">
        <v>9.207533922103103</v>
      </c>
      <c r="X41" s="80">
        <v>8.795714971811796</v>
      </c>
      <c r="Y41" s="80">
        <v>8.885982233534307</v>
      </c>
      <c r="Z41" s="80">
        <v>9.33028134521102</v>
      </c>
      <c r="AA41" s="80">
        <v>9.796795412471575</v>
      </c>
      <c r="AB41" s="80">
        <v>10.107456146151344</v>
      </c>
      <c r="AC41" s="81">
        <v>10.580576813875803</v>
      </c>
      <c r="AD41" s="82">
        <v>10.686007355105435</v>
      </c>
    </row>
    <row r="42" spans="1:30" ht="13.5" customHeight="1">
      <c r="A42" s="73" t="s">
        <v>26</v>
      </c>
      <c r="B42" s="100">
        <v>3.1096986660518846</v>
      </c>
      <c r="C42" s="100">
        <v>3.441854315531311</v>
      </c>
      <c r="D42" s="100">
        <v>3.7740099650107473</v>
      </c>
      <c r="E42" s="100">
        <v>4.106165614490173</v>
      </c>
      <c r="F42" s="100">
        <v>4.438321263969599</v>
      </c>
      <c r="G42" s="100">
        <v>4.770476913449036</v>
      </c>
      <c r="H42" s="101">
        <v>5.102632562928463</v>
      </c>
      <c r="I42" s="101">
        <v>5.510141606262752</v>
      </c>
      <c r="J42" s="101">
        <v>5.928097615807851</v>
      </c>
      <c r="K42" s="101">
        <v>6.281152694839498</v>
      </c>
      <c r="L42" s="74">
        <v>6.8141942958568835</v>
      </c>
      <c r="M42" s="74">
        <v>7.116677671690926</v>
      </c>
      <c r="N42" s="74">
        <v>7.5046519281885695</v>
      </c>
      <c r="O42" s="74">
        <v>7.6782986742061174</v>
      </c>
      <c r="P42" s="74">
        <v>8.558699439176774</v>
      </c>
      <c r="Q42" s="74">
        <v>8.938765556391605</v>
      </c>
      <c r="R42" s="74">
        <v>9.241080262684067</v>
      </c>
      <c r="S42" s="74">
        <v>9.528656289515997</v>
      </c>
      <c r="T42" s="74">
        <v>9.195153319382936</v>
      </c>
      <c r="U42" s="74">
        <v>8.533102280387364</v>
      </c>
      <c r="V42" s="74">
        <v>8.959757394406731</v>
      </c>
      <c r="W42" s="74">
        <v>8.977676909195544</v>
      </c>
      <c r="X42" s="74">
        <v>8.56470377137255</v>
      </c>
      <c r="Y42" s="74">
        <v>8.650350809086275</v>
      </c>
      <c r="Z42" s="74">
        <v>9.082868349540588</v>
      </c>
      <c r="AA42" s="74">
        <v>9.537011767017619</v>
      </c>
      <c r="AB42" s="74">
        <v>9.859362764742816</v>
      </c>
      <c r="AC42" s="77">
        <v>10.352330902979958</v>
      </c>
      <c r="AD42" s="78">
        <v>10.466206542912737</v>
      </c>
    </row>
    <row r="43" spans="1:30" ht="13.5" customHeight="1">
      <c r="A43" s="73" t="s">
        <v>27</v>
      </c>
      <c r="B43" s="99">
        <v>0.2132154157349025</v>
      </c>
      <c r="C43" s="100">
        <v>0.23582917194921035</v>
      </c>
      <c r="D43" s="100">
        <v>0.2584429281635182</v>
      </c>
      <c r="E43" s="100">
        <v>0.28105668437782605</v>
      </c>
      <c r="F43" s="100">
        <v>0.3036704405921339</v>
      </c>
      <c r="G43" s="100">
        <v>0.3262841968064417</v>
      </c>
      <c r="H43" s="101">
        <v>0.34889795302074966</v>
      </c>
      <c r="I43" s="101">
        <v>0.3293183950117113</v>
      </c>
      <c r="J43" s="101">
        <v>0.31083760840133035</v>
      </c>
      <c r="K43" s="101">
        <v>0.29339393201288605</v>
      </c>
      <c r="L43" s="74">
        <v>0.2769291649897201</v>
      </c>
      <c r="M43" s="74">
        <v>0.2613883726079766</v>
      </c>
      <c r="N43" s="74">
        <v>0.24671970298680046</v>
      </c>
      <c r="O43" s="74">
        <v>0.2328742140844466</v>
      </c>
      <c r="P43" s="74">
        <v>0.21980571040307229</v>
      </c>
      <c r="Q43" s="74">
        <v>0.21980571040307226</v>
      </c>
      <c r="R43" s="74">
        <v>0.22355180360153612</v>
      </c>
      <c r="S43" s="74">
        <v>0.22729789679999998</v>
      </c>
      <c r="T43" s="74">
        <v>0.222751938864</v>
      </c>
      <c r="U43" s="74">
        <v>0.22052441947536</v>
      </c>
      <c r="V43" s="74">
        <v>0.22758120089857153</v>
      </c>
      <c r="W43" s="74">
        <v>0.22985701290755725</v>
      </c>
      <c r="X43" s="74">
        <v>0.2310112004392471</v>
      </c>
      <c r="Y43" s="74">
        <v>0.2356314244480321</v>
      </c>
      <c r="Z43" s="74">
        <v>0.2474129956704337</v>
      </c>
      <c r="AA43" s="74">
        <v>0.2597836454539554</v>
      </c>
      <c r="AB43" s="74">
        <v>0.24809338140852738</v>
      </c>
      <c r="AC43" s="77">
        <v>0.2282459108958452</v>
      </c>
      <c r="AD43" s="78">
        <v>0.21980081219269892</v>
      </c>
    </row>
    <row r="44" spans="1:30" ht="13.5" customHeight="1">
      <c r="A44" s="83" t="s">
        <v>35</v>
      </c>
      <c r="B44" s="99">
        <v>6.23</v>
      </c>
      <c r="C44" s="100">
        <v>6.01</v>
      </c>
      <c r="D44" s="100">
        <v>5.9</v>
      </c>
      <c r="E44" s="100">
        <v>7.73</v>
      </c>
      <c r="F44" s="100">
        <v>5.96</v>
      </c>
      <c r="G44" s="100">
        <v>5.67</v>
      </c>
      <c r="H44" s="101">
        <v>5.68</v>
      </c>
      <c r="I44" s="101">
        <v>6.886804683733792</v>
      </c>
      <c r="J44" s="101">
        <v>8.511314858081496</v>
      </c>
      <c r="K44" s="101">
        <v>8.960714283422826</v>
      </c>
      <c r="L44" s="101">
        <v>9.817742261732823</v>
      </c>
      <c r="M44" s="101">
        <v>10.679016311020824</v>
      </c>
      <c r="N44" s="101">
        <v>11.778286494398083</v>
      </c>
      <c r="O44" s="101">
        <v>11.812527159598147</v>
      </c>
      <c r="P44" s="101">
        <v>12.432664477908812</v>
      </c>
      <c r="Q44" s="101">
        <v>12.61893242916758</v>
      </c>
      <c r="R44" s="74">
        <v>12.567581736376008</v>
      </c>
      <c r="S44" s="74">
        <v>12.745442879999999</v>
      </c>
      <c r="T44" s="74">
        <v>13.382715024000001</v>
      </c>
      <c r="U44" s="74">
        <v>13.91802362496</v>
      </c>
      <c r="V44" s="74">
        <v>13.91802362496</v>
      </c>
      <c r="W44" s="74">
        <v>13.93194164858496</v>
      </c>
      <c r="X44" s="74">
        <v>13.93194164858496</v>
      </c>
      <c r="Y44" s="74">
        <v>13.93194164858496</v>
      </c>
      <c r="Z44" s="74">
        <v>13.931941648584958</v>
      </c>
      <c r="AA44" s="74">
        <v>13.931941648584958</v>
      </c>
      <c r="AB44" s="74">
        <v>13.931941648584958</v>
      </c>
      <c r="AC44" s="77">
        <v>13.931941648584958</v>
      </c>
      <c r="AD44" s="78">
        <v>13.931941648584958</v>
      </c>
    </row>
    <row r="45" spans="1:30" ht="13.5" customHeight="1">
      <c r="A45" s="84" t="s">
        <v>36</v>
      </c>
      <c r="B45" s="105">
        <v>419.7723973983375</v>
      </c>
      <c r="C45" s="106">
        <v>428.22681725582174</v>
      </c>
      <c r="D45" s="106">
        <v>440.7039684141008</v>
      </c>
      <c r="E45" s="106">
        <v>446.4609988775877</v>
      </c>
      <c r="F45" s="106">
        <v>454.5650657448032</v>
      </c>
      <c r="G45" s="106">
        <v>465.678047914182</v>
      </c>
      <c r="H45" s="107">
        <v>470.57822610921926</v>
      </c>
      <c r="I45" s="107">
        <v>481.48210115198435</v>
      </c>
      <c r="J45" s="107">
        <v>498.60050592054847</v>
      </c>
      <c r="K45" s="107">
        <v>514.3144303264022</v>
      </c>
      <c r="L45" s="107">
        <v>518.2475268075132</v>
      </c>
      <c r="M45" s="107">
        <v>538.959658836298</v>
      </c>
      <c r="N45" s="107">
        <v>547.8435666149554</v>
      </c>
      <c r="O45" s="107">
        <v>552.7098927534925</v>
      </c>
      <c r="P45" s="107">
        <v>557.0635321687016</v>
      </c>
      <c r="Q45" s="107">
        <v>554.3491006988961</v>
      </c>
      <c r="R45" s="85">
        <v>555.2088745296211</v>
      </c>
      <c r="S45" s="85">
        <v>561.6383359896993</v>
      </c>
      <c r="T45" s="85">
        <v>552.6704739886613</v>
      </c>
      <c r="U45" s="85">
        <v>552.2243161660805</v>
      </c>
      <c r="V45" s="85">
        <v>560.4290844949927</v>
      </c>
      <c r="W45" s="85">
        <v>564.9628654933508</v>
      </c>
      <c r="X45" s="85">
        <v>563.7110490127492</v>
      </c>
      <c r="Y45" s="85">
        <v>567.8290673047852</v>
      </c>
      <c r="Z45" s="85">
        <v>572.3943292044228</v>
      </c>
      <c r="AA45" s="85">
        <v>584.9142144147926</v>
      </c>
      <c r="AB45" s="85">
        <v>599.6401252749002</v>
      </c>
      <c r="AC45" s="86">
        <v>606.0421735116864</v>
      </c>
      <c r="AD45" s="87">
        <v>606.2965182062128</v>
      </c>
    </row>
    <row r="46" spans="1:30" ht="13.5" customHeight="1">
      <c r="A46" s="89"/>
      <c r="B46" s="102"/>
      <c r="C46" s="103"/>
      <c r="D46" s="103"/>
      <c r="E46" s="103"/>
      <c r="F46" s="103"/>
      <c r="G46" s="103"/>
      <c r="H46" s="104"/>
      <c r="I46" s="104"/>
      <c r="J46" s="104"/>
      <c r="K46" s="104"/>
      <c r="L46" s="104"/>
      <c r="M46" s="104"/>
      <c r="N46" s="104"/>
      <c r="O46" s="104"/>
      <c r="P46" s="104"/>
      <c r="Q46" s="104"/>
      <c r="R46" s="90"/>
      <c r="S46" s="90"/>
      <c r="T46" s="90"/>
      <c r="U46" s="90"/>
      <c r="V46" s="90"/>
      <c r="W46" s="90"/>
      <c r="X46" s="90"/>
      <c r="Y46" s="90"/>
      <c r="Z46" s="90"/>
      <c r="AA46" s="90"/>
      <c r="AB46" s="90"/>
      <c r="AC46" s="91"/>
      <c r="AD46" s="92"/>
    </row>
    <row r="47" spans="1:19" ht="13.5" customHeight="1">
      <c r="A47" s="41" t="s">
        <v>39</v>
      </c>
      <c r="B47" s="41"/>
      <c r="C47" s="61"/>
      <c r="D47" s="61"/>
      <c r="E47" s="61"/>
      <c r="F47" s="61"/>
      <c r="G47" s="61"/>
      <c r="H47" s="62"/>
      <c r="I47" s="62"/>
      <c r="J47" s="62"/>
      <c r="K47" s="62"/>
      <c r="S47" s="63"/>
    </row>
    <row r="48" ht="13.5" customHeight="1">
      <c r="A48" s="15" t="s">
        <v>40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D33"/>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2" defaultRowHeight="12.75"/>
  <cols>
    <col min="1" max="1" width="33.33203125" style="108" customWidth="1"/>
    <col min="2" max="3" width="6.83203125" style="108" customWidth="1"/>
    <col min="4" max="30" width="6.83203125" style="109" customWidth="1"/>
    <col min="31" max="16384" width="12" style="109" customWidth="1"/>
  </cols>
  <sheetData>
    <row r="1" spans="1:3" ht="12.75">
      <c r="A1" s="110" t="s">
        <v>41</v>
      </c>
      <c r="B1" s="109"/>
      <c r="C1" s="109"/>
    </row>
    <row r="2" spans="1:13" ht="11.25">
      <c r="A2" s="111"/>
      <c r="B2" s="112"/>
      <c r="C2" s="113"/>
      <c r="D2" s="112"/>
      <c r="E2" s="113"/>
      <c r="F2" s="113"/>
      <c r="G2" s="113"/>
      <c r="H2" s="113"/>
      <c r="I2" s="112" t="s">
        <v>29</v>
      </c>
      <c r="J2" s="113"/>
      <c r="K2" s="113"/>
      <c r="L2" s="113"/>
      <c r="M2" s="113"/>
    </row>
    <row r="3" spans="1:13" ht="11.25">
      <c r="A3" s="114"/>
      <c r="B3" s="47">
        <v>2012</v>
      </c>
      <c r="C3" s="47">
        <v>2013</v>
      </c>
      <c r="D3" s="47">
        <v>2014</v>
      </c>
      <c r="E3" s="47">
        <v>2015</v>
      </c>
      <c r="F3" s="47">
        <v>2016</v>
      </c>
      <c r="G3" s="47">
        <v>2017</v>
      </c>
      <c r="H3" s="19">
        <v>2018</v>
      </c>
      <c r="I3" s="20">
        <v>2019</v>
      </c>
      <c r="J3" s="115"/>
      <c r="K3" s="115"/>
      <c r="L3" s="115"/>
      <c r="M3" s="115"/>
    </row>
    <row r="4" spans="1:9" ht="11.25">
      <c r="A4" s="116" t="s">
        <v>42</v>
      </c>
      <c r="B4" s="117">
        <v>168.45772562169384</v>
      </c>
      <c r="C4" s="117">
        <v>169.21639386698985</v>
      </c>
      <c r="D4" s="117">
        <v>172.67018410765917</v>
      </c>
      <c r="E4" s="117">
        <v>178.20182998327186</v>
      </c>
      <c r="F4" s="117">
        <v>181.32327869903435</v>
      </c>
      <c r="G4" s="117">
        <v>185.05259274560916</v>
      </c>
      <c r="H4" s="118">
        <v>185.54280699179915</v>
      </c>
      <c r="I4" s="119">
        <v>189.07541621610625</v>
      </c>
    </row>
    <row r="5" spans="1:9" ht="11.25">
      <c r="A5" s="120" t="s">
        <v>43</v>
      </c>
      <c r="B5" s="121">
        <v>83.8357</v>
      </c>
      <c r="C5" s="121">
        <v>84.2602</v>
      </c>
      <c r="D5" s="121">
        <v>87.26329999999999</v>
      </c>
      <c r="E5" s="121">
        <v>89.6475</v>
      </c>
      <c r="F5" s="121">
        <v>92.30130000000001</v>
      </c>
      <c r="G5" s="121">
        <v>93.857</v>
      </c>
      <c r="H5" s="122">
        <v>94.97569999999999</v>
      </c>
      <c r="I5" s="123">
        <v>96.997</v>
      </c>
    </row>
    <row r="6" spans="1:13" ht="11.25">
      <c r="A6" s="120" t="s">
        <v>44</v>
      </c>
      <c r="B6" s="121">
        <v>84.62202562169384</v>
      </c>
      <c r="C6" s="121">
        <v>84.95619386698985</v>
      </c>
      <c r="D6" s="121">
        <v>85.4068841076592</v>
      </c>
      <c r="E6" s="121">
        <v>88.55432998327186</v>
      </c>
      <c r="F6" s="121">
        <v>89.02197869903435</v>
      </c>
      <c r="G6" s="121">
        <v>91.19559274560918</v>
      </c>
      <c r="H6" s="122">
        <v>90.56710699179916</v>
      </c>
      <c r="I6" s="123">
        <v>92.07841621610626</v>
      </c>
      <c r="J6" s="108"/>
      <c r="K6" s="108"/>
      <c r="L6" s="108"/>
      <c r="M6" s="108"/>
    </row>
    <row r="7" spans="1:13" ht="11.25">
      <c r="A7" s="124" t="s">
        <v>45</v>
      </c>
      <c r="B7" s="121">
        <v>22.73121584712382</v>
      </c>
      <c r="C7" s="121">
        <v>22.520557193175343</v>
      </c>
      <c r="D7" s="121">
        <v>22.77979161321978</v>
      </c>
      <c r="E7" s="121">
        <v>22.398676861264356</v>
      </c>
      <c r="F7" s="121">
        <v>21.920542306855342</v>
      </c>
      <c r="G7" s="121">
        <v>22.84172136582909</v>
      </c>
      <c r="H7" s="122">
        <v>22.39807801899482</v>
      </c>
      <c r="I7" s="123">
        <v>22.242919373746286</v>
      </c>
      <c r="J7" s="108"/>
      <c r="K7" s="108"/>
      <c r="L7" s="108"/>
      <c r="M7" s="108"/>
    </row>
    <row r="8" spans="1:13" ht="11.25">
      <c r="A8" s="125" t="s">
        <v>46</v>
      </c>
      <c r="B8" s="126">
        <v>191.1889414688175</v>
      </c>
      <c r="C8" s="126">
        <v>191.7369425271919</v>
      </c>
      <c r="D8" s="126">
        <v>195.44997572087868</v>
      </c>
      <c r="E8" s="126">
        <v>200.6005068445362</v>
      </c>
      <c r="F8" s="126">
        <v>203.2438210058895</v>
      </c>
      <c r="G8" s="126">
        <v>207.89431411143823</v>
      </c>
      <c r="H8" s="127">
        <v>207.940885010794</v>
      </c>
      <c r="I8" s="128">
        <v>211.31833558985255</v>
      </c>
      <c r="J8" s="108"/>
      <c r="K8" s="108"/>
      <c r="L8" s="108"/>
      <c r="M8" s="108"/>
    </row>
    <row r="9" spans="1:13" ht="11.25">
      <c r="A9" s="129" t="s">
        <v>47</v>
      </c>
      <c r="B9" s="130">
        <v>406.9544043141276</v>
      </c>
      <c r="C9" s="130">
        <v>403.8884269898224</v>
      </c>
      <c r="D9" s="130">
        <v>404.32264852970286</v>
      </c>
      <c r="E9" s="130">
        <v>405.2410867395556</v>
      </c>
      <c r="F9" s="130">
        <v>410.7555276974881</v>
      </c>
      <c r="G9" s="130">
        <v>412.00324150655115</v>
      </c>
      <c r="H9" s="127">
        <v>414.6237931623298</v>
      </c>
      <c r="I9" s="128">
        <v>411.66948736827663</v>
      </c>
      <c r="J9" s="108"/>
      <c r="K9" s="108"/>
      <c r="L9" s="108"/>
      <c r="M9" s="108"/>
    </row>
    <row r="10" spans="1:9" ht="11.25">
      <c r="A10" s="131" t="s">
        <v>48</v>
      </c>
      <c r="B10" s="132">
        <v>598.1433457829451</v>
      </c>
      <c r="C10" s="132">
        <v>595.6253695170143</v>
      </c>
      <c r="D10" s="132">
        <v>599.7726242505815</v>
      </c>
      <c r="E10" s="132">
        <v>605.8415935840918</v>
      </c>
      <c r="F10" s="132">
        <v>613.9993487033776</v>
      </c>
      <c r="G10" s="132">
        <v>619.8975556179894</v>
      </c>
      <c r="H10" s="132">
        <v>622.5646781731238</v>
      </c>
      <c r="I10" s="133">
        <v>622.9878229581292</v>
      </c>
    </row>
    <row r="11" spans="1:9" ht="11.25">
      <c r="A11" s="134"/>
      <c r="B11" s="126"/>
      <c r="C11" s="126"/>
      <c r="D11" s="126"/>
      <c r="E11" s="126"/>
      <c r="F11" s="126"/>
      <c r="G11" s="126"/>
      <c r="H11" s="126"/>
      <c r="I11" s="126"/>
    </row>
    <row r="12" spans="1:3" ht="11.25">
      <c r="A12" s="41" t="s">
        <v>20</v>
      </c>
      <c r="B12" s="109"/>
      <c r="C12" s="109"/>
    </row>
    <row r="13" spans="1:3" ht="11.25">
      <c r="A13" s="15" t="s">
        <v>21</v>
      </c>
      <c r="B13" s="109"/>
      <c r="C13" s="109"/>
    </row>
    <row r="14" spans="1:3" ht="11.25">
      <c r="A14" s="135" t="s">
        <v>49</v>
      </c>
      <c r="B14" s="109"/>
      <c r="C14" s="109"/>
    </row>
    <row r="15" spans="1:3" ht="11.25">
      <c r="A15" s="135" t="s">
        <v>50</v>
      </c>
      <c r="B15" s="109"/>
      <c r="C15" s="109"/>
    </row>
    <row r="16" spans="2:3" ht="11.25">
      <c r="B16" s="109"/>
      <c r="C16" s="109"/>
    </row>
    <row r="18" spans="1:18" ht="12.75" customHeight="1">
      <c r="A18" s="110" t="s">
        <v>51</v>
      </c>
      <c r="B18" s="136"/>
      <c r="C18" s="137"/>
      <c r="D18" s="138"/>
      <c r="E18" s="138"/>
      <c r="F18" s="138"/>
      <c r="G18" s="139"/>
      <c r="H18" s="139"/>
      <c r="I18" s="140"/>
      <c r="J18" s="139"/>
      <c r="K18" s="140"/>
      <c r="L18" s="140"/>
      <c r="M18" s="140"/>
      <c r="N18" s="140"/>
      <c r="O18" s="139"/>
      <c r="P18" s="139"/>
      <c r="Q18" s="139"/>
      <c r="R18" s="139"/>
    </row>
    <row r="19" spans="1:30" s="113" customFormat="1" ht="12.75" customHeight="1">
      <c r="A19" s="111"/>
      <c r="B19" s="111"/>
      <c r="C19" s="135"/>
      <c r="D19" s="141"/>
      <c r="E19" s="141"/>
      <c r="F19" s="141"/>
      <c r="G19" s="64"/>
      <c r="H19" s="64"/>
      <c r="I19" s="142"/>
      <c r="J19" s="64"/>
      <c r="K19" s="142"/>
      <c r="L19" s="142"/>
      <c r="M19" s="142"/>
      <c r="N19" s="142"/>
      <c r="O19" s="64"/>
      <c r="P19" s="64"/>
      <c r="Q19" s="64"/>
      <c r="S19" s="64"/>
      <c r="U19" s="112"/>
      <c r="W19" s="112"/>
      <c r="Y19" s="112"/>
      <c r="AD19" s="112" t="s">
        <v>38</v>
      </c>
    </row>
    <row r="20" spans="1:30" s="115" customFormat="1" ht="13.5" customHeight="1">
      <c r="A20" s="143"/>
      <c r="B20" s="144">
        <v>1990</v>
      </c>
      <c r="C20" s="145">
        <v>1991</v>
      </c>
      <c r="D20" s="145">
        <v>1992</v>
      </c>
      <c r="E20" s="146">
        <v>1993</v>
      </c>
      <c r="F20" s="146">
        <v>1994</v>
      </c>
      <c r="G20" s="147">
        <v>1995</v>
      </c>
      <c r="H20" s="147">
        <v>1996</v>
      </c>
      <c r="I20" s="147">
        <v>1997</v>
      </c>
      <c r="J20" s="147">
        <v>1998</v>
      </c>
      <c r="K20" s="147">
        <v>1999</v>
      </c>
      <c r="L20" s="147">
        <v>2000</v>
      </c>
      <c r="M20" s="147">
        <v>2001</v>
      </c>
      <c r="N20" s="147">
        <v>2002</v>
      </c>
      <c r="O20" s="147">
        <v>2003</v>
      </c>
      <c r="P20" s="147">
        <v>2004</v>
      </c>
      <c r="Q20" s="147">
        <v>2005</v>
      </c>
      <c r="R20" s="147">
        <v>2006</v>
      </c>
      <c r="S20" s="47">
        <v>2007</v>
      </c>
      <c r="T20" s="47">
        <v>2008</v>
      </c>
      <c r="U20" s="47">
        <v>2009</v>
      </c>
      <c r="V20" s="47">
        <v>2010</v>
      </c>
      <c r="W20" s="47">
        <v>2011</v>
      </c>
      <c r="X20" s="47">
        <v>2012</v>
      </c>
      <c r="Y20" s="47">
        <v>2013</v>
      </c>
      <c r="Z20" s="47">
        <v>2014</v>
      </c>
      <c r="AA20" s="47">
        <v>2015</v>
      </c>
      <c r="AB20" s="47">
        <v>2016</v>
      </c>
      <c r="AC20" s="19">
        <v>2017</v>
      </c>
      <c r="AD20" s="20">
        <v>2018</v>
      </c>
    </row>
    <row r="21" spans="1:30" ht="11.25">
      <c r="A21" s="116" t="s">
        <v>42</v>
      </c>
      <c r="B21" s="148">
        <v>86.755130714648</v>
      </c>
      <c r="C21" s="149">
        <v>91.65517103337109</v>
      </c>
      <c r="D21" s="149">
        <v>94.4661077197874</v>
      </c>
      <c r="E21" s="149">
        <v>100.17918520737126</v>
      </c>
      <c r="F21" s="149">
        <v>106.04159646444236</v>
      </c>
      <c r="G21" s="150">
        <v>111.0179156987441</v>
      </c>
      <c r="H21" s="150">
        <v>114.9826490373535</v>
      </c>
      <c r="I21" s="150">
        <v>118.75140248013419</v>
      </c>
      <c r="J21" s="150">
        <v>126.14021606428938</v>
      </c>
      <c r="K21" s="150">
        <v>132.97944449364198</v>
      </c>
      <c r="L21" s="150">
        <v>139.0573688986669</v>
      </c>
      <c r="M21" s="150">
        <v>144.96891932996428</v>
      </c>
      <c r="N21" s="150">
        <v>149.82262830269235</v>
      </c>
      <c r="O21" s="150">
        <v>152.2802764147861</v>
      </c>
      <c r="P21" s="150">
        <v>156.64220510303215</v>
      </c>
      <c r="Q21" s="150">
        <v>157.2752624459789</v>
      </c>
      <c r="R21" s="117">
        <v>160.6496826182077</v>
      </c>
      <c r="S21" s="117">
        <v>164.8697965453376</v>
      </c>
      <c r="T21" s="117">
        <v>162.2631917</v>
      </c>
      <c r="U21" s="117">
        <v>164.23177915776256</v>
      </c>
      <c r="V21" s="117">
        <v>168.15030000000002</v>
      </c>
      <c r="W21" s="117">
        <v>171.0494</v>
      </c>
      <c r="X21" s="117">
        <v>168.3536</v>
      </c>
      <c r="Y21" s="117">
        <v>169.52339999999998</v>
      </c>
      <c r="Z21" s="117">
        <v>172.670977</v>
      </c>
      <c r="AA21" s="117">
        <v>178.4821435257905</v>
      </c>
      <c r="AB21" s="117">
        <v>181.73106980810036</v>
      </c>
      <c r="AC21" s="118">
        <v>185.86882972545584</v>
      </c>
      <c r="AD21" s="119">
        <v>185.4466774591849</v>
      </c>
    </row>
    <row r="22" spans="1:30" ht="11.25">
      <c r="A22" s="120" t="s">
        <v>43</v>
      </c>
      <c r="B22" s="151">
        <v>42.4776082784713</v>
      </c>
      <c r="C22" s="152">
        <v>45.015</v>
      </c>
      <c r="D22" s="152">
        <v>46.866</v>
      </c>
      <c r="E22" s="152">
        <v>49.446</v>
      </c>
      <c r="F22" s="152">
        <v>52.166478265</v>
      </c>
      <c r="G22" s="121">
        <v>54.022117718000004</v>
      </c>
      <c r="H22" s="121">
        <v>54.87148457800001</v>
      </c>
      <c r="I22" s="121">
        <v>56.8230885</v>
      </c>
      <c r="J22" s="121">
        <v>59.935047637</v>
      </c>
      <c r="K22" s="121">
        <v>63.716647477</v>
      </c>
      <c r="L22" s="121">
        <v>65.8436</v>
      </c>
      <c r="M22" s="121">
        <v>69.3252</v>
      </c>
      <c r="N22" s="121">
        <v>72.575</v>
      </c>
      <c r="O22" s="121">
        <v>74.39699999999999</v>
      </c>
      <c r="P22" s="121">
        <v>76.335</v>
      </c>
      <c r="Q22" s="121">
        <v>77.27799999999999</v>
      </c>
      <c r="R22" s="121">
        <v>79.342</v>
      </c>
      <c r="S22" s="121">
        <v>81.95599999999999</v>
      </c>
      <c r="T22" s="121">
        <v>81.32399999999998</v>
      </c>
      <c r="U22" s="121">
        <v>82.345</v>
      </c>
      <c r="V22" s="121">
        <v>84.105</v>
      </c>
      <c r="W22" s="121">
        <v>85.339</v>
      </c>
      <c r="X22" s="121">
        <v>83.698</v>
      </c>
      <c r="Y22" s="121">
        <v>85.19099999999999</v>
      </c>
      <c r="Z22" s="121">
        <v>87.264177</v>
      </c>
      <c r="AA22" s="121">
        <v>89.69858499999998</v>
      </c>
      <c r="AB22" s="121">
        <v>92.593761</v>
      </c>
      <c r="AC22" s="122">
        <v>94.390103</v>
      </c>
      <c r="AD22" s="123">
        <v>95.04090899999998</v>
      </c>
    </row>
    <row r="23" spans="1:30" s="108" customFormat="1" ht="11.25">
      <c r="A23" s="120" t="s">
        <v>44</v>
      </c>
      <c r="B23" s="151">
        <v>44.2775224361767</v>
      </c>
      <c r="C23" s="121">
        <v>46.6401710333711</v>
      </c>
      <c r="D23" s="152">
        <v>47.60010771978741</v>
      </c>
      <c r="E23" s="152">
        <v>50.73318520737127</v>
      </c>
      <c r="F23" s="152">
        <v>53.87511819944237</v>
      </c>
      <c r="G23" s="121">
        <v>56.9957979807441</v>
      </c>
      <c r="H23" s="121">
        <v>60.111164459353496</v>
      </c>
      <c r="I23" s="121">
        <v>61.92831398013419</v>
      </c>
      <c r="J23" s="121">
        <v>66.20516842728938</v>
      </c>
      <c r="K23" s="121">
        <v>69.26279701664198</v>
      </c>
      <c r="L23" s="121">
        <v>73.21376889866691</v>
      </c>
      <c r="M23" s="121">
        <v>75.64371932996428</v>
      </c>
      <c r="N23" s="121">
        <v>77.24762830269235</v>
      </c>
      <c r="O23" s="121">
        <v>77.8832764147861</v>
      </c>
      <c r="P23" s="121">
        <v>80.30720510303215</v>
      </c>
      <c r="Q23" s="121">
        <v>79.9972624459789</v>
      </c>
      <c r="R23" s="121">
        <v>81.30768261820769</v>
      </c>
      <c r="S23" s="121">
        <v>82.91379654533762</v>
      </c>
      <c r="T23" s="121">
        <v>80.9391917</v>
      </c>
      <c r="U23" s="121">
        <v>81.88677915776258</v>
      </c>
      <c r="V23" s="121">
        <v>84.0453</v>
      </c>
      <c r="W23" s="121">
        <v>85.71039999999999</v>
      </c>
      <c r="X23" s="121">
        <v>84.6556</v>
      </c>
      <c r="Y23" s="121">
        <v>84.33239999999998</v>
      </c>
      <c r="Z23" s="121">
        <v>85.40679999999999</v>
      </c>
      <c r="AA23" s="121">
        <v>88.78355852579053</v>
      </c>
      <c r="AB23" s="121">
        <v>89.13730880810036</v>
      </c>
      <c r="AC23" s="122">
        <v>91.47872672545586</v>
      </c>
      <c r="AD23" s="123">
        <v>90.40576845918494</v>
      </c>
    </row>
    <row r="24" spans="1:30" s="108" customFormat="1" ht="11.25">
      <c r="A24" s="124" t="s">
        <v>45</v>
      </c>
      <c r="B24" s="151">
        <v>18.855678081937324</v>
      </c>
      <c r="C24" s="152">
        <v>19.125314278509027</v>
      </c>
      <c r="D24" s="152">
        <v>19.183575598389773</v>
      </c>
      <c r="E24" s="152">
        <v>19.4548929583365</v>
      </c>
      <c r="F24" s="152">
        <v>19.93000305225939</v>
      </c>
      <c r="G24" s="121">
        <v>20.206927150102594</v>
      </c>
      <c r="H24" s="121">
        <v>20.56088295121908</v>
      </c>
      <c r="I24" s="121">
        <v>21.041112240612662</v>
      </c>
      <c r="J24" s="121">
        <v>21.604955056027563</v>
      </c>
      <c r="K24" s="121">
        <v>22.00912772699942</v>
      </c>
      <c r="L24" s="121">
        <v>22.139057783469866</v>
      </c>
      <c r="M24" s="121">
        <v>22.529091724094094</v>
      </c>
      <c r="N24" s="121">
        <v>22.906888349831238</v>
      </c>
      <c r="O24" s="121">
        <v>23.192320063004306</v>
      </c>
      <c r="P24" s="121">
        <v>23.434141106191326</v>
      </c>
      <c r="Q24" s="121">
        <v>23.4379683142337</v>
      </c>
      <c r="R24" s="121">
        <v>23.392739453509517</v>
      </c>
      <c r="S24" s="121">
        <v>23.515114328043445</v>
      </c>
      <c r="T24" s="121">
        <v>23.1454878</v>
      </c>
      <c r="U24" s="121">
        <v>23.52729664267775</v>
      </c>
      <c r="V24" s="121">
        <v>23.2928</v>
      </c>
      <c r="W24" s="121">
        <v>23.069200000000002</v>
      </c>
      <c r="X24" s="121">
        <v>22.7473</v>
      </c>
      <c r="Y24" s="121">
        <v>22.4094</v>
      </c>
      <c r="Z24" s="121">
        <v>22.7791</v>
      </c>
      <c r="AA24" s="121">
        <v>22.42902314984911</v>
      </c>
      <c r="AB24" s="121">
        <v>21.927594064046456</v>
      </c>
      <c r="AC24" s="122">
        <v>22.85210864631037</v>
      </c>
      <c r="AD24" s="123">
        <v>22.40587273026793</v>
      </c>
    </row>
    <row r="25" spans="1:30" s="108" customFormat="1" ht="11.25">
      <c r="A25" s="125" t="s">
        <v>46</v>
      </c>
      <c r="B25" s="153">
        <v>105.61080879658533</v>
      </c>
      <c r="C25" s="126">
        <v>110.78048531188011</v>
      </c>
      <c r="D25" s="126">
        <v>113.64968331817718</v>
      </c>
      <c r="E25" s="126">
        <v>119.63407816570776</v>
      </c>
      <c r="F25" s="126">
        <v>125.97159951670176</v>
      </c>
      <c r="G25" s="126">
        <v>131.2248428488467</v>
      </c>
      <c r="H25" s="126">
        <v>135.54353198857257</v>
      </c>
      <c r="I25" s="126">
        <v>139.79251472074685</v>
      </c>
      <c r="J25" s="126">
        <v>147.74517112031694</v>
      </c>
      <c r="K25" s="126">
        <v>154.9885722206414</v>
      </c>
      <c r="L25" s="126">
        <v>161.19642668213677</v>
      </c>
      <c r="M25" s="126">
        <v>167.49801105405837</v>
      </c>
      <c r="N25" s="126">
        <v>172.72951665252359</v>
      </c>
      <c r="O25" s="126">
        <v>175.4725964777904</v>
      </c>
      <c r="P25" s="126">
        <v>180.0763462092235</v>
      </c>
      <c r="Q25" s="126">
        <v>180.7132307602126</v>
      </c>
      <c r="R25" s="126">
        <v>184.0424220717172</v>
      </c>
      <c r="S25" s="126">
        <v>188.38491087338105</v>
      </c>
      <c r="T25" s="126">
        <v>185.4086795</v>
      </c>
      <c r="U25" s="126">
        <v>187.7590758004403</v>
      </c>
      <c r="V25" s="126">
        <v>191.35114556427715</v>
      </c>
      <c r="W25" s="126">
        <v>194.11839999999995</v>
      </c>
      <c r="X25" s="126">
        <v>191.1009</v>
      </c>
      <c r="Y25" s="126">
        <v>191.9328</v>
      </c>
      <c r="Z25" s="126">
        <v>195.450077</v>
      </c>
      <c r="AA25" s="126">
        <v>200.9111666756396</v>
      </c>
      <c r="AB25" s="126">
        <v>203.6586638721468</v>
      </c>
      <c r="AC25" s="127">
        <v>208.7209383717662</v>
      </c>
      <c r="AD25" s="128">
        <v>207.85255018945284</v>
      </c>
    </row>
    <row r="26" spans="1:30" s="108" customFormat="1" ht="11.25">
      <c r="A26" s="129" t="s">
        <v>47</v>
      </c>
      <c r="B26" s="154">
        <v>314.16158860175216</v>
      </c>
      <c r="C26" s="155">
        <v>317.44633194394163</v>
      </c>
      <c r="D26" s="155">
        <v>327.0542850959236</v>
      </c>
      <c r="E26" s="155">
        <v>326.82692071187984</v>
      </c>
      <c r="F26" s="155">
        <v>328.5934662281014</v>
      </c>
      <c r="G26" s="126">
        <v>334.4532050653354</v>
      </c>
      <c r="H26" s="156">
        <v>335.0346941206468</v>
      </c>
      <c r="I26" s="156">
        <v>341.6895864312375</v>
      </c>
      <c r="J26" s="130">
        <v>350.8553348002316</v>
      </c>
      <c r="K26" s="130">
        <v>359.32585810576074</v>
      </c>
      <c r="L26" s="130">
        <v>357.0511001253765</v>
      </c>
      <c r="M26" s="130">
        <v>371.4616477822397</v>
      </c>
      <c r="N26" s="130">
        <v>375.1140499624318</v>
      </c>
      <c r="O26" s="130">
        <v>377.2372962757021</v>
      </c>
      <c r="P26" s="130">
        <v>376.98718595947827</v>
      </c>
      <c r="Q26" s="130">
        <v>373.63586993868347</v>
      </c>
      <c r="R26" s="130">
        <v>371.1664524579039</v>
      </c>
      <c r="S26" s="130">
        <v>373.2534251163182</v>
      </c>
      <c r="T26" s="130">
        <v>367.26179448866134</v>
      </c>
      <c r="U26" s="130">
        <v>364.46524036564017</v>
      </c>
      <c r="V26" s="130">
        <v>369.07793893071556</v>
      </c>
      <c r="W26" s="130">
        <v>370.84446549335087</v>
      </c>
      <c r="X26" s="130">
        <v>372.61014901274916</v>
      </c>
      <c r="Y26" s="130">
        <v>375.8962673047852</v>
      </c>
      <c r="Z26" s="130">
        <v>376.9442522044228</v>
      </c>
      <c r="AA26" s="130">
        <v>384.00657973915304</v>
      </c>
      <c r="AB26" s="130">
        <v>395.98146140275344</v>
      </c>
      <c r="AC26" s="127">
        <v>397.32123513992</v>
      </c>
      <c r="AD26" s="128">
        <v>398.44396801676</v>
      </c>
    </row>
    <row r="27" spans="1:30" ht="11.25">
      <c r="A27" s="131" t="s">
        <v>48</v>
      </c>
      <c r="B27" s="157">
        <v>419.7723973983375</v>
      </c>
      <c r="C27" s="158">
        <v>428.22681725582174</v>
      </c>
      <c r="D27" s="158">
        <v>440.7039684141008</v>
      </c>
      <c r="E27" s="158">
        <v>446.4609988775876</v>
      </c>
      <c r="F27" s="158">
        <v>454.5650657448032</v>
      </c>
      <c r="G27" s="132">
        <v>465.6780479141821</v>
      </c>
      <c r="H27" s="132">
        <v>470.5782261092194</v>
      </c>
      <c r="I27" s="132">
        <v>481.48210115198435</v>
      </c>
      <c r="J27" s="132">
        <v>498.6005059205486</v>
      </c>
      <c r="K27" s="132">
        <v>514.3144303264021</v>
      </c>
      <c r="L27" s="132">
        <v>518.2475268075133</v>
      </c>
      <c r="M27" s="132">
        <v>538.9596588362981</v>
      </c>
      <c r="N27" s="132">
        <v>547.8435666149554</v>
      </c>
      <c r="O27" s="132">
        <v>552.7098927534925</v>
      </c>
      <c r="P27" s="132">
        <v>557.0635321687017</v>
      </c>
      <c r="Q27" s="132">
        <v>554.3491006988961</v>
      </c>
      <c r="R27" s="132">
        <v>555.2088745296211</v>
      </c>
      <c r="S27" s="132">
        <v>561.6383359896993</v>
      </c>
      <c r="T27" s="132">
        <v>552.6704739886613</v>
      </c>
      <c r="U27" s="132">
        <v>552.2243161660805</v>
      </c>
      <c r="V27" s="132">
        <v>560.4290844949927</v>
      </c>
      <c r="W27" s="132">
        <v>564.9628654933508</v>
      </c>
      <c r="X27" s="132">
        <v>563.7110490127492</v>
      </c>
      <c r="Y27" s="132">
        <v>567.8290673047852</v>
      </c>
      <c r="Z27" s="132">
        <v>572.3943292044228</v>
      </c>
      <c r="AA27" s="132">
        <v>584.9177464147926</v>
      </c>
      <c r="AB27" s="132">
        <v>599.6401252749002</v>
      </c>
      <c r="AC27" s="159">
        <v>606.0421735116862</v>
      </c>
      <c r="AD27" s="160">
        <v>606.2965182062128</v>
      </c>
    </row>
    <row r="28" spans="1:30" ht="13.5" customHeight="1">
      <c r="A28" s="134"/>
      <c r="B28" s="155"/>
      <c r="C28" s="155"/>
      <c r="D28" s="155"/>
      <c r="E28" s="155"/>
      <c r="F28" s="155"/>
      <c r="G28" s="126"/>
      <c r="H28" s="126"/>
      <c r="I28" s="126"/>
      <c r="J28" s="126"/>
      <c r="K28" s="126"/>
      <c r="L28" s="126"/>
      <c r="M28" s="126"/>
      <c r="N28" s="126"/>
      <c r="O28" s="126"/>
      <c r="P28" s="126"/>
      <c r="Q28" s="126"/>
      <c r="R28" s="126"/>
      <c r="S28" s="126"/>
      <c r="T28" s="126"/>
      <c r="U28" s="126"/>
      <c r="V28" s="126"/>
      <c r="W28" s="126"/>
      <c r="X28" s="126"/>
      <c r="Y28" s="126"/>
      <c r="Z28" s="126"/>
      <c r="AA28" s="126"/>
      <c r="AB28" s="126"/>
      <c r="AC28" s="127"/>
      <c r="AD28" s="161"/>
    </row>
    <row r="29" spans="1:21" ht="13.5" customHeight="1">
      <c r="A29" s="41" t="s">
        <v>39</v>
      </c>
      <c r="B29" s="41"/>
      <c r="C29" s="137"/>
      <c r="D29" s="138"/>
      <c r="E29" s="138"/>
      <c r="F29" s="138"/>
      <c r="G29" s="139"/>
      <c r="H29" s="139"/>
      <c r="I29" s="139"/>
      <c r="J29" s="139"/>
      <c r="K29" s="140"/>
      <c r="L29" s="140"/>
      <c r="M29" s="140"/>
      <c r="N29" s="140"/>
      <c r="O29" s="139"/>
      <c r="P29" s="139"/>
      <c r="Q29" s="139"/>
      <c r="U29" s="108"/>
    </row>
    <row r="30" spans="1:21" ht="13.5" customHeight="1">
      <c r="A30" s="41" t="s">
        <v>52</v>
      </c>
      <c r="B30" s="41"/>
      <c r="C30" s="137"/>
      <c r="D30" s="138"/>
      <c r="E30" s="138"/>
      <c r="F30" s="138"/>
      <c r="G30" s="139"/>
      <c r="H30" s="139"/>
      <c r="I30" s="139"/>
      <c r="J30" s="139"/>
      <c r="K30" s="140"/>
      <c r="L30" s="140"/>
      <c r="M30" s="140"/>
      <c r="N30" s="140"/>
      <c r="O30" s="139"/>
      <c r="P30" s="139"/>
      <c r="Q30" s="139"/>
      <c r="U30" s="108"/>
    </row>
    <row r="31" spans="1:21" ht="13.5" customHeight="1">
      <c r="A31" s="15" t="s">
        <v>53</v>
      </c>
      <c r="B31" s="41"/>
      <c r="C31" s="137"/>
      <c r="D31" s="138"/>
      <c r="E31" s="138"/>
      <c r="F31" s="138"/>
      <c r="G31" s="139"/>
      <c r="H31" s="139"/>
      <c r="I31" s="139"/>
      <c r="J31" s="139"/>
      <c r="K31" s="140"/>
      <c r="L31" s="140"/>
      <c r="M31" s="140"/>
      <c r="N31" s="140"/>
      <c r="O31" s="139"/>
      <c r="P31" s="139"/>
      <c r="Q31" s="139"/>
      <c r="U31" s="108"/>
    </row>
    <row r="32" spans="1:21" ht="13.5" customHeight="1">
      <c r="A32" s="135" t="s">
        <v>49</v>
      </c>
      <c r="B32" s="135"/>
      <c r="C32" s="137"/>
      <c r="D32" s="138"/>
      <c r="E32" s="138"/>
      <c r="F32" s="138"/>
      <c r="G32" s="139"/>
      <c r="H32" s="139"/>
      <c r="I32" s="139"/>
      <c r="J32" s="139"/>
      <c r="K32" s="140"/>
      <c r="L32" s="140"/>
      <c r="M32" s="140"/>
      <c r="N32" s="140"/>
      <c r="O32" s="139"/>
      <c r="P32" s="139"/>
      <c r="Q32" s="139"/>
      <c r="R32" s="139"/>
      <c r="U32" s="108"/>
    </row>
    <row r="33" spans="1:21" ht="13.5" customHeight="1">
      <c r="A33" s="135" t="s">
        <v>50</v>
      </c>
      <c r="B33" s="162"/>
      <c r="U33" s="10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D38"/>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3.33203125" defaultRowHeight="12.75"/>
  <cols>
    <col min="1" max="1" width="30.83203125" style="11" customWidth="1"/>
    <col min="2" max="7" width="6.83203125" style="11" customWidth="1"/>
    <col min="8" max="11" width="6.83203125" style="12" customWidth="1"/>
    <col min="12" max="19" width="6.83203125" style="13" customWidth="1"/>
    <col min="20" max="30" width="6.83203125" style="11" customWidth="1"/>
    <col min="31" max="16384" width="13.33203125" style="11" customWidth="1"/>
  </cols>
  <sheetData>
    <row r="1" spans="1:10" ht="12.75">
      <c r="A1" s="14" t="s">
        <v>54</v>
      </c>
      <c r="H1" s="11"/>
      <c r="I1" s="11"/>
      <c r="J1" s="11"/>
    </row>
    <row r="2" spans="1:10" ht="11.25">
      <c r="A2" s="15"/>
      <c r="B2" s="17"/>
      <c r="C2" s="15"/>
      <c r="D2" s="15"/>
      <c r="E2" s="15"/>
      <c r="F2" s="15"/>
      <c r="G2" s="15"/>
      <c r="H2" s="15"/>
      <c r="I2" s="17" t="s">
        <v>55</v>
      </c>
      <c r="J2" s="15"/>
    </row>
    <row r="3" spans="1:10" ht="11.25">
      <c r="A3" s="65"/>
      <c r="B3" s="47">
        <v>2012</v>
      </c>
      <c r="C3" s="47">
        <v>2013</v>
      </c>
      <c r="D3" s="47">
        <v>2014</v>
      </c>
      <c r="E3" s="47">
        <v>2015</v>
      </c>
      <c r="F3" s="47">
        <v>2016</v>
      </c>
      <c r="G3" s="47">
        <v>2017</v>
      </c>
      <c r="H3" s="47">
        <v>2018</v>
      </c>
      <c r="I3" s="48">
        <v>2019</v>
      </c>
      <c r="J3" s="21"/>
    </row>
    <row r="4" spans="1:10" ht="11.25">
      <c r="A4" s="69" t="s">
        <v>56</v>
      </c>
      <c r="B4" s="163">
        <v>35623.44110607665</v>
      </c>
      <c r="C4" s="23">
        <v>35788.680803695046</v>
      </c>
      <c r="D4" s="23">
        <v>36134.830180784935</v>
      </c>
      <c r="E4" s="23">
        <v>36566.667712892806</v>
      </c>
      <c r="F4" s="23">
        <v>37029.52190978454</v>
      </c>
      <c r="G4" s="23">
        <v>37497.83352845692</v>
      </c>
      <c r="H4" s="23">
        <v>37732.38392482992</v>
      </c>
      <c r="I4" s="25">
        <v>37728.4396505097</v>
      </c>
      <c r="J4" s="11"/>
    </row>
    <row r="5" spans="1:10" ht="11.25">
      <c r="A5" s="73" t="s">
        <v>13</v>
      </c>
      <c r="B5" s="164">
        <v>13132.380782479235</v>
      </c>
      <c r="C5" s="13">
        <v>12853.328198845373</v>
      </c>
      <c r="D5" s="13">
        <v>12777.745829571224</v>
      </c>
      <c r="E5" s="13">
        <v>12873.986678072553</v>
      </c>
      <c r="F5" s="13">
        <v>13144.273872534885</v>
      </c>
      <c r="G5" s="13">
        <v>13580.308879508102</v>
      </c>
      <c r="H5" s="13">
        <v>14140.062316672454</v>
      </c>
      <c r="I5" s="28">
        <v>14756.00784</v>
      </c>
      <c r="J5" s="11"/>
    </row>
    <row r="6" spans="1:10" ht="11.25">
      <c r="A6" s="73" t="s">
        <v>14</v>
      </c>
      <c r="B6" s="164">
        <v>22263.830504416066</v>
      </c>
      <c r="C6" s="13">
        <v>22712.162897995604</v>
      </c>
      <c r="D6" s="13">
        <v>23133.64730943025</v>
      </c>
      <c r="E6" s="13">
        <v>23460.415117003944</v>
      </c>
      <c r="F6" s="13">
        <v>23634.24861601593</v>
      </c>
      <c r="G6" s="13">
        <v>23644.908177702826</v>
      </c>
      <c r="H6" s="13">
        <v>23292.734854713115</v>
      </c>
      <c r="I6" s="28">
        <v>22636.03341</v>
      </c>
      <c r="J6" s="11"/>
    </row>
    <row r="7" spans="1:10" ht="11.25">
      <c r="A7" s="73" t="s">
        <v>15</v>
      </c>
      <c r="B7" s="164">
        <v>6.702741780877</v>
      </c>
      <c r="C7" s="13">
        <v>13.133773287751</v>
      </c>
      <c r="D7" s="13">
        <v>20.651053424987</v>
      </c>
      <c r="E7" s="13">
        <v>32.834046573307</v>
      </c>
      <c r="F7" s="13">
        <v>51.406160959708004</v>
      </c>
      <c r="G7" s="13">
        <v>71.722446575048</v>
      </c>
      <c r="H7" s="13">
        <v>92.229506181618</v>
      </c>
      <c r="I7" s="28">
        <v>121.48443244639999</v>
      </c>
      <c r="J7" s="11"/>
    </row>
    <row r="8" spans="1:10" ht="11.25">
      <c r="A8" s="73" t="s">
        <v>16</v>
      </c>
      <c r="B8" s="164">
        <v>201.63540890716902</v>
      </c>
      <c r="C8" s="13">
        <v>192.73380548442307</v>
      </c>
      <c r="D8" s="13">
        <v>186.775594522222</v>
      </c>
      <c r="E8" s="13">
        <v>184.08918083126102</v>
      </c>
      <c r="F8" s="13">
        <v>184.71327465730204</v>
      </c>
      <c r="G8" s="13">
        <v>186.44866645149608</v>
      </c>
      <c r="H8" s="13">
        <v>193.79310548170207</v>
      </c>
      <c r="I8" s="28">
        <v>202.58938</v>
      </c>
      <c r="J8" s="11"/>
    </row>
    <row r="9" spans="1:10" ht="11.25">
      <c r="A9" s="79" t="s">
        <v>57</v>
      </c>
      <c r="B9" s="165">
        <v>5356.853288589685</v>
      </c>
      <c r="C9" s="30">
        <v>5471.978072054458</v>
      </c>
      <c r="D9" s="30">
        <v>5622.42218916111</v>
      </c>
      <c r="E9" s="30">
        <v>5700.910194033423</v>
      </c>
      <c r="F9" s="30">
        <v>5783.551964222616</v>
      </c>
      <c r="G9" s="30">
        <v>5919.941872671493</v>
      </c>
      <c r="H9" s="30">
        <v>6050.748752191901</v>
      </c>
      <c r="I9" s="32">
        <v>5967.412798887301</v>
      </c>
      <c r="J9" s="11"/>
    </row>
    <row r="10" spans="1:10" ht="11.25">
      <c r="A10" s="73" t="s">
        <v>13</v>
      </c>
      <c r="B10" s="166">
        <v>278.78245960094785</v>
      </c>
      <c r="C10" s="33">
        <v>263.36175617255213</v>
      </c>
      <c r="D10" s="33">
        <v>254.53723562106097</v>
      </c>
      <c r="E10" s="33">
        <v>242.9004863045741</v>
      </c>
      <c r="F10" s="33">
        <v>233.303104803004</v>
      </c>
      <c r="G10" s="33">
        <v>228.47997534688002</v>
      </c>
      <c r="H10" s="33">
        <v>228.95247</v>
      </c>
      <c r="I10" s="34">
        <v>221.63232</v>
      </c>
      <c r="J10" s="11"/>
    </row>
    <row r="11" spans="1:10" ht="11.25">
      <c r="A11" s="73" t="s">
        <v>14</v>
      </c>
      <c r="B11" s="166">
        <v>5048.811353645457</v>
      </c>
      <c r="C11" s="33">
        <v>5176.83806862032</v>
      </c>
      <c r="D11" s="33">
        <v>5333.128200115019</v>
      </c>
      <c r="E11" s="33">
        <v>5420.230272112806</v>
      </c>
      <c r="F11" s="33">
        <v>5508.524573117582</v>
      </c>
      <c r="G11" s="33">
        <v>5645.511958967892</v>
      </c>
      <c r="H11" s="33">
        <v>5771.5678100000005</v>
      </c>
      <c r="I11" s="34">
        <v>5690.67849</v>
      </c>
      <c r="J11" s="11"/>
    </row>
    <row r="12" spans="1:10" ht="11.25">
      <c r="A12" s="73" t="s">
        <v>15</v>
      </c>
      <c r="B12" s="164">
        <v>5.851897945536</v>
      </c>
      <c r="C12" s="13">
        <v>9.845794521143</v>
      </c>
      <c r="D12" s="13">
        <v>13.554788357086</v>
      </c>
      <c r="E12" s="13">
        <v>17.263923972384994</v>
      </c>
      <c r="F12" s="13">
        <v>21.829243151262</v>
      </c>
      <c r="G12" s="13">
        <v>26.051067124025003</v>
      </c>
      <c r="H12" s="13">
        <v>30.523172602800003</v>
      </c>
      <c r="I12" s="28">
        <v>36.0687735824</v>
      </c>
      <c r="J12" s="11"/>
    </row>
    <row r="13" spans="1:10" ht="11.25">
      <c r="A13" s="73" t="s">
        <v>16</v>
      </c>
      <c r="B13" s="164">
        <v>18.229723288009</v>
      </c>
      <c r="C13" s="13">
        <v>17.00876643888399</v>
      </c>
      <c r="D13" s="13">
        <v>16.45410753372</v>
      </c>
      <c r="E13" s="13">
        <v>15.973390410664004</v>
      </c>
      <c r="F13" s="13">
        <v>15.529046575219</v>
      </c>
      <c r="G13" s="13">
        <v>15.533723972328</v>
      </c>
      <c r="H13" s="13">
        <v>15.5076813699</v>
      </c>
      <c r="I13" s="28">
        <v>15.252867823900003</v>
      </c>
      <c r="J13" s="11"/>
    </row>
    <row r="14" spans="1:10" ht="11.25">
      <c r="A14" s="79" t="s">
        <v>58</v>
      </c>
      <c r="B14" s="165">
        <v>672.7725750815597</v>
      </c>
      <c r="C14" s="30">
        <v>663.7179828968017</v>
      </c>
      <c r="D14" s="30">
        <v>664.0598822052767</v>
      </c>
      <c r="E14" s="30">
        <v>661.859641091851</v>
      </c>
      <c r="F14" s="30">
        <v>664.6974742633113</v>
      </c>
      <c r="G14" s="30">
        <v>671.094647405758</v>
      </c>
      <c r="H14" s="30">
        <v>681.4868004110001</v>
      </c>
      <c r="I14" s="32">
        <v>685.9689834933</v>
      </c>
      <c r="J14" s="11"/>
    </row>
    <row r="15" spans="1:10" ht="11.25">
      <c r="A15" s="73" t="s">
        <v>26</v>
      </c>
      <c r="B15" s="164">
        <v>586.6060000130597</v>
      </c>
      <c r="C15" s="13">
        <v>577.0451048146017</v>
      </c>
      <c r="D15" s="13">
        <v>576.1956691915768</v>
      </c>
      <c r="E15" s="13">
        <v>573.238554105651</v>
      </c>
      <c r="F15" s="13">
        <v>575.6369712496112</v>
      </c>
      <c r="G15" s="13">
        <v>581.141799323558</v>
      </c>
      <c r="H15" s="13">
        <v>590.2369009590001</v>
      </c>
      <c r="I15" s="28">
        <v>592.9411921709001</v>
      </c>
      <c r="J15" s="11"/>
    </row>
    <row r="16" spans="1:10" ht="11.25">
      <c r="A16" s="73" t="s">
        <v>27</v>
      </c>
      <c r="B16" s="164">
        <v>86.1665750685</v>
      </c>
      <c r="C16" s="13">
        <v>86.6728780822</v>
      </c>
      <c r="D16" s="13">
        <v>87.8642130137</v>
      </c>
      <c r="E16" s="13">
        <v>88.62108698620001</v>
      </c>
      <c r="F16" s="13">
        <v>89.0605030137</v>
      </c>
      <c r="G16" s="13">
        <v>89.9528480822</v>
      </c>
      <c r="H16" s="13">
        <v>91.249899452</v>
      </c>
      <c r="I16" s="28">
        <v>93.02779132239998</v>
      </c>
      <c r="J16" s="11"/>
    </row>
    <row r="17" spans="1:10" ht="11.25">
      <c r="A17" s="167" t="s">
        <v>59</v>
      </c>
      <c r="B17" s="168">
        <f aca="true" t="shared" si="0" ref="B17:I17">B4+B9+B14</f>
        <v>41653.066969747895</v>
      </c>
      <c r="C17" s="169">
        <f t="shared" si="0"/>
        <v>41924.376858646305</v>
      </c>
      <c r="D17" s="169">
        <f t="shared" si="0"/>
        <v>42421.31225215132</v>
      </c>
      <c r="E17" s="169">
        <f t="shared" si="0"/>
        <v>42929.43754801808</v>
      </c>
      <c r="F17" s="169">
        <f t="shared" si="0"/>
        <v>43477.771348270464</v>
      </c>
      <c r="G17" s="169">
        <f t="shared" si="0"/>
        <v>44088.87004853417</v>
      </c>
      <c r="H17" s="169">
        <f t="shared" si="0"/>
        <v>44464.619477432825</v>
      </c>
      <c r="I17" s="170">
        <f t="shared" si="0"/>
        <v>44381.821432890305</v>
      </c>
      <c r="J17" s="33"/>
    </row>
    <row r="18" spans="1:10" ht="11.25">
      <c r="A18" s="171"/>
      <c r="B18" s="30"/>
      <c r="C18" s="30"/>
      <c r="D18" s="30"/>
      <c r="E18" s="30"/>
      <c r="F18" s="30"/>
      <c r="G18" s="30"/>
      <c r="H18" s="30"/>
      <c r="I18" s="30"/>
      <c r="J18" s="33"/>
    </row>
    <row r="19" spans="1:10" ht="11.25">
      <c r="A19" s="41" t="s">
        <v>20</v>
      </c>
      <c r="G19" s="172"/>
      <c r="H19" s="42"/>
      <c r="I19" s="11"/>
      <c r="J19" s="11"/>
    </row>
    <row r="20" spans="1:10" ht="11.25">
      <c r="A20" s="15" t="s">
        <v>21</v>
      </c>
      <c r="H20" s="11"/>
      <c r="I20" s="11"/>
      <c r="J20" s="11"/>
    </row>
    <row r="21" spans="8:10" ht="11.25">
      <c r="H21" s="11"/>
      <c r="I21" s="11"/>
      <c r="J21" s="11"/>
    </row>
    <row r="23" spans="1:11" ht="12.75" customHeight="1">
      <c r="A23" s="14" t="s">
        <v>60</v>
      </c>
      <c r="B23" s="93"/>
      <c r="C23" s="61"/>
      <c r="D23" s="61"/>
      <c r="E23" s="61"/>
      <c r="F23" s="61"/>
      <c r="G23" s="61"/>
      <c r="H23" s="62"/>
      <c r="I23" s="62"/>
      <c r="J23" s="62"/>
      <c r="K23" s="43"/>
    </row>
    <row r="24" spans="2:30" s="15" customFormat="1" ht="12.75" customHeight="1">
      <c r="B24" s="94"/>
      <c r="C24" s="95"/>
      <c r="D24" s="95"/>
      <c r="E24" s="95"/>
      <c r="F24" s="95"/>
      <c r="G24" s="95"/>
      <c r="H24" s="44"/>
      <c r="I24" s="44"/>
      <c r="J24" s="44"/>
      <c r="K24" s="44"/>
      <c r="L24" s="17"/>
      <c r="M24" s="17"/>
      <c r="N24" s="17"/>
      <c r="O24" s="17"/>
      <c r="P24" s="17"/>
      <c r="Q24" s="17"/>
      <c r="R24" s="17"/>
      <c r="S24" s="17"/>
      <c r="U24" s="17"/>
      <c r="W24" s="17"/>
      <c r="AD24" s="17" t="s">
        <v>61</v>
      </c>
    </row>
    <row r="25" spans="1:30" s="21" customFormat="1" ht="13.5" customHeight="1">
      <c r="A25" s="65"/>
      <c r="B25" s="173">
        <v>1990</v>
      </c>
      <c r="C25" s="46">
        <v>1991</v>
      </c>
      <c r="D25" s="46">
        <v>1992</v>
      </c>
      <c r="E25" s="46">
        <v>1993</v>
      </c>
      <c r="F25" s="46">
        <v>1994</v>
      </c>
      <c r="G25" s="46">
        <v>1995</v>
      </c>
      <c r="H25" s="46">
        <v>1996</v>
      </c>
      <c r="I25" s="46">
        <v>1997</v>
      </c>
      <c r="J25" s="46">
        <v>1998</v>
      </c>
      <c r="K25" s="46">
        <v>1999</v>
      </c>
      <c r="L25" s="47">
        <v>2000</v>
      </c>
      <c r="M25" s="47">
        <v>2001</v>
      </c>
      <c r="N25" s="47">
        <v>2002</v>
      </c>
      <c r="O25" s="47">
        <v>2003</v>
      </c>
      <c r="P25" s="47">
        <v>2004</v>
      </c>
      <c r="Q25" s="47">
        <v>2005</v>
      </c>
      <c r="R25" s="47">
        <v>2006</v>
      </c>
      <c r="S25" s="47">
        <v>2007</v>
      </c>
      <c r="T25" s="47">
        <v>2008</v>
      </c>
      <c r="U25" s="47">
        <v>2009</v>
      </c>
      <c r="V25" s="47">
        <v>2010</v>
      </c>
      <c r="W25" s="47">
        <v>2011</v>
      </c>
      <c r="X25" s="47">
        <v>2012</v>
      </c>
      <c r="Y25" s="47">
        <v>2013</v>
      </c>
      <c r="Z25" s="47">
        <v>2014</v>
      </c>
      <c r="AA25" s="47">
        <v>2015</v>
      </c>
      <c r="AB25" s="47">
        <v>2016</v>
      </c>
      <c r="AC25" s="47">
        <v>2017</v>
      </c>
      <c r="AD25" s="48">
        <v>2018</v>
      </c>
    </row>
    <row r="26" spans="1:30" ht="13.5" customHeight="1">
      <c r="A26" s="69" t="s">
        <v>12</v>
      </c>
      <c r="B26" s="50">
        <v>23280</v>
      </c>
      <c r="C26" s="50">
        <v>23680</v>
      </c>
      <c r="D26" s="50">
        <v>23916</v>
      </c>
      <c r="E26" s="50">
        <v>24203</v>
      </c>
      <c r="F26" s="50">
        <v>24642.5</v>
      </c>
      <c r="G26" s="50">
        <v>25000</v>
      </c>
      <c r="H26" s="51">
        <v>25300</v>
      </c>
      <c r="I26" s="51">
        <v>25795</v>
      </c>
      <c r="J26" s="51">
        <v>26450</v>
      </c>
      <c r="K26" s="51">
        <v>27145</v>
      </c>
      <c r="L26" s="51">
        <v>27770</v>
      </c>
      <c r="M26" s="51">
        <v>28380</v>
      </c>
      <c r="N26" s="51">
        <v>28930</v>
      </c>
      <c r="O26" s="51">
        <v>29360</v>
      </c>
      <c r="P26" s="51">
        <v>29730</v>
      </c>
      <c r="Q26" s="51">
        <v>30000</v>
      </c>
      <c r="R26" s="51">
        <v>30250</v>
      </c>
      <c r="S26" s="23">
        <v>30550</v>
      </c>
      <c r="T26" s="23">
        <v>30775</v>
      </c>
      <c r="U26" s="23">
        <v>30950</v>
      </c>
      <c r="V26" s="23">
        <v>31175</v>
      </c>
      <c r="W26" s="23">
        <v>31425</v>
      </c>
      <c r="X26" s="23">
        <v>31575</v>
      </c>
      <c r="Y26" s="23">
        <v>31625</v>
      </c>
      <c r="Z26" s="23">
        <v>31725</v>
      </c>
      <c r="AA26" s="23">
        <v>31900</v>
      </c>
      <c r="AB26" s="23">
        <v>32169.89495</v>
      </c>
      <c r="AC26" s="23">
        <v>32519.78184323</v>
      </c>
      <c r="AD26" s="25">
        <v>32688.219293816786</v>
      </c>
    </row>
    <row r="27" spans="1:30" ht="13.5" customHeight="1">
      <c r="A27" s="73" t="s">
        <v>13</v>
      </c>
      <c r="B27" s="53">
        <v>19760</v>
      </c>
      <c r="C27" s="53">
        <v>19655</v>
      </c>
      <c r="D27" s="53">
        <v>19340</v>
      </c>
      <c r="E27" s="53">
        <v>18997</v>
      </c>
      <c r="F27" s="53">
        <v>18721.5</v>
      </c>
      <c r="G27" s="53">
        <v>18378</v>
      </c>
      <c r="H27" s="54">
        <v>18096</v>
      </c>
      <c r="I27" s="54">
        <v>18045</v>
      </c>
      <c r="J27" s="54">
        <v>18131</v>
      </c>
      <c r="K27" s="54">
        <v>18210</v>
      </c>
      <c r="L27" s="13">
        <v>18149.5</v>
      </c>
      <c r="M27" s="13">
        <v>17945.5</v>
      </c>
      <c r="N27" s="13">
        <v>17574.5</v>
      </c>
      <c r="O27" s="13">
        <v>17084.5</v>
      </c>
      <c r="P27" s="13">
        <v>16570.5</v>
      </c>
      <c r="Q27" s="13">
        <v>16031</v>
      </c>
      <c r="R27" s="13">
        <v>15504.5</v>
      </c>
      <c r="S27" s="13">
        <v>15017.5</v>
      </c>
      <c r="T27" s="13">
        <v>14437.5</v>
      </c>
      <c r="U27" s="13">
        <v>13844.5</v>
      </c>
      <c r="V27" s="13">
        <v>13363.5</v>
      </c>
      <c r="W27" s="13">
        <v>12910</v>
      </c>
      <c r="X27" s="13">
        <v>12454</v>
      </c>
      <c r="Y27" s="13">
        <v>12114</v>
      </c>
      <c r="Z27" s="13">
        <v>11984.5</v>
      </c>
      <c r="AA27" s="13">
        <v>12032</v>
      </c>
      <c r="AB27" s="13">
        <v>12269.4</v>
      </c>
      <c r="AC27" s="13">
        <v>12664.56422</v>
      </c>
      <c r="AD27" s="28">
        <v>13146.201459533999</v>
      </c>
    </row>
    <row r="28" spans="1:30" ht="13.5" customHeight="1">
      <c r="A28" s="73" t="s">
        <v>24</v>
      </c>
      <c r="B28" s="53">
        <v>3520</v>
      </c>
      <c r="C28" s="53">
        <v>4025</v>
      </c>
      <c r="D28" s="53">
        <v>4576</v>
      </c>
      <c r="E28" s="53">
        <v>5206</v>
      </c>
      <c r="F28" s="53">
        <v>5921</v>
      </c>
      <c r="G28" s="53">
        <v>6622</v>
      </c>
      <c r="H28" s="54">
        <v>7204</v>
      </c>
      <c r="I28" s="54">
        <v>7750</v>
      </c>
      <c r="J28" s="54">
        <v>8319</v>
      </c>
      <c r="K28" s="54">
        <v>8935</v>
      </c>
      <c r="L28" s="13">
        <v>9620.5</v>
      </c>
      <c r="M28" s="13">
        <v>10434.5</v>
      </c>
      <c r="N28" s="13">
        <v>11355.5</v>
      </c>
      <c r="O28" s="13">
        <v>12275.5</v>
      </c>
      <c r="P28" s="13">
        <v>13159.5</v>
      </c>
      <c r="Q28" s="13">
        <v>13969</v>
      </c>
      <c r="R28" s="13">
        <v>14745.5</v>
      </c>
      <c r="S28" s="13">
        <v>15532.5</v>
      </c>
      <c r="T28" s="13">
        <v>16337.5</v>
      </c>
      <c r="U28" s="13">
        <v>17105.5</v>
      </c>
      <c r="V28" s="13">
        <v>17811.5</v>
      </c>
      <c r="W28" s="13">
        <v>18515</v>
      </c>
      <c r="X28" s="13">
        <v>19121</v>
      </c>
      <c r="Y28" s="13">
        <v>19511</v>
      </c>
      <c r="Z28" s="13">
        <v>19740.5</v>
      </c>
      <c r="AA28" s="13">
        <v>19868</v>
      </c>
      <c r="AB28" s="13">
        <v>19900.49495</v>
      </c>
      <c r="AC28" s="13">
        <v>19855.21762323</v>
      </c>
      <c r="AD28" s="28">
        <v>19542.01783428279</v>
      </c>
    </row>
    <row r="29" spans="1:30" ht="13.5" customHeight="1">
      <c r="A29" s="79" t="s">
        <v>17</v>
      </c>
      <c r="B29" s="56">
        <v>4222.5</v>
      </c>
      <c r="C29" s="56">
        <v>4347.5</v>
      </c>
      <c r="D29" s="56">
        <v>4409</v>
      </c>
      <c r="E29" s="56">
        <v>4441</v>
      </c>
      <c r="F29" s="56">
        <v>4495</v>
      </c>
      <c r="G29" s="56">
        <v>4555</v>
      </c>
      <c r="H29" s="57">
        <v>4606</v>
      </c>
      <c r="I29" s="57">
        <v>4698.370326501855</v>
      </c>
      <c r="J29" s="57">
        <v>4825.319552113836</v>
      </c>
      <c r="K29" s="57">
        <v>4939.329884236117</v>
      </c>
      <c r="L29" s="57">
        <v>5062.415663461617</v>
      </c>
      <c r="M29" s="57">
        <v>5201.098581100181</v>
      </c>
      <c r="N29" s="57">
        <v>5317.312602814904</v>
      </c>
      <c r="O29" s="57">
        <v>5404.520132063566</v>
      </c>
      <c r="P29" s="57">
        <v>5481.745274377016</v>
      </c>
      <c r="Q29" s="57">
        <v>5548.974215633931</v>
      </c>
      <c r="R29" s="57">
        <v>5611.215528831783</v>
      </c>
      <c r="S29" s="30">
        <v>5678.5</v>
      </c>
      <c r="T29" s="30">
        <v>5731.084919724095</v>
      </c>
      <c r="U29" s="30">
        <v>5766.084919724095</v>
      </c>
      <c r="V29" s="30">
        <v>5810.04450983244</v>
      </c>
      <c r="W29" s="30">
        <v>5868.95677099384</v>
      </c>
      <c r="X29" s="30">
        <v>5911.399976328832</v>
      </c>
      <c r="Y29" s="30">
        <v>5935.326828768602</v>
      </c>
      <c r="Z29" s="30">
        <v>5970.3562190536195</v>
      </c>
      <c r="AA29" s="30">
        <v>6019.971680716202</v>
      </c>
      <c r="AB29" s="30">
        <v>6080.6028299810005</v>
      </c>
      <c r="AC29" s="30">
        <v>6151.51197119327</v>
      </c>
      <c r="AD29" s="32">
        <v>6177.872129717827</v>
      </c>
    </row>
    <row r="30" spans="1:30" ht="13.5" customHeight="1">
      <c r="A30" s="73" t="s">
        <v>13</v>
      </c>
      <c r="B30" s="53">
        <v>2279</v>
      </c>
      <c r="C30" s="53">
        <v>2150</v>
      </c>
      <c r="D30" s="53">
        <v>1983</v>
      </c>
      <c r="E30" s="53">
        <v>1810</v>
      </c>
      <c r="F30" s="53">
        <v>1665</v>
      </c>
      <c r="G30" s="53">
        <v>1560</v>
      </c>
      <c r="H30" s="54">
        <v>1494</v>
      </c>
      <c r="I30" s="54">
        <v>1443.7130702333975</v>
      </c>
      <c r="J30" s="54">
        <v>1405.3879389758335</v>
      </c>
      <c r="K30" s="54">
        <v>1357.5104873531695</v>
      </c>
      <c r="L30" s="13">
        <v>1301.5695496918374</v>
      </c>
      <c r="M30" s="13">
        <v>1243.066810109701</v>
      </c>
      <c r="N30" s="13">
        <v>1181.4970276384452</v>
      </c>
      <c r="O30" s="13">
        <v>1120.8695554377177</v>
      </c>
      <c r="P30" s="13">
        <v>1061.6878157677995</v>
      </c>
      <c r="Q30" s="13">
        <v>1000.9406277734751</v>
      </c>
      <c r="R30" s="13">
        <v>940.1331430851623</v>
      </c>
      <c r="S30" s="13">
        <v>877.2544185639869</v>
      </c>
      <c r="T30" s="13">
        <v>795.7545105055418</v>
      </c>
      <c r="U30" s="13">
        <v>711.2545105055418</v>
      </c>
      <c r="V30" s="13">
        <v>630.6019791937865</v>
      </c>
      <c r="W30" s="13">
        <v>539.2908126065262</v>
      </c>
      <c r="X30" s="13">
        <v>456.12914524196844</v>
      </c>
      <c r="Y30" s="13">
        <v>396.15194271843893</v>
      </c>
      <c r="Z30" s="13">
        <v>351.7990534573414</v>
      </c>
      <c r="AA30" s="13">
        <v>312.48626524864136</v>
      </c>
      <c r="AB30" s="13">
        <v>278.15309687971</v>
      </c>
      <c r="AC30" s="13">
        <v>265.107863807002</v>
      </c>
      <c r="AD30" s="28">
        <v>262.2291905917826</v>
      </c>
    </row>
    <row r="31" spans="1:30" ht="13.5" customHeight="1">
      <c r="A31" s="73" t="s">
        <v>24</v>
      </c>
      <c r="B31" s="53">
        <v>1943.5</v>
      </c>
      <c r="C31" s="53">
        <v>2197.5</v>
      </c>
      <c r="D31" s="53">
        <v>2426</v>
      </c>
      <c r="E31" s="53">
        <v>2631</v>
      </c>
      <c r="F31" s="53">
        <v>2830</v>
      </c>
      <c r="G31" s="53">
        <v>2995</v>
      </c>
      <c r="H31" s="54">
        <v>3112</v>
      </c>
      <c r="I31" s="54">
        <v>3254.6572562684573</v>
      </c>
      <c r="J31" s="54">
        <v>3419.9316131380024</v>
      </c>
      <c r="K31" s="54">
        <v>3581.819396882948</v>
      </c>
      <c r="L31" s="13">
        <v>3760.84611376978</v>
      </c>
      <c r="M31" s="13">
        <v>3958.0317709904803</v>
      </c>
      <c r="N31" s="13">
        <v>4135.815575176459</v>
      </c>
      <c r="O31" s="13">
        <v>4283.650576625849</v>
      </c>
      <c r="P31" s="13">
        <v>4420.057458609217</v>
      </c>
      <c r="Q31" s="13">
        <v>4548.033587860456</v>
      </c>
      <c r="R31" s="13">
        <v>4671.08238574662</v>
      </c>
      <c r="S31" s="13">
        <v>4801.245581436012</v>
      </c>
      <c r="T31" s="13">
        <v>4935.3304092185535</v>
      </c>
      <c r="U31" s="13">
        <v>5054.8304092185535</v>
      </c>
      <c r="V31" s="13">
        <v>5179.442530638653</v>
      </c>
      <c r="W31" s="13">
        <v>5329.665958387314</v>
      </c>
      <c r="X31" s="13">
        <v>5455.270831086864</v>
      </c>
      <c r="Y31" s="13">
        <v>5539.174886050163</v>
      </c>
      <c r="Z31" s="13">
        <v>5618.5571655962785</v>
      </c>
      <c r="AA31" s="13">
        <v>5707.48541546756</v>
      </c>
      <c r="AB31" s="13">
        <v>5802.449733101291</v>
      </c>
      <c r="AC31" s="13">
        <v>5886.40410738627</v>
      </c>
      <c r="AD31" s="28">
        <v>5915.642939126044</v>
      </c>
    </row>
    <row r="32" spans="1:30" ht="13.5" customHeight="1">
      <c r="A32" s="79" t="s">
        <v>25</v>
      </c>
      <c r="B32" s="56">
        <v>603</v>
      </c>
      <c r="C32" s="56">
        <v>610</v>
      </c>
      <c r="D32" s="56">
        <v>628</v>
      </c>
      <c r="E32" s="56">
        <v>613</v>
      </c>
      <c r="F32" s="56">
        <v>606</v>
      </c>
      <c r="G32" s="56">
        <v>610.5</v>
      </c>
      <c r="H32" s="57">
        <v>616.8</v>
      </c>
      <c r="I32" s="57">
        <v>615.2976268720062</v>
      </c>
      <c r="J32" s="57">
        <v>623.4297598401768</v>
      </c>
      <c r="K32" s="57">
        <v>626.3872618812624</v>
      </c>
      <c r="L32" s="57">
        <v>631.9739318009428</v>
      </c>
      <c r="M32" s="57">
        <v>656.8066091708519</v>
      </c>
      <c r="N32" s="57">
        <v>681.5957340061422</v>
      </c>
      <c r="O32" s="57">
        <v>664.7175597982498</v>
      </c>
      <c r="P32" s="57">
        <v>660.1808749515524</v>
      </c>
      <c r="Q32" s="57">
        <v>655.0633480923625</v>
      </c>
      <c r="R32" s="57">
        <v>650.8706592391814</v>
      </c>
      <c r="S32" s="30">
        <v>653.2834371257485</v>
      </c>
      <c r="T32" s="30">
        <v>651.0910527728086</v>
      </c>
      <c r="U32" s="30">
        <v>639.7282924865832</v>
      </c>
      <c r="V32" s="30">
        <v>639.6468391721105</v>
      </c>
      <c r="W32" s="30">
        <v>646.5629119769137</v>
      </c>
      <c r="X32" s="30">
        <v>650.5332497322488</v>
      </c>
      <c r="Y32" s="30">
        <v>643.3720534561869</v>
      </c>
      <c r="Z32" s="30">
        <v>643.0871642827684</v>
      </c>
      <c r="AA32" s="30">
        <v>643.2061058756528</v>
      </c>
      <c r="AB32" s="30">
        <v>637.1518749379229</v>
      </c>
      <c r="AC32" s="30">
        <v>640.489618457587</v>
      </c>
      <c r="AD32" s="32">
        <v>648.2720369665478</v>
      </c>
    </row>
    <row r="33" spans="1:30" ht="13.5" customHeight="1">
      <c r="A33" s="73" t="s">
        <v>26</v>
      </c>
      <c r="B33" s="53">
        <v>535</v>
      </c>
      <c r="C33" s="53">
        <v>540</v>
      </c>
      <c r="D33" s="53">
        <v>555</v>
      </c>
      <c r="E33" s="53">
        <v>537</v>
      </c>
      <c r="F33" s="53">
        <v>529</v>
      </c>
      <c r="G33" s="53">
        <v>532</v>
      </c>
      <c r="H33" s="54">
        <v>536.3</v>
      </c>
      <c r="I33" s="54">
        <v>533.0326489114144</v>
      </c>
      <c r="J33" s="54">
        <v>540.8989476589982</v>
      </c>
      <c r="K33" s="54">
        <v>544.5994821285101</v>
      </c>
      <c r="L33" s="13">
        <v>550.9348484067134</v>
      </c>
      <c r="M33" s="13">
        <v>575.505652958988</v>
      </c>
      <c r="N33" s="13">
        <v>599.0125128100347</v>
      </c>
      <c r="O33" s="13">
        <v>581.3560557277266</v>
      </c>
      <c r="P33" s="13">
        <v>576.0369204101613</v>
      </c>
      <c r="Q33" s="13">
        <v>570.1327566759694</v>
      </c>
      <c r="R33" s="13">
        <v>565.1492256579372</v>
      </c>
      <c r="S33" s="13">
        <v>567.285</v>
      </c>
      <c r="T33" s="13">
        <v>564.5745527728086</v>
      </c>
      <c r="U33" s="13">
        <v>552.4187924865832</v>
      </c>
      <c r="V33" s="13">
        <v>551.3078391721104</v>
      </c>
      <c r="W33" s="13">
        <v>556.8109119769138</v>
      </c>
      <c r="X33" s="13">
        <v>559.8152874012496</v>
      </c>
      <c r="Y33" s="13">
        <v>551.8036196030207</v>
      </c>
      <c r="Z33" s="13">
        <v>550.8102157540445</v>
      </c>
      <c r="AA33" s="13">
        <v>550.2522054047512</v>
      </c>
      <c r="AB33" s="13">
        <v>543.7459235341945</v>
      </c>
      <c r="AC33" s="13">
        <v>546.811695970391</v>
      </c>
      <c r="AD33" s="28">
        <v>553.8823501776914</v>
      </c>
    </row>
    <row r="34" spans="1:30" ht="13.5" customHeight="1">
      <c r="A34" s="73" t="s">
        <v>27</v>
      </c>
      <c r="B34" s="53">
        <v>68</v>
      </c>
      <c r="C34" s="53">
        <v>70</v>
      </c>
      <c r="D34" s="53">
        <v>73</v>
      </c>
      <c r="E34" s="53">
        <v>76</v>
      </c>
      <c r="F34" s="53">
        <v>77</v>
      </c>
      <c r="G34" s="53">
        <v>78.5</v>
      </c>
      <c r="H34" s="54">
        <v>80.5</v>
      </c>
      <c r="I34" s="54">
        <v>82.26497796059174</v>
      </c>
      <c r="J34" s="54">
        <v>82.53081218117859</v>
      </c>
      <c r="K34" s="54">
        <v>81.78777975275223</v>
      </c>
      <c r="L34" s="13">
        <v>81.03908339422937</v>
      </c>
      <c r="M34" s="13">
        <v>81.30095621186385</v>
      </c>
      <c r="N34" s="13">
        <v>82.58322119610749</v>
      </c>
      <c r="O34" s="13">
        <v>83.3615040705232</v>
      </c>
      <c r="P34" s="13">
        <v>84.14395454139104</v>
      </c>
      <c r="Q34" s="13">
        <v>84.93059141639304</v>
      </c>
      <c r="R34" s="13">
        <v>85.72143358124411</v>
      </c>
      <c r="S34" s="13">
        <v>85.9984371257485</v>
      </c>
      <c r="T34" s="13">
        <v>86.5165</v>
      </c>
      <c r="U34" s="13">
        <v>87.3095</v>
      </c>
      <c r="V34" s="13">
        <v>88.339</v>
      </c>
      <c r="W34" s="13">
        <v>89.752</v>
      </c>
      <c r="X34" s="13">
        <v>90.71796233099921</v>
      </c>
      <c r="Y34" s="13">
        <v>91.5684338531662</v>
      </c>
      <c r="Z34" s="13">
        <v>92.27694852872389</v>
      </c>
      <c r="AA34" s="13">
        <v>92.95390047090169</v>
      </c>
      <c r="AB34" s="13">
        <v>93.40595140372837</v>
      </c>
      <c r="AC34" s="13">
        <v>93.6779224871957</v>
      </c>
      <c r="AD34" s="28">
        <v>94.38968678885642</v>
      </c>
    </row>
    <row r="35" spans="1:30" ht="13.5" customHeight="1">
      <c r="A35" s="167" t="s">
        <v>62</v>
      </c>
      <c r="B35" s="174">
        <v>28105.5</v>
      </c>
      <c r="C35" s="174">
        <v>28637.5</v>
      </c>
      <c r="D35" s="174">
        <v>28953</v>
      </c>
      <c r="E35" s="174">
        <v>29257</v>
      </c>
      <c r="F35" s="174">
        <v>29743.5</v>
      </c>
      <c r="G35" s="174">
        <v>30165.5</v>
      </c>
      <c r="H35" s="175">
        <v>30522.8</v>
      </c>
      <c r="I35" s="175">
        <v>31108.66795337386</v>
      </c>
      <c r="J35" s="175">
        <v>31898.749311954012</v>
      </c>
      <c r="K35" s="175">
        <v>32710.71714611738</v>
      </c>
      <c r="L35" s="175">
        <v>33464.38959526256</v>
      </c>
      <c r="M35" s="175">
        <v>34237.905190271034</v>
      </c>
      <c r="N35" s="175">
        <v>34928.90833682105</v>
      </c>
      <c r="O35" s="175">
        <v>35429.23769186182</v>
      </c>
      <c r="P35" s="175">
        <v>35871.92614932857</v>
      </c>
      <c r="Q35" s="175">
        <v>36204.03756372629</v>
      </c>
      <c r="R35" s="175">
        <v>36512.08618807096</v>
      </c>
      <c r="S35" s="169">
        <v>36881.78343712575</v>
      </c>
      <c r="T35" s="169">
        <v>37157.1759724969</v>
      </c>
      <c r="U35" s="169">
        <v>37355.813212210676</v>
      </c>
      <c r="V35" s="169">
        <v>37624.69134900455</v>
      </c>
      <c r="W35" s="169">
        <v>37940.51968297076</v>
      </c>
      <c r="X35" s="169">
        <v>38136.93322606108</v>
      </c>
      <c r="Y35" s="169">
        <v>38203.97300831273</v>
      </c>
      <c r="Z35" s="169">
        <v>38338.44338333639</v>
      </c>
      <c r="AA35" s="169">
        <v>38563.177786591856</v>
      </c>
      <c r="AB35" s="169">
        <v>38887.649654918925</v>
      </c>
      <c r="AC35" s="169">
        <v>39311.7834328809</v>
      </c>
      <c r="AD35" s="39">
        <v>39514.36346050116</v>
      </c>
    </row>
    <row r="36" spans="1:30" ht="13.5" customHeight="1">
      <c r="A36" s="171"/>
      <c r="B36" s="56"/>
      <c r="C36" s="56"/>
      <c r="D36" s="56"/>
      <c r="E36" s="56"/>
      <c r="F36" s="56"/>
      <c r="G36" s="56"/>
      <c r="H36" s="57"/>
      <c r="I36" s="57"/>
      <c r="J36" s="57"/>
      <c r="K36" s="57"/>
      <c r="L36" s="57"/>
      <c r="M36" s="57"/>
      <c r="N36" s="57"/>
      <c r="O36" s="57"/>
      <c r="P36" s="57"/>
      <c r="Q36" s="57"/>
      <c r="R36" s="57"/>
      <c r="S36" s="30"/>
      <c r="T36" s="30"/>
      <c r="U36" s="30"/>
      <c r="V36" s="30"/>
      <c r="W36" s="30"/>
      <c r="X36" s="30"/>
      <c r="Y36" s="30"/>
      <c r="Z36" s="30"/>
      <c r="AA36" s="30"/>
      <c r="AB36" s="30"/>
      <c r="AC36" s="30"/>
      <c r="AD36" s="27"/>
    </row>
    <row r="37" spans="1:29" ht="13.5" customHeight="1">
      <c r="A37" s="41" t="s">
        <v>63</v>
      </c>
      <c r="B37" s="41"/>
      <c r="C37" s="61"/>
      <c r="D37" s="61"/>
      <c r="E37" s="61"/>
      <c r="F37" s="61"/>
      <c r="G37" s="61"/>
      <c r="H37" s="62"/>
      <c r="I37" s="62"/>
      <c r="J37" s="62"/>
      <c r="K37" s="62"/>
      <c r="S37" s="63"/>
      <c r="AB37" s="172"/>
      <c r="AC37" s="42"/>
    </row>
    <row r="38" ht="13.5" customHeight="1">
      <c r="A38" s="15" t="s">
        <v>40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64"/>
  <sheetViews>
    <sheetView showGridLines="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
    </sheetView>
  </sheetViews>
  <sheetFormatPr defaultColWidth="13.33203125" defaultRowHeight="12.75"/>
  <cols>
    <col min="1" max="1" width="29" style="11" customWidth="1"/>
    <col min="2" max="2" width="30" style="11" customWidth="1"/>
    <col min="3" max="12" width="8.83203125" style="11" customWidth="1"/>
    <col min="13" max="16384" width="13.33203125" style="11" customWidth="1"/>
  </cols>
  <sheetData>
    <row r="1" spans="1:2" ht="12.75" customHeight="1">
      <c r="A1" s="14" t="s">
        <v>64</v>
      </c>
      <c r="B1" s="93"/>
    </row>
    <row r="2" spans="2:12" s="15" customFormat="1" ht="12.75" customHeight="1">
      <c r="B2" s="94"/>
      <c r="C2" s="64"/>
      <c r="D2" s="64"/>
      <c r="F2" s="64"/>
      <c r="K2" s="64"/>
      <c r="L2" s="64" t="s">
        <v>65</v>
      </c>
    </row>
    <row r="3" spans="1:12" s="21" customFormat="1" ht="11.25">
      <c r="A3" s="176" t="s">
        <v>66</v>
      </c>
      <c r="B3" s="177" t="s">
        <v>67</v>
      </c>
      <c r="C3" s="47">
        <v>2010</v>
      </c>
      <c r="D3" s="47">
        <v>2011</v>
      </c>
      <c r="E3" s="47">
        <v>2012</v>
      </c>
      <c r="F3" s="47">
        <v>2013</v>
      </c>
      <c r="G3" s="47">
        <v>2014</v>
      </c>
      <c r="H3" s="47">
        <v>2015</v>
      </c>
      <c r="I3" s="66">
        <v>2016</v>
      </c>
      <c r="J3" s="67">
        <v>2017</v>
      </c>
      <c r="K3" s="67">
        <v>2018</v>
      </c>
      <c r="L3" s="68">
        <v>2019</v>
      </c>
    </row>
    <row r="4" spans="1:12" ht="11.25">
      <c r="A4" s="69" t="s">
        <v>68</v>
      </c>
      <c r="B4" s="178" t="s">
        <v>69</v>
      </c>
      <c r="C4" s="163">
        <v>1800</v>
      </c>
      <c r="D4" s="23">
        <v>1855</v>
      </c>
      <c r="E4" s="23">
        <v>1883</v>
      </c>
      <c r="F4" s="23">
        <v>2157</v>
      </c>
      <c r="G4" s="23">
        <v>1635</v>
      </c>
      <c r="H4" s="23">
        <v>2095</v>
      </c>
      <c r="I4" s="23">
        <v>1762</v>
      </c>
      <c r="J4" s="179">
        <v>1688</v>
      </c>
      <c r="K4" s="180">
        <v>1691</v>
      </c>
      <c r="L4" s="181">
        <v>1888</v>
      </c>
    </row>
    <row r="5" spans="1:12" ht="11.25">
      <c r="A5" s="73"/>
      <c r="B5" s="182" t="s">
        <v>70</v>
      </c>
      <c r="C5" s="164">
        <v>16</v>
      </c>
      <c r="D5" s="13">
        <v>21</v>
      </c>
      <c r="E5" s="13">
        <v>33</v>
      </c>
      <c r="F5" s="13">
        <v>24</v>
      </c>
      <c r="G5" s="13">
        <v>40</v>
      </c>
      <c r="H5" s="13">
        <v>51</v>
      </c>
      <c r="I5" s="13">
        <v>83</v>
      </c>
      <c r="J5" s="183">
        <v>81</v>
      </c>
      <c r="K5" s="184">
        <v>67</v>
      </c>
      <c r="L5" s="185">
        <v>248</v>
      </c>
    </row>
    <row r="6" spans="1:12" ht="11.25">
      <c r="A6" s="73"/>
      <c r="B6" s="182" t="s">
        <v>71</v>
      </c>
      <c r="C6" s="164">
        <v>96</v>
      </c>
      <c r="D6" s="13">
        <v>109</v>
      </c>
      <c r="E6" s="13">
        <v>84</v>
      </c>
      <c r="F6" s="13">
        <v>89</v>
      </c>
      <c r="G6" s="13">
        <v>20</v>
      </c>
      <c r="H6" s="13">
        <v>190</v>
      </c>
      <c r="I6" s="13">
        <v>208</v>
      </c>
      <c r="J6" s="183">
        <v>288</v>
      </c>
      <c r="K6" s="184">
        <v>257</v>
      </c>
      <c r="L6" s="185">
        <v>452</v>
      </c>
    </row>
    <row r="7" spans="1:12" ht="11.25">
      <c r="A7" s="73"/>
      <c r="B7" s="182" t="s">
        <v>72</v>
      </c>
      <c r="C7" s="164">
        <v>1664</v>
      </c>
      <c r="D7" s="13">
        <v>1723</v>
      </c>
      <c r="E7" s="13">
        <v>1765</v>
      </c>
      <c r="F7" s="13">
        <v>1810</v>
      </c>
      <c r="G7" s="13">
        <v>1540</v>
      </c>
      <c r="H7" s="13">
        <v>1426</v>
      </c>
      <c r="I7" s="13">
        <v>954</v>
      </c>
      <c r="J7" s="183">
        <v>1097</v>
      </c>
      <c r="K7" s="184">
        <v>1096</v>
      </c>
      <c r="L7" s="185">
        <v>965</v>
      </c>
    </row>
    <row r="8" spans="1:12" ht="11.25">
      <c r="A8" s="73"/>
      <c r="B8" s="182" t="s">
        <v>73</v>
      </c>
      <c r="C8" s="164"/>
      <c r="D8" s="13"/>
      <c r="E8" s="13"/>
      <c r="F8" s="13">
        <v>187</v>
      </c>
      <c r="G8" s="13">
        <v>34</v>
      </c>
      <c r="H8" s="13">
        <v>425</v>
      </c>
      <c r="I8" s="13">
        <v>517</v>
      </c>
      <c r="J8" s="183">
        <v>221</v>
      </c>
      <c r="K8" s="184">
        <v>267</v>
      </c>
      <c r="L8" s="185">
        <v>196</v>
      </c>
    </row>
    <row r="9" spans="1:12" ht="11.25">
      <c r="A9" s="73"/>
      <c r="B9" s="182" t="s">
        <v>74</v>
      </c>
      <c r="C9" s="164">
        <v>24</v>
      </c>
      <c r="D9" s="13">
        <v>2</v>
      </c>
      <c r="E9" s="13">
        <v>1</v>
      </c>
      <c r="F9" s="13">
        <v>47</v>
      </c>
      <c r="G9" s="13">
        <v>1</v>
      </c>
      <c r="H9" s="13">
        <v>3</v>
      </c>
      <c r="I9" s="13">
        <v>0</v>
      </c>
      <c r="J9" s="183">
        <v>1</v>
      </c>
      <c r="K9" s="184">
        <v>4</v>
      </c>
      <c r="L9" s="185">
        <v>27</v>
      </c>
    </row>
    <row r="10" spans="1:12" ht="11.25">
      <c r="A10" s="79" t="s">
        <v>75</v>
      </c>
      <c r="B10" s="186" t="s">
        <v>69</v>
      </c>
      <c r="C10" s="165">
        <v>4266</v>
      </c>
      <c r="D10" s="30">
        <v>5134</v>
      </c>
      <c r="E10" s="30">
        <v>4480</v>
      </c>
      <c r="F10" s="30">
        <v>5018</v>
      </c>
      <c r="G10" s="30">
        <v>4530</v>
      </c>
      <c r="H10" s="30">
        <v>5545</v>
      </c>
      <c r="I10" s="30">
        <v>5170</v>
      </c>
      <c r="J10" s="187">
        <v>4870</v>
      </c>
      <c r="K10" s="188">
        <v>4738</v>
      </c>
      <c r="L10" s="189">
        <v>5102</v>
      </c>
    </row>
    <row r="11" spans="1:12" ht="11.25">
      <c r="A11" s="79"/>
      <c r="B11" s="182" t="s">
        <v>70</v>
      </c>
      <c r="C11" s="164"/>
      <c r="D11" s="13"/>
      <c r="E11" s="13">
        <v>3</v>
      </c>
      <c r="F11" s="13">
        <v>2</v>
      </c>
      <c r="G11" s="13">
        <v>4</v>
      </c>
      <c r="H11" s="13"/>
      <c r="I11" s="13"/>
      <c r="J11" s="183">
        <v>22</v>
      </c>
      <c r="K11" s="184">
        <v>25</v>
      </c>
      <c r="L11" s="185">
        <v>17</v>
      </c>
    </row>
    <row r="12" spans="1:12" ht="11.25">
      <c r="A12" s="79"/>
      <c r="B12" s="182" t="s">
        <v>71</v>
      </c>
      <c r="C12" s="164">
        <v>8</v>
      </c>
      <c r="D12" s="13">
        <v>2</v>
      </c>
      <c r="E12" s="13">
        <v>1</v>
      </c>
      <c r="F12" s="13">
        <v>1</v>
      </c>
      <c r="G12" s="13"/>
      <c r="H12" s="13">
        <v>1</v>
      </c>
      <c r="I12" s="13">
        <v>28</v>
      </c>
      <c r="J12" s="183">
        <v>31</v>
      </c>
      <c r="K12" s="184">
        <v>44</v>
      </c>
      <c r="L12" s="185">
        <v>122</v>
      </c>
    </row>
    <row r="13" spans="1:12" ht="11.25">
      <c r="A13" s="73"/>
      <c r="B13" s="182" t="s">
        <v>72</v>
      </c>
      <c r="C13" s="164">
        <v>4176</v>
      </c>
      <c r="D13" s="13">
        <v>5127</v>
      </c>
      <c r="E13" s="13">
        <v>4475</v>
      </c>
      <c r="F13" s="13">
        <v>5015</v>
      </c>
      <c r="G13" s="13">
        <v>4526</v>
      </c>
      <c r="H13" s="13">
        <v>5542</v>
      </c>
      <c r="I13" s="13">
        <v>5140</v>
      </c>
      <c r="J13" s="183">
        <v>4814</v>
      </c>
      <c r="K13" s="184">
        <v>4668</v>
      </c>
      <c r="L13" s="185" t="s">
        <v>76</v>
      </c>
    </row>
    <row r="14" spans="1:12" ht="11.25">
      <c r="A14" s="73"/>
      <c r="B14" s="182" t="s">
        <v>74</v>
      </c>
      <c r="C14" s="164">
        <v>82</v>
      </c>
      <c r="D14" s="13">
        <v>5</v>
      </c>
      <c r="E14" s="13">
        <v>1</v>
      </c>
      <c r="F14" s="13">
        <v>0</v>
      </c>
      <c r="G14" s="13">
        <v>0</v>
      </c>
      <c r="H14" s="13">
        <v>2</v>
      </c>
      <c r="I14" s="13">
        <v>2</v>
      </c>
      <c r="J14" s="183">
        <v>3</v>
      </c>
      <c r="K14" s="184">
        <v>1</v>
      </c>
      <c r="L14" s="185">
        <v>17</v>
      </c>
    </row>
    <row r="15" spans="1:12" ht="11.25">
      <c r="A15" s="79" t="s">
        <v>77</v>
      </c>
      <c r="B15" s="186" t="s">
        <v>69</v>
      </c>
      <c r="C15" s="165">
        <v>18457</v>
      </c>
      <c r="D15" s="30">
        <v>23179</v>
      </c>
      <c r="E15" s="30">
        <v>22332</v>
      </c>
      <c r="F15" s="30">
        <v>20612</v>
      </c>
      <c r="G15" s="30">
        <v>18548</v>
      </c>
      <c r="H15" s="30">
        <v>18385</v>
      </c>
      <c r="I15" s="30">
        <v>22009</v>
      </c>
      <c r="J15" s="187">
        <v>24567</v>
      </c>
      <c r="K15" s="188">
        <v>26732</v>
      </c>
      <c r="L15" s="189" t="s">
        <v>78</v>
      </c>
    </row>
    <row r="16" spans="1:12" ht="11.25">
      <c r="A16" s="79"/>
      <c r="B16" s="182" t="s">
        <v>70</v>
      </c>
      <c r="C16" s="164">
        <v>28</v>
      </c>
      <c r="D16" s="13">
        <v>23</v>
      </c>
      <c r="E16" s="13">
        <v>24</v>
      </c>
      <c r="F16" s="13">
        <v>12</v>
      </c>
      <c r="G16" s="13">
        <v>11</v>
      </c>
      <c r="H16" s="13">
        <v>8</v>
      </c>
      <c r="I16" s="13">
        <v>7</v>
      </c>
      <c r="J16" s="183">
        <v>8</v>
      </c>
      <c r="K16" s="184">
        <v>8</v>
      </c>
      <c r="L16" s="185">
        <v>34</v>
      </c>
    </row>
    <row r="17" spans="1:12" ht="11.25">
      <c r="A17" s="79"/>
      <c r="B17" s="182" t="s">
        <v>79</v>
      </c>
      <c r="C17" s="164">
        <v>13</v>
      </c>
      <c r="D17" s="13">
        <v>10</v>
      </c>
      <c r="E17" s="13">
        <v>6</v>
      </c>
      <c r="F17" s="13">
        <v>4</v>
      </c>
      <c r="G17" s="13">
        <v>7</v>
      </c>
      <c r="H17" s="13">
        <v>12</v>
      </c>
      <c r="I17" s="13">
        <v>21</v>
      </c>
      <c r="J17" s="183">
        <v>27</v>
      </c>
      <c r="K17" s="184">
        <v>84</v>
      </c>
      <c r="L17" s="185">
        <v>81</v>
      </c>
    </row>
    <row r="18" spans="1:12" ht="11.25">
      <c r="A18" s="79"/>
      <c r="B18" s="182" t="s">
        <v>71</v>
      </c>
      <c r="C18" s="164">
        <v>145</v>
      </c>
      <c r="D18" s="13">
        <v>91</v>
      </c>
      <c r="E18" s="13">
        <v>75</v>
      </c>
      <c r="F18" s="13">
        <v>81</v>
      </c>
      <c r="G18" s="13">
        <v>196</v>
      </c>
      <c r="H18" s="13">
        <v>127</v>
      </c>
      <c r="I18" s="13">
        <v>240</v>
      </c>
      <c r="J18" s="183">
        <v>469</v>
      </c>
      <c r="K18" s="184">
        <v>605</v>
      </c>
      <c r="L18" s="185">
        <v>778</v>
      </c>
    </row>
    <row r="19" spans="1:12" ht="11.25">
      <c r="A19" s="73"/>
      <c r="B19" s="190" t="s">
        <v>72</v>
      </c>
      <c r="C19" s="164">
        <v>18224</v>
      </c>
      <c r="D19" s="13">
        <v>23034</v>
      </c>
      <c r="E19" s="13">
        <v>22197</v>
      </c>
      <c r="F19" s="13">
        <v>20472</v>
      </c>
      <c r="G19" s="13">
        <v>18310</v>
      </c>
      <c r="H19" s="13">
        <v>18193</v>
      </c>
      <c r="I19" s="13">
        <v>21656</v>
      </c>
      <c r="J19" s="183">
        <v>23978</v>
      </c>
      <c r="K19" s="184">
        <v>25919</v>
      </c>
      <c r="L19" s="185" t="s">
        <v>80</v>
      </c>
    </row>
    <row r="20" spans="1:12" ht="11.25">
      <c r="A20" s="73"/>
      <c r="B20" s="182" t="s">
        <v>74</v>
      </c>
      <c r="C20" s="164">
        <v>47</v>
      </c>
      <c r="D20" s="13">
        <v>21</v>
      </c>
      <c r="E20" s="13">
        <v>30</v>
      </c>
      <c r="F20" s="13">
        <v>43</v>
      </c>
      <c r="G20" s="13">
        <v>24</v>
      </c>
      <c r="H20" s="13">
        <v>45</v>
      </c>
      <c r="I20" s="13">
        <v>85</v>
      </c>
      <c r="J20" s="183">
        <v>85</v>
      </c>
      <c r="K20" s="184">
        <v>116</v>
      </c>
      <c r="L20" s="185">
        <v>114</v>
      </c>
    </row>
    <row r="21" spans="1:12" ht="11.25">
      <c r="A21" s="79" t="s">
        <v>81</v>
      </c>
      <c r="B21" s="186" t="s">
        <v>69</v>
      </c>
      <c r="C21" s="165">
        <v>153182</v>
      </c>
      <c r="D21" s="30">
        <v>154571</v>
      </c>
      <c r="E21" s="30">
        <v>134157</v>
      </c>
      <c r="F21" s="30">
        <v>112763</v>
      </c>
      <c r="G21" s="30">
        <v>104912</v>
      </c>
      <c r="H21" s="30">
        <v>96386</v>
      </c>
      <c r="I21" s="30">
        <v>98851</v>
      </c>
      <c r="J21" s="187">
        <v>115201</v>
      </c>
      <c r="K21" s="188">
        <v>75996</v>
      </c>
      <c r="L21" s="189" t="s">
        <v>82</v>
      </c>
    </row>
    <row r="22" spans="1:12" ht="11.25">
      <c r="A22" s="73"/>
      <c r="B22" s="182" t="s">
        <v>70</v>
      </c>
      <c r="C22" s="164">
        <v>1522</v>
      </c>
      <c r="D22" s="13">
        <v>1853</v>
      </c>
      <c r="E22" s="13">
        <v>1409</v>
      </c>
      <c r="F22" s="13">
        <v>1044</v>
      </c>
      <c r="G22" s="13">
        <v>1289</v>
      </c>
      <c r="H22" s="13">
        <v>1957</v>
      </c>
      <c r="I22" s="13">
        <v>5702</v>
      </c>
      <c r="J22" s="183">
        <v>7704</v>
      </c>
      <c r="K22" s="184">
        <v>10193</v>
      </c>
      <c r="L22" s="185" t="s">
        <v>83</v>
      </c>
    </row>
    <row r="23" spans="1:12" ht="11.25">
      <c r="A23" s="73"/>
      <c r="B23" s="182" t="s">
        <v>79</v>
      </c>
      <c r="C23" s="164">
        <v>151535</v>
      </c>
      <c r="D23" s="13">
        <v>152551</v>
      </c>
      <c r="E23" s="13">
        <v>132618</v>
      </c>
      <c r="F23" s="13">
        <v>111611</v>
      </c>
      <c r="G23" s="13">
        <v>103582</v>
      </c>
      <c r="H23" s="13">
        <v>94405</v>
      </c>
      <c r="I23" s="13">
        <v>93141</v>
      </c>
      <c r="J23" s="183">
        <v>107472</v>
      </c>
      <c r="K23" s="184">
        <v>65784</v>
      </c>
      <c r="L23" s="185" t="s">
        <v>84</v>
      </c>
    </row>
    <row r="24" spans="1:12" ht="11.25">
      <c r="A24" s="73"/>
      <c r="B24" s="182" t="s">
        <v>74</v>
      </c>
      <c r="C24" s="164">
        <v>125</v>
      </c>
      <c r="D24" s="13">
        <v>167</v>
      </c>
      <c r="E24" s="13">
        <v>130</v>
      </c>
      <c r="F24" s="13">
        <v>108</v>
      </c>
      <c r="G24" s="13">
        <v>41</v>
      </c>
      <c r="H24" s="13">
        <v>24</v>
      </c>
      <c r="I24" s="13">
        <v>8</v>
      </c>
      <c r="J24" s="183">
        <v>25</v>
      </c>
      <c r="K24" s="184">
        <v>19</v>
      </c>
      <c r="L24" s="185">
        <v>7</v>
      </c>
    </row>
    <row r="25" spans="1:12" ht="11.25">
      <c r="A25" s="79" t="s">
        <v>85</v>
      </c>
      <c r="B25" s="186" t="s">
        <v>69</v>
      </c>
      <c r="C25" s="165">
        <v>249840</v>
      </c>
      <c r="D25" s="30">
        <v>233212</v>
      </c>
      <c r="E25" s="30">
        <v>215853</v>
      </c>
      <c r="F25" s="30">
        <v>189639</v>
      </c>
      <c r="G25" s="30">
        <v>191760</v>
      </c>
      <c r="H25" s="30">
        <v>189524</v>
      </c>
      <c r="I25" s="30">
        <v>199840</v>
      </c>
      <c r="J25" s="187">
        <v>187946</v>
      </c>
      <c r="K25" s="188">
        <v>200215</v>
      </c>
      <c r="L25" s="189" t="s">
        <v>86</v>
      </c>
    </row>
    <row r="26" spans="1:12" ht="11.25">
      <c r="A26" s="79"/>
      <c r="B26" s="182" t="s">
        <v>70</v>
      </c>
      <c r="C26" s="164">
        <v>1078</v>
      </c>
      <c r="D26" s="13">
        <v>1072</v>
      </c>
      <c r="E26" s="13">
        <v>3352</v>
      </c>
      <c r="F26" s="13">
        <v>1470</v>
      </c>
      <c r="G26" s="13">
        <v>1341</v>
      </c>
      <c r="H26" s="13">
        <v>1349</v>
      </c>
      <c r="I26" s="13">
        <v>1716</v>
      </c>
      <c r="J26" s="183">
        <v>2213</v>
      </c>
      <c r="K26" s="184">
        <v>2893</v>
      </c>
      <c r="L26" s="185" t="s">
        <v>87</v>
      </c>
    </row>
    <row r="27" spans="1:12" ht="11.25">
      <c r="A27" s="73"/>
      <c r="B27" s="182" t="s">
        <v>79</v>
      </c>
      <c r="C27" s="164">
        <v>234865</v>
      </c>
      <c r="D27" s="13">
        <v>219198</v>
      </c>
      <c r="E27" s="13">
        <v>199823</v>
      </c>
      <c r="F27" s="13">
        <v>176233</v>
      </c>
      <c r="G27" s="13">
        <v>179527</v>
      </c>
      <c r="H27" s="13">
        <v>177307</v>
      </c>
      <c r="I27" s="13">
        <v>186676</v>
      </c>
      <c r="J27" s="183">
        <v>173834</v>
      </c>
      <c r="K27" s="184">
        <v>184975</v>
      </c>
      <c r="L27" s="185" t="s">
        <v>88</v>
      </c>
    </row>
    <row r="28" spans="1:12" ht="11.25">
      <c r="A28" s="73"/>
      <c r="B28" s="190" t="s">
        <v>72</v>
      </c>
      <c r="C28" s="164">
        <v>13646</v>
      </c>
      <c r="D28" s="13">
        <v>12776</v>
      </c>
      <c r="E28" s="13">
        <v>12577</v>
      </c>
      <c r="F28" s="13">
        <v>11844</v>
      </c>
      <c r="G28" s="13">
        <v>10822</v>
      </c>
      <c r="H28" s="13">
        <v>10825</v>
      </c>
      <c r="I28" s="13">
        <v>11431</v>
      </c>
      <c r="J28" s="183">
        <v>11895</v>
      </c>
      <c r="K28" s="184">
        <v>12330</v>
      </c>
      <c r="L28" s="185" t="s">
        <v>89</v>
      </c>
    </row>
    <row r="29" spans="1:12" ht="11.25">
      <c r="A29" s="73"/>
      <c r="B29" s="182" t="s">
        <v>74</v>
      </c>
      <c r="C29" s="164">
        <v>251</v>
      </c>
      <c r="D29" s="13">
        <v>166</v>
      </c>
      <c r="E29" s="13">
        <v>101</v>
      </c>
      <c r="F29" s="13">
        <v>92</v>
      </c>
      <c r="G29" s="13">
        <v>70</v>
      </c>
      <c r="H29" s="13">
        <v>43</v>
      </c>
      <c r="I29" s="13">
        <v>17</v>
      </c>
      <c r="J29" s="183">
        <v>4</v>
      </c>
      <c r="K29" s="184">
        <v>17</v>
      </c>
      <c r="L29" s="185">
        <v>15</v>
      </c>
    </row>
    <row r="30" spans="1:12" ht="11.25">
      <c r="A30" s="79" t="s">
        <v>90</v>
      </c>
      <c r="B30" s="182" t="s">
        <v>74</v>
      </c>
      <c r="C30" s="165">
        <v>60374</v>
      </c>
      <c r="D30" s="30">
        <v>66399</v>
      </c>
      <c r="E30" s="30">
        <v>64179</v>
      </c>
      <c r="F30" s="30">
        <v>61256</v>
      </c>
      <c r="G30" s="30">
        <v>62326</v>
      </c>
      <c r="H30" s="30">
        <v>62512</v>
      </c>
      <c r="I30" s="30">
        <v>67033</v>
      </c>
      <c r="J30" s="187">
        <v>70676</v>
      </c>
      <c r="K30" s="188">
        <v>71882</v>
      </c>
      <c r="L30" s="189" t="s">
        <v>91</v>
      </c>
    </row>
    <row r="31" spans="1:12" ht="11.25">
      <c r="A31" s="79" t="s">
        <v>92</v>
      </c>
      <c r="B31" s="186" t="s">
        <v>69</v>
      </c>
      <c r="C31" s="165">
        <v>31571</v>
      </c>
      <c r="D31" s="30">
        <v>38493</v>
      </c>
      <c r="E31" s="30">
        <v>43101</v>
      </c>
      <c r="F31" s="30">
        <v>48212</v>
      </c>
      <c r="G31" s="30">
        <v>37326</v>
      </c>
      <c r="H31" s="30">
        <v>38256</v>
      </c>
      <c r="I31" s="30">
        <v>38516</v>
      </c>
      <c r="J31" s="187">
        <v>47909</v>
      </c>
      <c r="K31" s="188">
        <v>45170</v>
      </c>
      <c r="L31" s="189" t="s">
        <v>93</v>
      </c>
    </row>
    <row r="32" spans="1:12" ht="11.25">
      <c r="A32" s="73"/>
      <c r="B32" s="182" t="s">
        <v>70</v>
      </c>
      <c r="C32" s="164">
        <v>9</v>
      </c>
      <c r="D32" s="13">
        <v>12</v>
      </c>
      <c r="E32" s="13">
        <v>8</v>
      </c>
      <c r="F32" s="13">
        <v>16</v>
      </c>
      <c r="G32" s="13">
        <v>12</v>
      </c>
      <c r="H32" s="13">
        <v>24</v>
      </c>
      <c r="I32" s="13">
        <v>41</v>
      </c>
      <c r="J32" s="183">
        <v>86</v>
      </c>
      <c r="K32" s="184">
        <v>76</v>
      </c>
      <c r="L32" s="185">
        <v>99</v>
      </c>
    </row>
    <row r="33" spans="1:12" ht="11.25">
      <c r="A33" s="73"/>
      <c r="B33" s="182" t="s">
        <v>79</v>
      </c>
      <c r="C33" s="164">
        <v>215</v>
      </c>
      <c r="D33" s="13">
        <v>288</v>
      </c>
      <c r="E33" s="13">
        <v>262</v>
      </c>
      <c r="F33" s="13">
        <v>251</v>
      </c>
      <c r="G33" s="13">
        <v>339</v>
      </c>
      <c r="H33" s="13">
        <v>468</v>
      </c>
      <c r="I33" s="13">
        <v>2200</v>
      </c>
      <c r="J33" s="183">
        <v>8602</v>
      </c>
      <c r="K33" s="184">
        <v>11120</v>
      </c>
      <c r="L33" s="185" t="s">
        <v>94</v>
      </c>
    </row>
    <row r="34" spans="1:12" ht="11.25">
      <c r="A34" s="73"/>
      <c r="B34" s="182" t="s">
        <v>71</v>
      </c>
      <c r="C34" s="164">
        <v>20</v>
      </c>
      <c r="D34" s="13">
        <v>18</v>
      </c>
      <c r="E34" s="13">
        <v>14</v>
      </c>
      <c r="F34" s="13">
        <v>9</v>
      </c>
      <c r="G34" s="13">
        <v>4</v>
      </c>
      <c r="H34" s="13">
        <v>4</v>
      </c>
      <c r="I34" s="13">
        <v>18</v>
      </c>
      <c r="J34" s="183">
        <v>6</v>
      </c>
      <c r="K34" s="184">
        <v>9</v>
      </c>
      <c r="L34" s="185">
        <v>11</v>
      </c>
    </row>
    <row r="35" spans="1:12" ht="11.25">
      <c r="A35" s="73"/>
      <c r="B35" s="182" t="s">
        <v>72</v>
      </c>
      <c r="C35" s="164">
        <v>31302</v>
      </c>
      <c r="D35" s="13">
        <v>38145</v>
      </c>
      <c r="E35" s="13">
        <v>42779</v>
      </c>
      <c r="F35" s="13">
        <v>47913</v>
      </c>
      <c r="G35" s="13">
        <v>36953</v>
      </c>
      <c r="H35" s="13">
        <v>37728</v>
      </c>
      <c r="I35" s="13">
        <v>36245</v>
      </c>
      <c r="J35" s="183">
        <v>39165</v>
      </c>
      <c r="K35" s="184">
        <v>33702</v>
      </c>
      <c r="L35" s="185" t="s">
        <v>95</v>
      </c>
    </row>
    <row r="36" spans="1:12" ht="11.25">
      <c r="A36" s="73"/>
      <c r="B36" s="182" t="s">
        <v>74</v>
      </c>
      <c r="C36" s="164">
        <v>25</v>
      </c>
      <c r="D36" s="13">
        <v>30</v>
      </c>
      <c r="E36" s="13">
        <v>38</v>
      </c>
      <c r="F36" s="13">
        <v>23</v>
      </c>
      <c r="G36" s="13">
        <v>18</v>
      </c>
      <c r="H36" s="13">
        <v>32</v>
      </c>
      <c r="I36" s="13">
        <v>12</v>
      </c>
      <c r="J36" s="183">
        <v>50</v>
      </c>
      <c r="K36" s="184">
        <v>263</v>
      </c>
      <c r="L36" s="185">
        <v>409</v>
      </c>
    </row>
    <row r="37" spans="1:12" ht="11.25">
      <c r="A37" s="79" t="s">
        <v>96</v>
      </c>
      <c r="B37" s="186" t="s">
        <v>69</v>
      </c>
      <c r="C37" s="165">
        <v>18116</v>
      </c>
      <c r="D37" s="30">
        <v>26738</v>
      </c>
      <c r="E37" s="30">
        <v>23765</v>
      </c>
      <c r="F37" s="30">
        <v>24937</v>
      </c>
      <c r="G37" s="30">
        <v>20894</v>
      </c>
      <c r="H37" s="30">
        <v>25084</v>
      </c>
      <c r="I37" s="30">
        <v>27031</v>
      </c>
      <c r="J37" s="187">
        <v>27789</v>
      </c>
      <c r="K37" s="188">
        <v>30105</v>
      </c>
      <c r="L37" s="189" t="s">
        <v>97</v>
      </c>
    </row>
    <row r="38" spans="1:12" ht="11.25">
      <c r="A38" s="73"/>
      <c r="B38" s="182" t="s">
        <v>71</v>
      </c>
      <c r="C38" s="164">
        <v>5</v>
      </c>
      <c r="D38" s="13">
        <v>9</v>
      </c>
      <c r="E38" s="13">
        <v>21</v>
      </c>
      <c r="F38" s="13">
        <v>10</v>
      </c>
      <c r="G38" s="13">
        <v>15</v>
      </c>
      <c r="H38" s="13">
        <v>70</v>
      </c>
      <c r="I38" s="13">
        <v>153</v>
      </c>
      <c r="J38" s="183">
        <v>449</v>
      </c>
      <c r="K38" s="184">
        <v>539</v>
      </c>
      <c r="L38" s="185">
        <v>725</v>
      </c>
    </row>
    <row r="39" spans="1:12" ht="11.25">
      <c r="A39" s="73"/>
      <c r="B39" s="182" t="s">
        <v>72</v>
      </c>
      <c r="C39" s="164">
        <v>18088</v>
      </c>
      <c r="D39" s="13">
        <v>26724</v>
      </c>
      <c r="E39" s="13">
        <v>23735</v>
      </c>
      <c r="F39" s="13">
        <v>24925</v>
      </c>
      <c r="G39" s="13">
        <v>20877</v>
      </c>
      <c r="H39" s="13">
        <v>25012</v>
      </c>
      <c r="I39" s="13">
        <v>26871</v>
      </c>
      <c r="J39" s="183">
        <v>27339</v>
      </c>
      <c r="K39" s="184">
        <v>29560</v>
      </c>
      <c r="L39" s="185" t="s">
        <v>98</v>
      </c>
    </row>
    <row r="40" spans="1:12" ht="11.25">
      <c r="A40" s="73"/>
      <c r="B40" s="182" t="s">
        <v>74</v>
      </c>
      <c r="C40" s="164">
        <v>23</v>
      </c>
      <c r="D40" s="13">
        <v>5</v>
      </c>
      <c r="E40" s="13">
        <v>9</v>
      </c>
      <c r="F40" s="13">
        <v>2</v>
      </c>
      <c r="G40" s="13">
        <v>2</v>
      </c>
      <c r="H40" s="13">
        <v>2</v>
      </c>
      <c r="I40" s="13">
        <v>7</v>
      </c>
      <c r="J40" s="183">
        <v>1</v>
      </c>
      <c r="K40" s="184">
        <v>6</v>
      </c>
      <c r="L40" s="185">
        <v>55</v>
      </c>
    </row>
    <row r="41" spans="1:12" ht="11.25">
      <c r="A41" s="79" t="s">
        <v>99</v>
      </c>
      <c r="B41" s="186" t="s">
        <v>69</v>
      </c>
      <c r="C41" s="165">
        <v>2262379</v>
      </c>
      <c r="D41" s="30">
        <v>2214288</v>
      </c>
      <c r="E41" s="30">
        <v>1906669</v>
      </c>
      <c r="F41" s="30">
        <v>1805128</v>
      </c>
      <c r="G41" s="30">
        <v>1815713</v>
      </c>
      <c r="H41" s="30">
        <v>1940387</v>
      </c>
      <c r="I41" s="30">
        <v>2042316</v>
      </c>
      <c r="J41" s="187">
        <v>2141628</v>
      </c>
      <c r="K41" s="188">
        <v>2203742</v>
      </c>
      <c r="L41" s="189" t="s">
        <v>100</v>
      </c>
    </row>
    <row r="42" spans="1:12" ht="11.25">
      <c r="A42" s="73"/>
      <c r="B42" s="182" t="s">
        <v>70</v>
      </c>
      <c r="C42" s="164">
        <v>187</v>
      </c>
      <c r="D42" s="13">
        <v>2638</v>
      </c>
      <c r="E42" s="13">
        <v>5665</v>
      </c>
      <c r="F42" s="13">
        <v>8791</v>
      </c>
      <c r="G42" s="13">
        <v>10622</v>
      </c>
      <c r="H42" s="13">
        <v>17405</v>
      </c>
      <c r="I42" s="13">
        <v>21935</v>
      </c>
      <c r="J42" s="183">
        <v>25274</v>
      </c>
      <c r="K42" s="184">
        <v>31479</v>
      </c>
      <c r="L42" s="185" t="s">
        <v>101</v>
      </c>
    </row>
    <row r="43" spans="1:12" ht="11.25">
      <c r="A43" s="73"/>
      <c r="B43" s="182" t="s">
        <v>79</v>
      </c>
      <c r="C43" s="164">
        <v>586089</v>
      </c>
      <c r="D43" s="13">
        <v>593886</v>
      </c>
      <c r="E43" s="13">
        <v>493291</v>
      </c>
      <c r="F43" s="13">
        <v>547495</v>
      </c>
      <c r="G43" s="13">
        <v>608626</v>
      </c>
      <c r="H43" s="13">
        <v>760579</v>
      </c>
      <c r="I43" s="13">
        <v>905453</v>
      </c>
      <c r="J43" s="183">
        <v>1028936</v>
      </c>
      <c r="K43" s="184">
        <v>1215330</v>
      </c>
      <c r="L43" s="185" t="s">
        <v>102</v>
      </c>
    </row>
    <row r="44" spans="1:12" ht="11.25">
      <c r="A44" s="73"/>
      <c r="B44" s="182" t="s">
        <v>72</v>
      </c>
      <c r="C44" s="164">
        <v>1590227</v>
      </c>
      <c r="D44" s="13">
        <v>1591613</v>
      </c>
      <c r="E44" s="13">
        <v>1377021</v>
      </c>
      <c r="F44" s="13">
        <v>1198095</v>
      </c>
      <c r="G44" s="13">
        <v>1149779</v>
      </c>
      <c r="H44" s="13">
        <v>1098910</v>
      </c>
      <c r="I44" s="13">
        <v>1054535</v>
      </c>
      <c r="J44" s="183">
        <v>1003018</v>
      </c>
      <c r="K44" s="184">
        <v>846584</v>
      </c>
      <c r="L44" s="185" t="s">
        <v>103</v>
      </c>
    </row>
    <row r="45" spans="1:12" ht="11.25">
      <c r="A45" s="73"/>
      <c r="B45" s="182" t="s">
        <v>104</v>
      </c>
      <c r="C45" s="164">
        <v>9925</v>
      </c>
      <c r="D45" s="13">
        <v>13163</v>
      </c>
      <c r="E45" s="13">
        <v>17835</v>
      </c>
      <c r="F45" s="13">
        <v>33027</v>
      </c>
      <c r="G45" s="13">
        <v>32806</v>
      </c>
      <c r="H45" s="13">
        <v>36992</v>
      </c>
      <c r="I45" s="13">
        <v>47529</v>
      </c>
      <c r="J45" s="183">
        <v>70072</v>
      </c>
      <c r="K45" s="184">
        <v>90489</v>
      </c>
      <c r="L45" s="185" t="s">
        <v>105</v>
      </c>
    </row>
    <row r="46" spans="1:12" ht="11.25">
      <c r="A46" s="73"/>
      <c r="B46" s="182" t="s">
        <v>106</v>
      </c>
      <c r="C46" s="164">
        <v>78</v>
      </c>
      <c r="D46" s="13">
        <v>49</v>
      </c>
      <c r="E46" s="13">
        <v>657</v>
      </c>
      <c r="F46" s="13">
        <v>601</v>
      </c>
      <c r="G46" s="13">
        <v>1868</v>
      </c>
      <c r="H46" s="13">
        <v>5720</v>
      </c>
      <c r="I46" s="13">
        <v>7360</v>
      </c>
      <c r="J46" s="183">
        <v>11779</v>
      </c>
      <c r="K46" s="184">
        <v>14484</v>
      </c>
      <c r="L46" s="185" t="s">
        <v>107</v>
      </c>
    </row>
    <row r="47" spans="1:12" ht="11.25">
      <c r="A47" s="73"/>
      <c r="B47" s="182" t="s">
        <v>73</v>
      </c>
      <c r="C47" s="164"/>
      <c r="D47" s="13">
        <v>753</v>
      </c>
      <c r="E47" s="13">
        <v>9968</v>
      </c>
      <c r="F47" s="13">
        <v>13892</v>
      </c>
      <c r="G47" s="13">
        <v>9443</v>
      </c>
      <c r="H47" s="13">
        <v>18995</v>
      </c>
      <c r="I47" s="13">
        <v>4637</v>
      </c>
      <c r="J47" s="183">
        <v>1030</v>
      </c>
      <c r="K47" s="184">
        <v>2788</v>
      </c>
      <c r="L47" s="185" t="s">
        <v>108</v>
      </c>
    </row>
    <row r="48" spans="1:12" ht="11.25">
      <c r="A48" s="83"/>
      <c r="B48" s="182" t="s">
        <v>109</v>
      </c>
      <c r="C48" s="164"/>
      <c r="D48" s="13"/>
      <c r="E48" s="13">
        <v>4</v>
      </c>
      <c r="F48" s="13">
        <v>247</v>
      </c>
      <c r="G48" s="13">
        <v>186</v>
      </c>
      <c r="H48" s="13">
        <v>90</v>
      </c>
      <c r="I48" s="13">
        <v>261</v>
      </c>
      <c r="J48" s="183">
        <v>288</v>
      </c>
      <c r="K48" s="184">
        <v>245</v>
      </c>
      <c r="L48" s="185">
        <v>779</v>
      </c>
    </row>
    <row r="49" spans="1:12" ht="11.25">
      <c r="A49" s="83"/>
      <c r="B49" s="182" t="s">
        <v>74</v>
      </c>
      <c r="C49" s="164">
        <v>75873</v>
      </c>
      <c r="D49" s="13">
        <v>12186</v>
      </c>
      <c r="E49" s="13">
        <v>2228</v>
      </c>
      <c r="F49" s="13">
        <v>2980</v>
      </c>
      <c r="G49" s="13">
        <v>2383</v>
      </c>
      <c r="H49" s="13">
        <v>1696</v>
      </c>
      <c r="I49" s="13">
        <v>606</v>
      </c>
      <c r="J49" s="183">
        <v>1231</v>
      </c>
      <c r="K49" s="184">
        <v>2343</v>
      </c>
      <c r="L49" s="185" t="s">
        <v>110</v>
      </c>
    </row>
    <row r="50" spans="1:12" ht="11.25">
      <c r="A50" s="79" t="s">
        <v>111</v>
      </c>
      <c r="B50" s="186" t="s">
        <v>69</v>
      </c>
      <c r="C50" s="165">
        <v>422241</v>
      </c>
      <c r="D50" s="30">
        <v>436358</v>
      </c>
      <c r="E50" s="30">
        <v>390557</v>
      </c>
      <c r="F50" s="30">
        <v>374408</v>
      </c>
      <c r="G50" s="30">
        <v>380201</v>
      </c>
      <c r="H50" s="30">
        <v>388022</v>
      </c>
      <c r="I50" s="30">
        <v>419210</v>
      </c>
      <c r="J50" s="187">
        <v>449083</v>
      </c>
      <c r="K50" s="188">
        <v>469777</v>
      </c>
      <c r="L50" s="189" t="s">
        <v>112</v>
      </c>
    </row>
    <row r="51" spans="1:12" ht="11.25">
      <c r="A51" s="73"/>
      <c r="B51" s="182" t="s">
        <v>70</v>
      </c>
      <c r="C51" s="164">
        <v>789</v>
      </c>
      <c r="D51" s="13">
        <v>1673</v>
      </c>
      <c r="E51" s="13">
        <v>3631</v>
      </c>
      <c r="F51" s="13">
        <v>5175</v>
      </c>
      <c r="G51" s="13">
        <v>4489</v>
      </c>
      <c r="H51" s="13">
        <v>4927</v>
      </c>
      <c r="I51" s="13">
        <v>5562</v>
      </c>
      <c r="J51" s="183">
        <v>6052</v>
      </c>
      <c r="K51" s="184">
        <v>8152</v>
      </c>
      <c r="L51" s="185" t="s">
        <v>113</v>
      </c>
    </row>
    <row r="52" spans="1:12" ht="11.25">
      <c r="A52" s="73"/>
      <c r="B52" s="182" t="s">
        <v>79</v>
      </c>
      <c r="C52" s="164">
        <v>4955</v>
      </c>
      <c r="D52" s="13">
        <v>4121</v>
      </c>
      <c r="E52" s="13">
        <v>3382</v>
      </c>
      <c r="F52" s="13">
        <v>4840</v>
      </c>
      <c r="G52" s="13">
        <v>3809</v>
      </c>
      <c r="H52" s="13">
        <v>5401</v>
      </c>
      <c r="I52" s="13">
        <v>6506</v>
      </c>
      <c r="J52" s="183">
        <v>10499</v>
      </c>
      <c r="K52" s="184">
        <v>17340</v>
      </c>
      <c r="L52" s="185" t="s">
        <v>114</v>
      </c>
    </row>
    <row r="53" spans="1:12" ht="11.25">
      <c r="A53" s="73"/>
      <c r="B53" s="182" t="s">
        <v>71</v>
      </c>
      <c r="C53" s="164">
        <v>188</v>
      </c>
      <c r="D53" s="13">
        <v>260</v>
      </c>
      <c r="E53" s="13">
        <v>204</v>
      </c>
      <c r="F53" s="13">
        <v>130</v>
      </c>
      <c r="G53" s="13">
        <v>186</v>
      </c>
      <c r="H53" s="13">
        <v>218</v>
      </c>
      <c r="I53" s="13">
        <v>347</v>
      </c>
      <c r="J53" s="183">
        <v>349</v>
      </c>
      <c r="K53" s="184">
        <v>474</v>
      </c>
      <c r="L53" s="185">
        <v>883</v>
      </c>
    </row>
    <row r="54" spans="1:12" ht="11.25">
      <c r="A54" s="73"/>
      <c r="B54" s="182" t="s">
        <v>72</v>
      </c>
      <c r="C54" s="164">
        <v>414809</v>
      </c>
      <c r="D54" s="13">
        <v>429514</v>
      </c>
      <c r="E54" s="13">
        <v>382745</v>
      </c>
      <c r="F54" s="13">
        <v>363719</v>
      </c>
      <c r="G54" s="13">
        <v>371194</v>
      </c>
      <c r="H54" s="13">
        <v>376704</v>
      </c>
      <c r="I54" s="13">
        <v>405908</v>
      </c>
      <c r="J54" s="183">
        <v>430929</v>
      </c>
      <c r="K54" s="184">
        <v>442548</v>
      </c>
      <c r="L54" s="185" t="s">
        <v>115</v>
      </c>
    </row>
    <row r="55" spans="1:12" ht="11.25">
      <c r="A55" s="73"/>
      <c r="B55" s="182" t="s">
        <v>104</v>
      </c>
      <c r="C55" s="164">
        <v>147</v>
      </c>
      <c r="D55" s="13">
        <v>47</v>
      </c>
      <c r="E55" s="13">
        <v>33</v>
      </c>
      <c r="F55" s="13">
        <v>45</v>
      </c>
      <c r="G55" s="13">
        <v>76</v>
      </c>
      <c r="H55" s="13">
        <v>133</v>
      </c>
      <c r="I55" s="13">
        <v>292</v>
      </c>
      <c r="J55" s="183">
        <v>560</v>
      </c>
      <c r="K55" s="184">
        <v>728</v>
      </c>
      <c r="L55" s="185" t="s">
        <v>116</v>
      </c>
    </row>
    <row r="56" spans="1:12" ht="11.25">
      <c r="A56" s="83"/>
      <c r="B56" s="182" t="s">
        <v>74</v>
      </c>
      <c r="C56" s="164">
        <v>1353</v>
      </c>
      <c r="D56" s="13">
        <v>743</v>
      </c>
      <c r="E56" s="13">
        <v>562</v>
      </c>
      <c r="F56" s="13">
        <v>499</v>
      </c>
      <c r="G56" s="13">
        <v>447</v>
      </c>
      <c r="H56" s="13">
        <v>639</v>
      </c>
      <c r="I56" s="13">
        <v>595</v>
      </c>
      <c r="J56" s="183">
        <v>694</v>
      </c>
      <c r="K56" s="184">
        <v>535</v>
      </c>
      <c r="L56" s="185" t="s">
        <v>117</v>
      </c>
    </row>
    <row r="57" spans="1:12" ht="11.25">
      <c r="A57" s="79" t="s">
        <v>118</v>
      </c>
      <c r="B57" s="186" t="s">
        <v>69</v>
      </c>
      <c r="C57" s="165">
        <v>17427</v>
      </c>
      <c r="D57" s="30">
        <v>22318</v>
      </c>
      <c r="E57" s="30">
        <v>22118</v>
      </c>
      <c r="F57" s="30">
        <v>31553</v>
      </c>
      <c r="G57" s="30">
        <v>41072</v>
      </c>
      <c r="H57" s="30">
        <v>43564</v>
      </c>
      <c r="I57" s="30">
        <v>44419</v>
      </c>
      <c r="J57" s="187">
        <v>42645</v>
      </c>
      <c r="K57" s="188">
        <v>50618</v>
      </c>
      <c r="L57" s="189" t="s">
        <v>119</v>
      </c>
    </row>
    <row r="58" spans="1:12" ht="11.25">
      <c r="A58" s="73"/>
      <c r="B58" s="182" t="s">
        <v>79</v>
      </c>
      <c r="C58" s="164">
        <v>1574</v>
      </c>
      <c r="D58" s="13">
        <v>1230</v>
      </c>
      <c r="E58" s="13">
        <v>1007</v>
      </c>
      <c r="F58" s="13">
        <v>890</v>
      </c>
      <c r="G58" s="13">
        <v>1131</v>
      </c>
      <c r="H58" s="13">
        <v>1019</v>
      </c>
      <c r="I58" s="13">
        <v>615</v>
      </c>
      <c r="J58" s="183">
        <v>375</v>
      </c>
      <c r="K58" s="184">
        <v>326</v>
      </c>
      <c r="L58" s="185">
        <v>241</v>
      </c>
    </row>
    <row r="59" spans="1:12" ht="11.25">
      <c r="A59" s="73"/>
      <c r="B59" s="182" t="s">
        <v>72</v>
      </c>
      <c r="C59" s="164">
        <v>2977</v>
      </c>
      <c r="D59" s="13">
        <v>3970</v>
      </c>
      <c r="E59" s="13">
        <v>4274</v>
      </c>
      <c r="F59" s="13">
        <v>5078</v>
      </c>
      <c r="G59" s="13">
        <v>5202</v>
      </c>
      <c r="H59" s="13">
        <v>5567</v>
      </c>
      <c r="I59" s="13">
        <v>5159</v>
      </c>
      <c r="J59" s="183">
        <v>4028</v>
      </c>
      <c r="K59" s="184">
        <v>3683</v>
      </c>
      <c r="L59" s="185" t="s">
        <v>120</v>
      </c>
    </row>
    <row r="60" spans="1:12" ht="11.25">
      <c r="A60" s="73"/>
      <c r="B60" s="182" t="s">
        <v>74</v>
      </c>
      <c r="C60" s="164">
        <v>12876</v>
      </c>
      <c r="D60" s="13">
        <v>17118</v>
      </c>
      <c r="E60" s="13">
        <v>16837</v>
      </c>
      <c r="F60" s="13">
        <v>25585</v>
      </c>
      <c r="G60" s="13">
        <v>34739</v>
      </c>
      <c r="H60" s="13">
        <v>36978</v>
      </c>
      <c r="I60" s="13">
        <v>38645</v>
      </c>
      <c r="J60" s="183">
        <v>38242</v>
      </c>
      <c r="K60" s="184">
        <v>46609</v>
      </c>
      <c r="L60" s="185" t="s">
        <v>121</v>
      </c>
    </row>
    <row r="61" spans="1:12" ht="11.25">
      <c r="A61" s="84" t="s">
        <v>36</v>
      </c>
      <c r="B61" s="191"/>
      <c r="C61" s="192">
        <v>3239653</v>
      </c>
      <c r="D61" s="193">
        <v>3222545</v>
      </c>
      <c r="E61" s="193">
        <v>2829094</v>
      </c>
      <c r="F61" s="193">
        <v>2675683</v>
      </c>
      <c r="G61" s="193">
        <v>2678917</v>
      </c>
      <c r="H61" s="193">
        <v>2809760</v>
      </c>
      <c r="I61" s="193">
        <v>2966157</v>
      </c>
      <c r="J61" s="194">
        <v>3114002</v>
      </c>
      <c r="K61" s="195">
        <v>3180666</v>
      </c>
      <c r="L61" s="196" t="s">
        <v>122</v>
      </c>
    </row>
    <row r="62" spans="1:12" ht="13.5" customHeight="1">
      <c r="A62" s="89"/>
      <c r="B62" s="102"/>
      <c r="C62" s="197"/>
      <c r="D62" s="197"/>
      <c r="E62" s="197"/>
      <c r="F62" s="197"/>
      <c r="G62" s="197"/>
      <c r="H62" s="197"/>
      <c r="I62" s="197"/>
      <c r="J62" s="198"/>
      <c r="K62" s="199"/>
      <c r="L62" s="199"/>
    </row>
    <row r="63" spans="1:2" ht="13.5" customHeight="1">
      <c r="A63" s="11" t="s">
        <v>123</v>
      </c>
      <c r="B63" s="41"/>
    </row>
    <row r="64" ht="11.25">
      <c r="A64" s="11" t="s">
        <v>124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AD105"/>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2" defaultRowHeight="12.75" customHeight="1"/>
  <cols>
    <col min="1" max="1" width="57.66015625" style="200" customWidth="1"/>
    <col min="2" max="2" width="6.66015625" style="108" customWidth="1"/>
    <col min="3" max="28" width="6.66015625" style="109" customWidth="1"/>
    <col min="29" max="29" width="6.83203125" style="109" customWidth="1"/>
    <col min="30" max="30" width="6.66015625" style="109" customWidth="1"/>
    <col min="31" max="16384" width="12" style="109" customWidth="1"/>
  </cols>
  <sheetData>
    <row r="1" spans="1:2" ht="12.75" customHeight="1">
      <c r="A1" s="201" t="s">
        <v>125</v>
      </c>
      <c r="B1" s="109"/>
    </row>
    <row r="2" spans="1:10" ht="12.75" customHeight="1">
      <c r="A2" s="202"/>
      <c r="B2" s="112"/>
      <c r="C2" s="113"/>
      <c r="D2" s="112"/>
      <c r="E2" s="112"/>
      <c r="F2" s="113"/>
      <c r="G2" s="113"/>
      <c r="H2" s="113"/>
      <c r="I2" s="112" t="s">
        <v>126</v>
      </c>
      <c r="J2" s="113"/>
    </row>
    <row r="3" spans="1:10" ht="12.75" customHeight="1">
      <c r="A3" s="203"/>
      <c r="B3" s="47">
        <v>2012</v>
      </c>
      <c r="C3" s="47">
        <v>2013</v>
      </c>
      <c r="D3" s="47">
        <v>2014</v>
      </c>
      <c r="E3" s="47">
        <v>2015</v>
      </c>
      <c r="F3" s="47">
        <v>2016</v>
      </c>
      <c r="G3" s="47">
        <v>2017</v>
      </c>
      <c r="H3" s="47">
        <v>2018</v>
      </c>
      <c r="I3" s="48">
        <v>2019</v>
      </c>
      <c r="J3" s="115"/>
    </row>
    <row r="4" spans="1:9" ht="12.75" customHeight="1">
      <c r="A4" s="204" t="s">
        <v>127</v>
      </c>
      <c r="B4" s="205"/>
      <c r="C4" s="206"/>
      <c r="D4" s="206"/>
      <c r="E4" s="206"/>
      <c r="F4" s="206"/>
      <c r="G4" s="206"/>
      <c r="H4" s="206"/>
      <c r="I4" s="207"/>
    </row>
    <row r="5" spans="1:9" ht="12.75" customHeight="1">
      <c r="A5" s="208" t="s">
        <v>35</v>
      </c>
      <c r="B5" s="164">
        <v>552.656706472422</v>
      </c>
      <c r="C5" s="13">
        <v>551.1358336462581</v>
      </c>
      <c r="D5" s="13">
        <v>552.8766289047533</v>
      </c>
      <c r="E5" s="13">
        <v>555.7835066055129</v>
      </c>
      <c r="F5" s="13">
        <v>559.6240892411196</v>
      </c>
      <c r="G5" s="13">
        <v>562.7563114253433</v>
      </c>
      <c r="H5" s="209">
        <v>566.1070771762031</v>
      </c>
      <c r="I5" s="210">
        <v>566.1070771762031</v>
      </c>
    </row>
    <row r="6" spans="1:9" ht="12.75" customHeight="1">
      <c r="A6" s="208" t="s">
        <v>12</v>
      </c>
      <c r="B6" s="164">
        <v>8006.621640498111</v>
      </c>
      <c r="C6" s="13">
        <v>7593.459425187971</v>
      </c>
      <c r="D6" s="13">
        <v>7485.266979066516</v>
      </c>
      <c r="E6" s="13">
        <v>7630.832231374934</v>
      </c>
      <c r="F6" s="13">
        <v>7788.847532380044</v>
      </c>
      <c r="G6" s="13">
        <v>8220.902386384812</v>
      </c>
      <c r="H6" s="209">
        <v>8621.39733352708</v>
      </c>
      <c r="I6" s="210">
        <v>9173.831089950021</v>
      </c>
    </row>
    <row r="7" spans="1:9" ht="12.75" customHeight="1">
      <c r="A7" s="208" t="s">
        <v>17</v>
      </c>
      <c r="B7" s="164">
        <v>127.30656128280982</v>
      </c>
      <c r="C7" s="13">
        <v>114.52585758310806</v>
      </c>
      <c r="D7" s="13">
        <v>107.93871963952905</v>
      </c>
      <c r="E7" s="13">
        <v>103.6404385957336</v>
      </c>
      <c r="F7" s="13">
        <v>102.03366088466564</v>
      </c>
      <c r="G7" s="13">
        <v>110.22349451451169</v>
      </c>
      <c r="H7" s="209">
        <v>126.55229613249003</v>
      </c>
      <c r="I7" s="210">
        <v>157.0726582097056</v>
      </c>
    </row>
    <row r="8" spans="1:9" ht="12.75" customHeight="1">
      <c r="A8" s="211" t="s">
        <v>128</v>
      </c>
      <c r="B8" s="165">
        <v>8686.584908253344</v>
      </c>
      <c r="C8" s="30">
        <v>8259.121116417336</v>
      </c>
      <c r="D8" s="30">
        <v>8146.0823276107985</v>
      </c>
      <c r="E8" s="30">
        <v>8290.25617657618</v>
      </c>
      <c r="F8" s="30">
        <v>8450.50528250583</v>
      </c>
      <c r="G8" s="30">
        <v>8893.882192324667</v>
      </c>
      <c r="H8" s="30">
        <v>9314.056706835772</v>
      </c>
      <c r="I8" s="212">
        <v>9897.010825335929</v>
      </c>
    </row>
    <row r="9" spans="1:9" ht="12.75" customHeight="1">
      <c r="A9" s="208" t="s">
        <v>33</v>
      </c>
      <c r="B9" s="164">
        <v>1118.7616187437222</v>
      </c>
      <c r="C9" s="13">
        <v>1119.338132039709</v>
      </c>
      <c r="D9" s="13">
        <v>1039.8788719271136</v>
      </c>
      <c r="E9" s="13">
        <v>1098.3139907211007</v>
      </c>
      <c r="F9" s="13">
        <v>970.4156391604184</v>
      </c>
      <c r="G9" s="13">
        <v>1057.2311496244777</v>
      </c>
      <c r="H9" s="209">
        <v>1104.3668244068713</v>
      </c>
      <c r="I9" s="210">
        <v>1155.9149667787724</v>
      </c>
    </row>
    <row r="10" spans="1:10" ht="12.75" customHeight="1">
      <c r="A10" s="213" t="s">
        <v>129</v>
      </c>
      <c r="B10" s="214">
        <f aca="true" t="shared" si="0" ref="B10:I10">B8+B9</f>
        <v>9805.346526997066</v>
      </c>
      <c r="C10" s="215">
        <f t="shared" si="0"/>
        <v>9378.459248457046</v>
      </c>
      <c r="D10" s="215">
        <f t="shared" si="0"/>
        <v>9185.961199537913</v>
      </c>
      <c r="E10" s="215">
        <f t="shared" si="0"/>
        <v>9388.570167297281</v>
      </c>
      <c r="F10" s="215">
        <f t="shared" si="0"/>
        <v>9420.92092166625</v>
      </c>
      <c r="G10" s="215">
        <f t="shared" si="0"/>
        <v>9951.113341949145</v>
      </c>
      <c r="H10" s="215">
        <f t="shared" si="0"/>
        <v>10418.423531242643</v>
      </c>
      <c r="I10" s="216">
        <f t="shared" si="0"/>
        <v>11052.9257921147</v>
      </c>
      <c r="J10" s="115"/>
    </row>
    <row r="11" spans="1:9" ht="12.75" customHeight="1">
      <c r="A11" s="217" t="s">
        <v>130</v>
      </c>
      <c r="B11" s="164">
        <v>520.2686925</v>
      </c>
      <c r="C11" s="13">
        <v>523.4780325</v>
      </c>
      <c r="D11" s="13">
        <v>526.7529655000001</v>
      </c>
      <c r="E11" s="13">
        <v>529.6994885</v>
      </c>
      <c r="F11" s="13">
        <v>532.5789945</v>
      </c>
      <c r="G11" s="13">
        <v>536.5034495000001</v>
      </c>
      <c r="H11" s="209">
        <v>540.326845</v>
      </c>
      <c r="I11" s="210">
        <v>544.5</v>
      </c>
    </row>
    <row r="12" spans="1:10" ht="12.75" customHeight="1">
      <c r="A12" s="208" t="s">
        <v>131</v>
      </c>
      <c r="B12" s="164">
        <v>11.957</v>
      </c>
      <c r="C12" s="13">
        <v>11.957</v>
      </c>
      <c r="D12" s="13">
        <v>12.701986754966889</v>
      </c>
      <c r="E12" s="13">
        <v>12.60927152317881</v>
      </c>
      <c r="F12" s="13">
        <v>11.869033112582782</v>
      </c>
      <c r="G12" s="13">
        <v>11.612582781456954</v>
      </c>
      <c r="H12" s="209">
        <v>11</v>
      </c>
      <c r="I12" s="210">
        <v>11</v>
      </c>
      <c r="J12" s="218"/>
    </row>
    <row r="13" spans="1:9" ht="12.75" customHeight="1">
      <c r="A13" s="208" t="s">
        <v>132</v>
      </c>
      <c r="B13" s="164">
        <v>-671.572219497064</v>
      </c>
      <c r="C13" s="13">
        <v>-550.450280957044</v>
      </c>
      <c r="D13" s="13">
        <v>-357.617476296193</v>
      </c>
      <c r="E13" s="13">
        <v>-448.474953810526</v>
      </c>
      <c r="F13" s="13">
        <v>-289.125240669558</v>
      </c>
      <c r="G13" s="13">
        <v>-359.706195422656</v>
      </c>
      <c r="H13" s="209">
        <v>-442.333157699597</v>
      </c>
      <c r="I13" s="210">
        <v>-554.637712644502</v>
      </c>
    </row>
    <row r="14" spans="1:10" ht="12.75" customHeight="1">
      <c r="A14" s="211" t="s">
        <v>133</v>
      </c>
      <c r="B14" s="165">
        <v>9666</v>
      </c>
      <c r="C14" s="30">
        <v>9363.444000000001</v>
      </c>
      <c r="D14" s="30">
        <v>9367.798675496688</v>
      </c>
      <c r="E14" s="30">
        <v>9482.403973509934</v>
      </c>
      <c r="F14" s="30">
        <v>9676.243708609272</v>
      </c>
      <c r="G14" s="30">
        <v>10139.523178807947</v>
      </c>
      <c r="H14" s="219">
        <v>10527.417218543045</v>
      </c>
      <c r="I14" s="220">
        <v>11053.788079470198</v>
      </c>
      <c r="J14" s="218"/>
    </row>
    <row r="15" spans="1:10" ht="12.75" customHeight="1">
      <c r="A15" s="211" t="s">
        <v>134</v>
      </c>
      <c r="B15" s="221"/>
      <c r="C15" s="222"/>
      <c r="D15" s="223"/>
      <c r="E15" s="223"/>
      <c r="F15" s="223"/>
      <c r="G15" s="223"/>
      <c r="H15" s="209"/>
      <c r="I15" s="224"/>
      <c r="J15" s="108"/>
    </row>
    <row r="16" spans="1:9" ht="12.75" customHeight="1">
      <c r="A16" s="208" t="s">
        <v>35</v>
      </c>
      <c r="B16" s="164"/>
      <c r="C16" s="13"/>
      <c r="D16" s="13"/>
      <c r="E16" s="13"/>
      <c r="F16" s="13"/>
      <c r="G16" s="13"/>
      <c r="H16" s="209"/>
      <c r="I16" s="224"/>
    </row>
    <row r="17" spans="1:9" ht="12.75" customHeight="1">
      <c r="A17" s="208" t="s">
        <v>12</v>
      </c>
      <c r="B17" s="164">
        <v>21190.07361442047</v>
      </c>
      <c r="C17" s="13">
        <v>20790.82826540102</v>
      </c>
      <c r="D17" s="13">
        <v>20951.58346918508</v>
      </c>
      <c r="E17" s="13">
        <v>21046.002610140844</v>
      </c>
      <c r="F17" s="13">
        <v>20806.410666832006</v>
      </c>
      <c r="G17" s="13">
        <v>20591.184374304226</v>
      </c>
      <c r="H17" s="209">
        <v>19844.307306941257</v>
      </c>
      <c r="I17" s="210">
        <v>19299.37265303783</v>
      </c>
    </row>
    <row r="18" spans="1:9" ht="12.75" customHeight="1">
      <c r="A18" s="208" t="s">
        <v>17</v>
      </c>
      <c r="B18" s="164">
        <v>7228.536553079364</v>
      </c>
      <c r="C18" s="13">
        <v>7069.789126258697</v>
      </c>
      <c r="D18" s="13">
        <v>7132.686226311797</v>
      </c>
      <c r="E18" s="13">
        <v>7147.488529252758</v>
      </c>
      <c r="F18" s="13">
        <v>7113.583532785768</v>
      </c>
      <c r="G18" s="13">
        <v>7214.838959673716</v>
      </c>
      <c r="H18" s="209">
        <v>7312.86414699714</v>
      </c>
      <c r="I18" s="210">
        <v>7444.952213363427</v>
      </c>
    </row>
    <row r="19" spans="1:9" ht="12.75" customHeight="1">
      <c r="A19" s="211" t="s">
        <v>128</v>
      </c>
      <c r="B19" s="225">
        <v>28418.610167499835</v>
      </c>
      <c r="C19" s="226">
        <v>27860.617391659718</v>
      </c>
      <c r="D19" s="226">
        <v>28084.269695496878</v>
      </c>
      <c r="E19" s="226">
        <v>28193.4911393936</v>
      </c>
      <c r="F19" s="226">
        <v>27919.994199617773</v>
      </c>
      <c r="G19" s="226">
        <v>27806.023333977944</v>
      </c>
      <c r="H19" s="226">
        <v>27157.171453938397</v>
      </c>
      <c r="I19" s="227">
        <v>26744.324866401257</v>
      </c>
    </row>
    <row r="20" spans="1:10" ht="12.75" customHeight="1">
      <c r="A20" s="208" t="s">
        <v>33</v>
      </c>
      <c r="B20" s="166">
        <v>1116.7871715214947</v>
      </c>
      <c r="C20" s="33">
        <v>1064.902185445717</v>
      </c>
      <c r="D20" s="33">
        <v>1094.3962946131974</v>
      </c>
      <c r="E20" s="33">
        <v>1017.6138253373216</v>
      </c>
      <c r="F20" s="33">
        <v>1099.1078051130319</v>
      </c>
      <c r="G20" s="33">
        <v>1171.5418462480857</v>
      </c>
      <c r="H20" s="209">
        <v>1178.4857140083363</v>
      </c>
      <c r="I20" s="210">
        <v>1145.977599510348</v>
      </c>
      <c r="J20" s="108"/>
    </row>
    <row r="21" spans="1:10" ht="12.75" customHeight="1">
      <c r="A21" s="211" t="s">
        <v>135</v>
      </c>
      <c r="B21" s="225">
        <v>29535.39733902133</v>
      </c>
      <c r="C21" s="226">
        <v>28925.519577105435</v>
      </c>
      <c r="D21" s="226">
        <v>29178.665990110076</v>
      </c>
      <c r="E21" s="226">
        <v>29211.104964730923</v>
      </c>
      <c r="F21" s="226">
        <v>29019.102004730805</v>
      </c>
      <c r="G21" s="226">
        <v>28977.56518022603</v>
      </c>
      <c r="H21" s="226">
        <v>28335.657167946734</v>
      </c>
      <c r="I21" s="227">
        <v>27890.302465911605</v>
      </c>
      <c r="J21" s="228"/>
    </row>
    <row r="22" spans="1:9" ht="12.75" customHeight="1">
      <c r="A22" s="208" t="s">
        <v>18</v>
      </c>
      <c r="B22" s="166">
        <v>8919.041798319251</v>
      </c>
      <c r="C22" s="33">
        <v>8620.876583720983</v>
      </c>
      <c r="D22" s="33">
        <v>8480.59865681881</v>
      </c>
      <c r="E22" s="33">
        <v>8476.416925331796</v>
      </c>
      <c r="F22" s="33">
        <v>8444.615540373103</v>
      </c>
      <c r="G22" s="33">
        <v>8643.756799869809</v>
      </c>
      <c r="H22" s="209">
        <v>8702.91437667086</v>
      </c>
      <c r="I22" s="210">
        <v>8564.11102589784</v>
      </c>
    </row>
    <row r="23" spans="1:9" ht="12.75" customHeight="1">
      <c r="A23" s="208" t="s">
        <v>19</v>
      </c>
      <c r="B23" s="166">
        <v>936.3504442740644</v>
      </c>
      <c r="C23" s="33">
        <v>934.6936450936527</v>
      </c>
      <c r="D23" s="33">
        <v>931.2751734545136</v>
      </c>
      <c r="E23" s="33">
        <v>921.7018256792418</v>
      </c>
      <c r="F23" s="33">
        <v>916.5006595428567</v>
      </c>
      <c r="G23" s="33">
        <v>927.1874530493509</v>
      </c>
      <c r="H23" s="209">
        <v>932.9122056729517</v>
      </c>
      <c r="I23" s="210">
        <v>918.8346959425717</v>
      </c>
    </row>
    <row r="24" spans="1:10" ht="12.75" customHeight="1">
      <c r="A24" s="211" t="s">
        <v>136</v>
      </c>
      <c r="B24" s="225">
        <f aca="true" t="shared" si="1" ref="B24:I24">B22+B23</f>
        <v>9855.392242593316</v>
      </c>
      <c r="C24" s="226">
        <f t="shared" si="1"/>
        <v>9555.570228814635</v>
      </c>
      <c r="D24" s="226">
        <f t="shared" si="1"/>
        <v>9411.873830273322</v>
      </c>
      <c r="E24" s="226">
        <f t="shared" si="1"/>
        <v>9398.118751011038</v>
      </c>
      <c r="F24" s="226">
        <f t="shared" si="1"/>
        <v>9361.11619991596</v>
      </c>
      <c r="G24" s="226">
        <f t="shared" si="1"/>
        <v>9570.94425291916</v>
      </c>
      <c r="H24" s="226">
        <f t="shared" si="1"/>
        <v>9635.826582343812</v>
      </c>
      <c r="I24" s="227">
        <f t="shared" si="1"/>
        <v>9482.945721840413</v>
      </c>
      <c r="J24" s="229"/>
    </row>
    <row r="25" spans="1:9" ht="12.75" customHeight="1">
      <c r="A25" s="208" t="s">
        <v>34</v>
      </c>
      <c r="B25" s="166">
        <v>2520.070979196363</v>
      </c>
      <c r="C25" s="33">
        <v>2534.1389164781035</v>
      </c>
      <c r="D25" s="33">
        <v>2715.2549646210878</v>
      </c>
      <c r="E25" s="33">
        <v>2873.9464283149805</v>
      </c>
      <c r="F25" s="33">
        <v>2834.0093616170484</v>
      </c>
      <c r="G25" s="33">
        <v>3050.2845982116573</v>
      </c>
      <c r="H25" s="209">
        <v>2938.6321848188695</v>
      </c>
      <c r="I25" s="210">
        <v>2910.246394311159</v>
      </c>
    </row>
    <row r="26" spans="1:10" ht="12.75" customHeight="1">
      <c r="A26" s="211" t="s">
        <v>137</v>
      </c>
      <c r="B26" s="225">
        <f aca="true" t="shared" si="2" ref="B26:I26">B24+B25</f>
        <v>12375.46322178968</v>
      </c>
      <c r="C26" s="226">
        <f t="shared" si="2"/>
        <v>12089.709145292738</v>
      </c>
      <c r="D26" s="226">
        <f t="shared" si="2"/>
        <v>12127.12879489441</v>
      </c>
      <c r="E26" s="226">
        <f t="shared" si="2"/>
        <v>12272.065179326019</v>
      </c>
      <c r="F26" s="226">
        <f t="shared" si="2"/>
        <v>12195.125561533008</v>
      </c>
      <c r="G26" s="226">
        <f t="shared" si="2"/>
        <v>12621.228851130818</v>
      </c>
      <c r="H26" s="226">
        <f t="shared" si="2"/>
        <v>12574.458767162681</v>
      </c>
      <c r="I26" s="227">
        <f t="shared" si="2"/>
        <v>12393.192116151571</v>
      </c>
      <c r="J26" s="228"/>
    </row>
    <row r="27" spans="1:10" ht="12.75" customHeight="1">
      <c r="A27" s="213" t="s">
        <v>138</v>
      </c>
      <c r="B27" s="230">
        <f aca="true" t="shared" si="3" ref="B27:I27">B21+B26</f>
        <v>41910.86056081101</v>
      </c>
      <c r="C27" s="231">
        <f t="shared" si="3"/>
        <v>41015.22872239817</v>
      </c>
      <c r="D27" s="231">
        <f t="shared" si="3"/>
        <v>41305.79478500449</v>
      </c>
      <c r="E27" s="231">
        <f t="shared" si="3"/>
        <v>41483.170144056945</v>
      </c>
      <c r="F27" s="231">
        <f t="shared" si="3"/>
        <v>41214.22756626381</v>
      </c>
      <c r="G27" s="231">
        <f t="shared" si="3"/>
        <v>41598.79403135685</v>
      </c>
      <c r="H27" s="231">
        <f t="shared" si="3"/>
        <v>40910.11593510942</v>
      </c>
      <c r="I27" s="232">
        <f t="shared" si="3"/>
        <v>40283.49458206318</v>
      </c>
      <c r="J27" s="115"/>
    </row>
    <row r="28" spans="1:9" ht="12.75" customHeight="1">
      <c r="A28" s="217" t="s">
        <v>130</v>
      </c>
      <c r="B28" s="164">
        <v>69.08933625</v>
      </c>
      <c r="C28" s="13">
        <v>69.68432625000001</v>
      </c>
      <c r="D28" s="13">
        <v>70.29147675000002</v>
      </c>
      <c r="E28" s="13">
        <v>70.83774225</v>
      </c>
      <c r="F28" s="13">
        <v>71.37158325</v>
      </c>
      <c r="G28" s="13">
        <v>72.09915075000002</v>
      </c>
      <c r="H28" s="209">
        <v>72.80798250000001</v>
      </c>
      <c r="I28" s="210">
        <v>73.6</v>
      </c>
    </row>
    <row r="29" spans="1:9" ht="12.75" customHeight="1">
      <c r="A29" s="208" t="s">
        <v>131</v>
      </c>
      <c r="B29" s="164">
        <v>387.037</v>
      </c>
      <c r="C29" s="13">
        <v>406.38885</v>
      </c>
      <c r="D29" s="13">
        <v>312.91124260355025</v>
      </c>
      <c r="E29" s="13">
        <v>310.6272189349113</v>
      </c>
      <c r="F29" s="13">
        <v>292.391573964497</v>
      </c>
      <c r="G29" s="13">
        <v>286.0739644970414</v>
      </c>
      <c r="H29" s="209">
        <v>335</v>
      </c>
      <c r="I29" s="210">
        <v>335</v>
      </c>
    </row>
    <row r="30" spans="1:9" ht="12.75" customHeight="1">
      <c r="A30" s="208" t="s">
        <v>132</v>
      </c>
      <c r="B30" s="164">
        <v>-1988.9868970610041</v>
      </c>
      <c r="C30" s="13">
        <v>-1072.7168986481702</v>
      </c>
      <c r="D30" s="13">
        <v>-970.806971813654</v>
      </c>
      <c r="E30" s="13">
        <v>-816.9309632300137</v>
      </c>
      <c r="F30" s="13">
        <v>-428.25344537180354</v>
      </c>
      <c r="G30" s="13">
        <v>-903.3908152429285</v>
      </c>
      <c r="H30" s="13">
        <v>-1535.5570537040912</v>
      </c>
      <c r="I30" s="233">
        <v>-1904.28688975548</v>
      </c>
    </row>
    <row r="31" spans="1:9" ht="12.75" customHeight="1">
      <c r="A31" s="211" t="s">
        <v>133</v>
      </c>
      <c r="B31" s="165">
        <v>40378</v>
      </c>
      <c r="C31" s="30">
        <v>40418.585</v>
      </c>
      <c r="D31" s="30">
        <v>40718.19053254438</v>
      </c>
      <c r="E31" s="30">
        <v>41047.70414201184</v>
      </c>
      <c r="F31" s="30">
        <v>41149.737278106506</v>
      </c>
      <c r="G31" s="30">
        <v>41053.57633136096</v>
      </c>
      <c r="H31" s="219">
        <v>39782.36686390533</v>
      </c>
      <c r="I31" s="220">
        <v>38787.807692307695</v>
      </c>
    </row>
    <row r="32" spans="1:10" ht="12.75" customHeight="1">
      <c r="A32" s="211" t="s">
        <v>139</v>
      </c>
      <c r="B32" s="234"/>
      <c r="C32" s="219"/>
      <c r="D32" s="235"/>
      <c r="E32" s="235"/>
      <c r="F32" s="235"/>
      <c r="G32" s="235"/>
      <c r="H32" s="209"/>
      <c r="I32" s="224"/>
      <c r="J32" s="228"/>
    </row>
    <row r="33" spans="1:9" ht="12.75" customHeight="1">
      <c r="A33" s="208" t="s">
        <v>35</v>
      </c>
      <c r="B33" s="164">
        <v>552.656706472422</v>
      </c>
      <c r="C33" s="13">
        <v>551.1358336462581</v>
      </c>
      <c r="D33" s="13">
        <v>552.8766289047533</v>
      </c>
      <c r="E33" s="13">
        <v>555.7835066055129</v>
      </c>
      <c r="F33" s="13">
        <v>559.6240892411196</v>
      </c>
      <c r="G33" s="13">
        <v>562.7563114253433</v>
      </c>
      <c r="H33" s="13">
        <v>566.1070771762031</v>
      </c>
      <c r="I33" s="233">
        <v>566.1070771762031</v>
      </c>
    </row>
    <row r="34" spans="1:9" ht="12.75" customHeight="1">
      <c r="A34" s="208" t="s">
        <v>140</v>
      </c>
      <c r="B34" s="164">
        <v>29196.69525491858</v>
      </c>
      <c r="C34" s="13">
        <v>28384.287690588993</v>
      </c>
      <c r="D34" s="13">
        <v>28436.850448251596</v>
      </c>
      <c r="E34" s="13">
        <v>28676.834841515778</v>
      </c>
      <c r="F34" s="13">
        <v>28595.25819921205</v>
      </c>
      <c r="G34" s="13">
        <v>28812.08676068904</v>
      </c>
      <c r="H34" s="13">
        <v>28465.704640468335</v>
      </c>
      <c r="I34" s="233">
        <v>28473.20374298785</v>
      </c>
    </row>
    <row r="35" spans="1:9" ht="12.75" customHeight="1">
      <c r="A35" s="208" t="s">
        <v>141</v>
      </c>
      <c r="B35" s="164">
        <v>7355.843114362174</v>
      </c>
      <c r="C35" s="13">
        <v>7184.314983841805</v>
      </c>
      <c r="D35" s="13">
        <v>7240.6249459513265</v>
      </c>
      <c r="E35" s="13">
        <v>7251.128967848492</v>
      </c>
      <c r="F35" s="13">
        <v>7215.617193670433</v>
      </c>
      <c r="G35" s="13">
        <v>7325.062454188228</v>
      </c>
      <c r="H35" s="13">
        <v>7439.41644312963</v>
      </c>
      <c r="I35" s="233">
        <v>7602.024871573133</v>
      </c>
    </row>
    <row r="36" spans="1:10" ht="12.75" customHeight="1">
      <c r="A36" s="211" t="s">
        <v>128</v>
      </c>
      <c r="B36" s="225">
        <v>37105.195075753174</v>
      </c>
      <c r="C36" s="226">
        <v>36119.738508077055</v>
      </c>
      <c r="D36" s="226">
        <v>36230.352023107676</v>
      </c>
      <c r="E36" s="226">
        <v>36483.747315969784</v>
      </c>
      <c r="F36" s="226">
        <v>36370.4994821236</v>
      </c>
      <c r="G36" s="226">
        <v>36699.90552630261</v>
      </c>
      <c r="H36" s="226">
        <v>36471.22816077417</v>
      </c>
      <c r="I36" s="227">
        <v>36641.335691737186</v>
      </c>
      <c r="J36" s="228"/>
    </row>
    <row r="37" spans="1:10" ht="12.75" customHeight="1">
      <c r="A37" s="208" t="s">
        <v>33</v>
      </c>
      <c r="B37" s="166">
        <v>2235.5487902652167</v>
      </c>
      <c r="C37" s="33">
        <v>2184.240317485426</v>
      </c>
      <c r="D37" s="33">
        <v>2134.275166540311</v>
      </c>
      <c r="E37" s="33">
        <v>2115.927816058422</v>
      </c>
      <c r="F37" s="33">
        <v>2069.5234442734504</v>
      </c>
      <c r="G37" s="33">
        <v>2228.772995872563</v>
      </c>
      <c r="H37" s="33">
        <v>2282.8525384152076</v>
      </c>
      <c r="I37" s="34">
        <v>2301.8925662891206</v>
      </c>
      <c r="J37" s="228"/>
    </row>
    <row r="38" spans="1:10" ht="12.75" customHeight="1">
      <c r="A38" s="211" t="s">
        <v>135</v>
      </c>
      <c r="B38" s="225">
        <v>39340.74386601839</v>
      </c>
      <c r="C38" s="226">
        <v>38303.97882556248</v>
      </c>
      <c r="D38" s="226">
        <v>38364.62718964799</v>
      </c>
      <c r="E38" s="226">
        <v>38599.675132028206</v>
      </c>
      <c r="F38" s="226">
        <v>38440.022926397054</v>
      </c>
      <c r="G38" s="226">
        <v>38928.67852217517</v>
      </c>
      <c r="H38" s="226">
        <v>38754.08069918938</v>
      </c>
      <c r="I38" s="227">
        <v>38943.228258026305</v>
      </c>
      <c r="J38" s="228"/>
    </row>
    <row r="39" spans="1:10" ht="12.75" customHeight="1">
      <c r="A39" s="208" t="s">
        <v>18</v>
      </c>
      <c r="B39" s="166">
        <v>8919.041798319251</v>
      </c>
      <c r="C39" s="33">
        <v>8620.876583720983</v>
      </c>
      <c r="D39" s="33">
        <v>8480.59865681881</v>
      </c>
      <c r="E39" s="33">
        <v>8476.416925331796</v>
      </c>
      <c r="F39" s="33">
        <v>8444.615540373103</v>
      </c>
      <c r="G39" s="33">
        <v>8643.756799869809</v>
      </c>
      <c r="H39" s="33">
        <v>8702.91437667086</v>
      </c>
      <c r="I39" s="34">
        <v>8564.11102589784</v>
      </c>
      <c r="J39" s="228"/>
    </row>
    <row r="40" spans="1:10" ht="12.75" customHeight="1">
      <c r="A40" s="208" t="s">
        <v>19</v>
      </c>
      <c r="B40" s="166">
        <v>936.3504442740644</v>
      </c>
      <c r="C40" s="33">
        <v>934.6936450936527</v>
      </c>
      <c r="D40" s="33">
        <v>931.2751734545136</v>
      </c>
      <c r="E40" s="33">
        <v>921.7018256792418</v>
      </c>
      <c r="F40" s="33">
        <v>916.5006595428567</v>
      </c>
      <c r="G40" s="33">
        <v>927.1874530493509</v>
      </c>
      <c r="H40" s="33">
        <v>932.9122056729517</v>
      </c>
      <c r="I40" s="34">
        <v>918.8346959425717</v>
      </c>
      <c r="J40" s="228"/>
    </row>
    <row r="41" spans="1:10" ht="12.75" customHeight="1">
      <c r="A41" s="211" t="s">
        <v>136</v>
      </c>
      <c r="B41" s="225">
        <v>9855.392242593316</v>
      </c>
      <c r="C41" s="226">
        <v>9555.570228814635</v>
      </c>
      <c r="D41" s="226">
        <v>9411.873830273322</v>
      </c>
      <c r="E41" s="226">
        <v>9398.118751011038</v>
      </c>
      <c r="F41" s="226">
        <v>9361.11619991596</v>
      </c>
      <c r="G41" s="226">
        <v>9570.94425291916</v>
      </c>
      <c r="H41" s="226">
        <v>9635.826582343812</v>
      </c>
      <c r="I41" s="227">
        <v>9482.945721840413</v>
      </c>
      <c r="J41" s="228"/>
    </row>
    <row r="42" spans="1:10" ht="12.75" customHeight="1">
      <c r="A42" s="208" t="s">
        <v>34</v>
      </c>
      <c r="B42" s="166">
        <v>2520.070979196363</v>
      </c>
      <c r="C42" s="33">
        <v>2534.1389164781035</v>
      </c>
      <c r="D42" s="33">
        <v>2715.2549646210878</v>
      </c>
      <c r="E42" s="33">
        <v>2873.9464283149805</v>
      </c>
      <c r="F42" s="33">
        <v>2834.0093616170484</v>
      </c>
      <c r="G42" s="33">
        <v>3050.2845982116573</v>
      </c>
      <c r="H42" s="33">
        <v>2938.6321848188695</v>
      </c>
      <c r="I42" s="34">
        <v>2910.246394311159</v>
      </c>
      <c r="J42" s="228"/>
    </row>
    <row r="43" spans="1:10" ht="12.75" customHeight="1">
      <c r="A43" s="211" t="s">
        <v>137</v>
      </c>
      <c r="B43" s="225">
        <v>12375.46322178968</v>
      </c>
      <c r="C43" s="226">
        <v>12089.709145292738</v>
      </c>
      <c r="D43" s="226">
        <v>12127.12879489441</v>
      </c>
      <c r="E43" s="226">
        <v>12272.065179326019</v>
      </c>
      <c r="F43" s="226">
        <v>12195.125561533008</v>
      </c>
      <c r="G43" s="226">
        <v>12621.228851130818</v>
      </c>
      <c r="H43" s="226">
        <v>12574.458767162681</v>
      </c>
      <c r="I43" s="227">
        <v>12393.192116151571</v>
      </c>
      <c r="J43" s="228"/>
    </row>
    <row r="44" spans="1:10" ht="12.75" customHeight="1">
      <c r="A44" s="213" t="s">
        <v>142</v>
      </c>
      <c r="B44" s="230">
        <v>51716.20708780807</v>
      </c>
      <c r="C44" s="231">
        <v>50393.687970855215</v>
      </c>
      <c r="D44" s="231">
        <v>50491.7559845424</v>
      </c>
      <c r="E44" s="231">
        <v>50871.740311354224</v>
      </c>
      <c r="F44" s="231">
        <v>50635.14848793006</v>
      </c>
      <c r="G44" s="231">
        <v>51549.90737330599</v>
      </c>
      <c r="H44" s="231">
        <v>51328.53946635206</v>
      </c>
      <c r="I44" s="232">
        <v>51336.42037417788</v>
      </c>
      <c r="J44" s="228"/>
    </row>
    <row r="45" spans="1:10" ht="12.75" customHeight="1">
      <c r="A45" s="217" t="s">
        <v>130</v>
      </c>
      <c r="B45" s="166">
        <v>589.35802875</v>
      </c>
      <c r="C45" s="33">
        <v>593.1623587500001</v>
      </c>
      <c r="D45" s="33">
        <v>597.0444422500001</v>
      </c>
      <c r="E45" s="33">
        <v>600.53723075</v>
      </c>
      <c r="F45" s="33">
        <v>603.95057775</v>
      </c>
      <c r="G45" s="33">
        <v>608.6026002500001</v>
      </c>
      <c r="H45" s="33">
        <v>613.1348275</v>
      </c>
      <c r="I45" s="34">
        <v>618.1</v>
      </c>
      <c r="J45" s="228"/>
    </row>
    <row r="46" spans="1:10" ht="12.75" customHeight="1">
      <c r="A46" s="208" t="s">
        <v>131</v>
      </c>
      <c r="B46" s="166">
        <v>398.99399999999997</v>
      </c>
      <c r="C46" s="33">
        <v>418.34585</v>
      </c>
      <c r="D46" s="33">
        <v>325.6132293585171</v>
      </c>
      <c r="E46" s="33">
        <v>323.2364904580901</v>
      </c>
      <c r="F46" s="33">
        <v>304.2606070770798</v>
      </c>
      <c r="G46" s="33">
        <v>297.6865472784984</v>
      </c>
      <c r="H46" s="33">
        <v>346</v>
      </c>
      <c r="I46" s="34">
        <v>346</v>
      </c>
      <c r="J46" s="228"/>
    </row>
    <row r="47" spans="1:10" ht="12.75" customHeight="1">
      <c r="A47" s="208" t="s">
        <v>132</v>
      </c>
      <c r="B47" s="166">
        <v>-2660.55911655807</v>
      </c>
      <c r="C47" s="33">
        <v>-1623.1671796052105</v>
      </c>
      <c r="D47" s="33">
        <v>-1328.4244481098503</v>
      </c>
      <c r="E47" s="33">
        <v>-1265.405917040538</v>
      </c>
      <c r="F47" s="33">
        <v>-717.3786860413675</v>
      </c>
      <c r="G47" s="33">
        <v>-1263.0970106655877</v>
      </c>
      <c r="H47" s="33">
        <v>-1977.8902114036828</v>
      </c>
      <c r="I47" s="34">
        <v>-2458.9246023999804</v>
      </c>
      <c r="J47" s="228"/>
    </row>
    <row r="48" spans="1:9" ht="12.75" customHeight="1">
      <c r="A48" s="236" t="s">
        <v>143</v>
      </c>
      <c r="B48" s="168">
        <v>50044</v>
      </c>
      <c r="C48" s="169">
        <v>49782.029</v>
      </c>
      <c r="D48" s="169">
        <v>50085.989208041065</v>
      </c>
      <c r="E48" s="169">
        <v>50530.108115521776</v>
      </c>
      <c r="F48" s="169">
        <v>50825.980986715775</v>
      </c>
      <c r="G48" s="169">
        <v>51193.099510168904</v>
      </c>
      <c r="H48" s="169">
        <v>50309.78408244837</v>
      </c>
      <c r="I48" s="170">
        <v>49841.595771777895</v>
      </c>
    </row>
    <row r="49" spans="1:9" ht="12.75" customHeight="1">
      <c r="A49" s="237"/>
      <c r="B49" s="30"/>
      <c r="C49" s="30"/>
      <c r="D49" s="30"/>
      <c r="E49" s="30"/>
      <c r="F49" s="30"/>
      <c r="G49" s="30"/>
      <c r="H49" s="30"/>
      <c r="I49" s="30"/>
    </row>
    <row r="50" spans="1:6" ht="12.75" customHeight="1">
      <c r="A50" s="41" t="s">
        <v>144</v>
      </c>
      <c r="B50" s="109"/>
      <c r="D50" s="108"/>
      <c r="E50" s="108"/>
      <c r="F50" s="108"/>
    </row>
    <row r="51" spans="1:6" ht="12.75" customHeight="1">
      <c r="A51" s="15" t="s">
        <v>21</v>
      </c>
      <c r="B51" s="109"/>
      <c r="D51" s="108"/>
      <c r="E51" s="108"/>
      <c r="F51" s="108"/>
    </row>
    <row r="52" spans="1:6" ht="12.75" customHeight="1">
      <c r="A52" s="238"/>
      <c r="B52" s="109"/>
      <c r="D52" s="108"/>
      <c r="E52" s="108"/>
      <c r="F52" s="108"/>
    </row>
    <row r="54" spans="1:19" ht="12.75" customHeight="1">
      <c r="A54" s="201" t="s">
        <v>145</v>
      </c>
      <c r="B54" s="229"/>
      <c r="G54" s="239"/>
      <c r="H54" s="239"/>
      <c r="I54" s="239"/>
      <c r="J54" s="239"/>
      <c r="K54" s="240"/>
      <c r="L54" s="240"/>
      <c r="M54" s="240"/>
      <c r="N54" s="240"/>
      <c r="O54" s="239"/>
      <c r="P54" s="239"/>
      <c r="Q54" s="239"/>
      <c r="R54" s="239"/>
      <c r="S54" s="239"/>
    </row>
    <row r="55" spans="1:30" s="113" customFormat="1" ht="19.5" customHeight="1">
      <c r="A55" s="202"/>
      <c r="B55" s="241"/>
      <c r="G55" s="112"/>
      <c r="H55" s="112"/>
      <c r="I55" s="112"/>
      <c r="J55" s="112"/>
      <c r="K55" s="242"/>
      <c r="L55" s="242"/>
      <c r="M55" s="242"/>
      <c r="N55" s="242"/>
      <c r="O55" s="112"/>
      <c r="P55" s="112"/>
      <c r="Q55" s="112"/>
      <c r="R55" s="112"/>
      <c r="T55" s="242"/>
      <c r="U55" s="112"/>
      <c r="V55" s="112"/>
      <c r="W55" s="112"/>
      <c r="Y55" s="112"/>
      <c r="Z55" s="112"/>
      <c r="AD55" s="112" t="s">
        <v>146</v>
      </c>
    </row>
    <row r="56" spans="1:30" s="115" customFormat="1" ht="13.5" customHeight="1">
      <c r="A56" s="243"/>
      <c r="B56" s="244">
        <v>1990</v>
      </c>
      <c r="C56" s="245">
        <v>1991</v>
      </c>
      <c r="D56" s="245">
        <v>1992</v>
      </c>
      <c r="E56" s="245">
        <v>1993</v>
      </c>
      <c r="F56" s="245">
        <v>1994</v>
      </c>
      <c r="G56" s="245">
        <v>1995</v>
      </c>
      <c r="H56" s="245">
        <v>1996</v>
      </c>
      <c r="I56" s="245">
        <v>1997</v>
      </c>
      <c r="J56" s="245">
        <v>1998</v>
      </c>
      <c r="K56" s="245">
        <v>1999</v>
      </c>
      <c r="L56" s="245">
        <v>2000</v>
      </c>
      <c r="M56" s="245">
        <v>2001</v>
      </c>
      <c r="N56" s="245">
        <v>2002</v>
      </c>
      <c r="O56" s="245">
        <v>2003</v>
      </c>
      <c r="P56" s="245">
        <v>2004</v>
      </c>
      <c r="Q56" s="245">
        <v>2005</v>
      </c>
      <c r="R56" s="245">
        <v>2006</v>
      </c>
      <c r="S56" s="47">
        <v>2007</v>
      </c>
      <c r="T56" s="47">
        <v>2008</v>
      </c>
      <c r="U56" s="47">
        <v>2009</v>
      </c>
      <c r="V56" s="47">
        <v>2010</v>
      </c>
      <c r="W56" s="47">
        <v>2011</v>
      </c>
      <c r="X56" s="47">
        <v>2012</v>
      </c>
      <c r="Y56" s="47">
        <v>2013</v>
      </c>
      <c r="Z56" s="47">
        <v>2014</v>
      </c>
      <c r="AA56" s="47">
        <v>2015</v>
      </c>
      <c r="AB56" s="47">
        <v>2016</v>
      </c>
      <c r="AC56" s="47">
        <v>2017</v>
      </c>
      <c r="AD56" s="48">
        <v>2018</v>
      </c>
    </row>
    <row r="57" spans="1:30" ht="13.5" customHeight="1">
      <c r="A57" s="204" t="s">
        <v>127</v>
      </c>
      <c r="B57" s="246"/>
      <c r="C57" s="247"/>
      <c r="D57" s="247"/>
      <c r="E57" s="247"/>
      <c r="F57" s="247"/>
      <c r="G57" s="248"/>
      <c r="H57" s="248"/>
      <c r="I57" s="248"/>
      <c r="J57" s="248"/>
      <c r="K57" s="248"/>
      <c r="L57" s="248"/>
      <c r="M57" s="248"/>
      <c r="N57" s="248"/>
      <c r="O57" s="248"/>
      <c r="P57" s="248"/>
      <c r="Q57" s="247"/>
      <c r="R57" s="206"/>
      <c r="S57" s="206"/>
      <c r="T57" s="206"/>
      <c r="U57" s="206"/>
      <c r="V57" s="206"/>
      <c r="W57" s="206"/>
      <c r="X57" s="206"/>
      <c r="Y57" s="206"/>
      <c r="Z57" s="206"/>
      <c r="AA57" s="206"/>
      <c r="AB57" s="206"/>
      <c r="AC57" s="206"/>
      <c r="AD57" s="207"/>
    </row>
    <row r="58" spans="1:30" ht="13.5" customHeight="1">
      <c r="A58" s="208" t="s">
        <v>35</v>
      </c>
      <c r="B58" s="166">
        <v>244.47814417086917</v>
      </c>
      <c r="C58" s="33">
        <v>245.7903124344982</v>
      </c>
      <c r="D58" s="33">
        <v>252.44639656631273</v>
      </c>
      <c r="E58" s="33">
        <v>317.16790600976225</v>
      </c>
      <c r="F58" s="33">
        <v>277.63398703986843</v>
      </c>
      <c r="G58" s="13">
        <v>242.72729975101578</v>
      </c>
      <c r="H58" s="13">
        <v>244.75856482994175</v>
      </c>
      <c r="I58" s="13">
        <v>303.26456807847524</v>
      </c>
      <c r="J58" s="13">
        <v>382.6199964586088</v>
      </c>
      <c r="K58" s="13">
        <v>399.96992173287043</v>
      </c>
      <c r="L58" s="13">
        <v>442.29946198142255</v>
      </c>
      <c r="M58" s="13">
        <v>485.5778775649415</v>
      </c>
      <c r="N58" s="13">
        <v>535.5620022229297</v>
      </c>
      <c r="O58" s="13">
        <v>537.1189349075535</v>
      </c>
      <c r="P58" s="13">
        <v>573.424020643371</v>
      </c>
      <c r="Q58" s="13">
        <v>590.750388434216</v>
      </c>
      <c r="R58" s="13">
        <v>594.2058127328212</v>
      </c>
      <c r="S58" s="13">
        <v>618.6974293181042</v>
      </c>
      <c r="T58" s="13">
        <v>659.3767852957697</v>
      </c>
      <c r="U58" s="13">
        <v>696.0381345582142</v>
      </c>
      <c r="V58" s="13">
        <v>696.0381345582142</v>
      </c>
      <c r="W58" s="13">
        <v>696.7341726927724</v>
      </c>
      <c r="X58" s="13">
        <v>696.7341726927724</v>
      </c>
      <c r="Y58" s="13">
        <v>696.7341726927724</v>
      </c>
      <c r="Z58" s="13">
        <v>696.7341726927724</v>
      </c>
      <c r="AA58" s="13">
        <v>696.7341726927724</v>
      </c>
      <c r="AB58" s="13">
        <v>696.7341726927724</v>
      </c>
      <c r="AC58" s="209">
        <v>696.7341726927724</v>
      </c>
      <c r="AD58" s="249">
        <v>696.7341726927724</v>
      </c>
    </row>
    <row r="59" spans="1:30" ht="13.5" customHeight="1">
      <c r="A59" s="208" t="s">
        <v>12</v>
      </c>
      <c r="B59" s="166">
        <v>20487.947781820276</v>
      </c>
      <c r="C59" s="33">
        <v>19801.83424834025</v>
      </c>
      <c r="D59" s="33">
        <v>19672.659600018404</v>
      </c>
      <c r="E59" s="33">
        <v>19169.209991180134</v>
      </c>
      <c r="F59" s="33">
        <v>18092.05068956576</v>
      </c>
      <c r="G59" s="13">
        <v>17707.42963901973</v>
      </c>
      <c r="H59" s="13">
        <v>16975.93451018034</v>
      </c>
      <c r="I59" s="13">
        <v>16902.649555909644</v>
      </c>
      <c r="J59" s="13">
        <v>16746.932102530274</v>
      </c>
      <c r="K59" s="13">
        <v>16656.142113366757</v>
      </c>
      <c r="L59" s="13">
        <v>15839.738795910016</v>
      </c>
      <c r="M59" s="13">
        <v>15521.38434708351</v>
      </c>
      <c r="N59" s="13">
        <v>14880.070026140691</v>
      </c>
      <c r="O59" s="13">
        <v>14001.452825781726</v>
      </c>
      <c r="P59" s="13">
        <v>13102.503348944874</v>
      </c>
      <c r="Q59" s="13">
        <v>12322.382572661645</v>
      </c>
      <c r="R59" s="13">
        <v>11298.62813475594</v>
      </c>
      <c r="S59" s="13">
        <v>10640.006331834247</v>
      </c>
      <c r="T59" s="13">
        <v>10076.408345623904</v>
      </c>
      <c r="U59" s="13">
        <v>9439.812639749289</v>
      </c>
      <c r="V59" s="13">
        <v>9120.235245532367</v>
      </c>
      <c r="W59" s="13">
        <v>8429.547944898897</v>
      </c>
      <c r="X59" s="13">
        <v>7806.997106717464</v>
      </c>
      <c r="Y59" s="13">
        <v>7471.566872393812</v>
      </c>
      <c r="Z59" s="13">
        <v>7416.198998637915</v>
      </c>
      <c r="AA59" s="13">
        <v>7557.276644573034</v>
      </c>
      <c r="AB59" s="13">
        <v>7703.304584682448</v>
      </c>
      <c r="AC59" s="209">
        <v>8273.203480724333</v>
      </c>
      <c r="AD59" s="249">
        <v>8486.001475280811</v>
      </c>
    </row>
    <row r="60" spans="1:30" ht="13.5" customHeight="1">
      <c r="A60" s="208" t="s">
        <v>17</v>
      </c>
      <c r="B60" s="166">
        <v>2123.1191610297833</v>
      </c>
      <c r="C60" s="33">
        <v>2002.9426047450784</v>
      </c>
      <c r="D60" s="33">
        <v>1807.4793631914113</v>
      </c>
      <c r="E60" s="33">
        <v>1612.9868053793261</v>
      </c>
      <c r="F60" s="33">
        <v>1449.545725628456</v>
      </c>
      <c r="G60" s="13">
        <v>1325.7233037882177</v>
      </c>
      <c r="H60" s="13">
        <v>1238.2671238897397</v>
      </c>
      <c r="I60" s="13">
        <v>1185.7543201837036</v>
      </c>
      <c r="J60" s="13">
        <v>1143.826441657104</v>
      </c>
      <c r="K60" s="13">
        <v>1083.907896110649</v>
      </c>
      <c r="L60" s="13">
        <v>1009.3389618441695</v>
      </c>
      <c r="M60" s="13">
        <v>945.6913270265426</v>
      </c>
      <c r="N60" s="13">
        <v>881.8055857521507</v>
      </c>
      <c r="O60" s="13">
        <v>810.000468207402</v>
      </c>
      <c r="P60" s="13">
        <v>758.7870056956549</v>
      </c>
      <c r="Q60" s="13">
        <v>689.6105783909737</v>
      </c>
      <c r="R60" s="13">
        <v>625.2205991980256</v>
      </c>
      <c r="S60" s="13">
        <v>572.549162322663</v>
      </c>
      <c r="T60" s="13">
        <v>507.4464673669364</v>
      </c>
      <c r="U60" s="13">
        <v>449.9239110131686</v>
      </c>
      <c r="V60" s="13">
        <v>407.66653516569494</v>
      </c>
      <c r="W60" s="13">
        <v>339.95537399394715</v>
      </c>
      <c r="X60" s="13">
        <v>276.04750520588465</v>
      </c>
      <c r="Y60" s="13">
        <v>235.88612867685134</v>
      </c>
      <c r="Z60" s="13">
        <v>210.17092630527122</v>
      </c>
      <c r="AA60" s="13">
        <v>189.48504860158624</v>
      </c>
      <c r="AB60" s="13">
        <v>168.59867648192665</v>
      </c>
      <c r="AC60" s="209">
        <v>164.88094440575964</v>
      </c>
      <c r="AD60" s="249">
        <v>165.3217414021811</v>
      </c>
    </row>
    <row r="61" spans="1:30" ht="13.5" customHeight="1">
      <c r="A61" s="211" t="s">
        <v>128</v>
      </c>
      <c r="B61" s="225">
        <v>22855.545087020928</v>
      </c>
      <c r="C61" s="226">
        <v>22050.567165519828</v>
      </c>
      <c r="D61" s="226">
        <v>21732.585359776127</v>
      </c>
      <c r="E61" s="226">
        <v>21099.364702569223</v>
      </c>
      <c r="F61" s="226">
        <v>19819.230402234087</v>
      </c>
      <c r="G61" s="30">
        <v>19275.880242558964</v>
      </c>
      <c r="H61" s="30">
        <v>18458.960198900022</v>
      </c>
      <c r="I61" s="30">
        <v>18391.66844417182</v>
      </c>
      <c r="J61" s="30">
        <v>18273.378540645987</v>
      </c>
      <c r="K61" s="30">
        <v>18140.019931210278</v>
      </c>
      <c r="L61" s="30">
        <v>17291.37721973561</v>
      </c>
      <c r="M61" s="30">
        <v>16952.653551674994</v>
      </c>
      <c r="N61" s="30">
        <v>16297.437614115772</v>
      </c>
      <c r="O61" s="30">
        <v>15348.57222889668</v>
      </c>
      <c r="P61" s="30">
        <v>14434.7143752839</v>
      </c>
      <c r="Q61" s="30">
        <v>13602.743539486835</v>
      </c>
      <c r="R61" s="30">
        <v>12518.054546686788</v>
      </c>
      <c r="S61" s="30">
        <v>11831.252923475015</v>
      </c>
      <c r="T61" s="30">
        <v>11243.231598286611</v>
      </c>
      <c r="U61" s="30">
        <v>10585.774685320672</v>
      </c>
      <c r="V61" s="30">
        <v>10223.939915256276</v>
      </c>
      <c r="W61" s="30">
        <v>9466.237491585616</v>
      </c>
      <c r="X61" s="30">
        <v>8779.77878461612</v>
      </c>
      <c r="Y61" s="30">
        <v>8404.187173763436</v>
      </c>
      <c r="Z61" s="30">
        <v>8323.104097635958</v>
      </c>
      <c r="AA61" s="30">
        <v>8443.495865867391</v>
      </c>
      <c r="AB61" s="30">
        <v>8568.637433857146</v>
      </c>
      <c r="AC61" s="219">
        <v>9134.818597822863</v>
      </c>
      <c r="AD61" s="250">
        <v>9348.057389375765</v>
      </c>
    </row>
    <row r="62" spans="1:30" ht="13.5" customHeight="1">
      <c r="A62" s="208" t="s">
        <v>33</v>
      </c>
      <c r="B62" s="166">
        <v>1254.1256</v>
      </c>
      <c r="C62" s="33">
        <v>1253.1769033746941</v>
      </c>
      <c r="D62" s="33">
        <v>1252.7790508898768</v>
      </c>
      <c r="E62" s="33">
        <v>1252.3144517961257</v>
      </c>
      <c r="F62" s="33">
        <v>1251.7824762278208</v>
      </c>
      <c r="G62" s="13">
        <v>1251.1824950495052</v>
      </c>
      <c r="H62" s="13">
        <v>1250.5138800000002</v>
      </c>
      <c r="I62" s="13">
        <v>1322.7576956864004</v>
      </c>
      <c r="J62" s="13">
        <v>1425.4943996843688</v>
      </c>
      <c r="K62" s="13">
        <v>1428.9565344964567</v>
      </c>
      <c r="L62" s="13">
        <v>1437.5457298272534</v>
      </c>
      <c r="M62" s="13">
        <v>1475.8189093309356</v>
      </c>
      <c r="N62" s="13">
        <v>1511.3283555638202</v>
      </c>
      <c r="O62" s="13">
        <v>1459.2675631107847</v>
      </c>
      <c r="P62" s="13">
        <v>1452.315282979117</v>
      </c>
      <c r="Q62" s="13">
        <v>1431.2858546298169</v>
      </c>
      <c r="R62" s="13">
        <v>1389.327808073128</v>
      </c>
      <c r="S62" s="13">
        <v>1369.3768578327106</v>
      </c>
      <c r="T62" s="13">
        <v>1263.1451502909526</v>
      </c>
      <c r="U62" s="13">
        <v>1231.1799991176897</v>
      </c>
      <c r="V62" s="13">
        <v>1275.57669575186</v>
      </c>
      <c r="W62" s="13">
        <v>1257.1136229788885</v>
      </c>
      <c r="X62" s="13">
        <v>1264.1857098264843</v>
      </c>
      <c r="Y62" s="13">
        <v>1262.3905661185306</v>
      </c>
      <c r="Z62" s="13">
        <v>1303.2657709544915</v>
      </c>
      <c r="AA62" s="13">
        <v>1329.3310863735812</v>
      </c>
      <c r="AB62" s="13">
        <v>1302.7444646461095</v>
      </c>
      <c r="AC62" s="209">
        <v>1323.6038849431216</v>
      </c>
      <c r="AD62" s="249">
        <v>1330.0104410252723</v>
      </c>
    </row>
    <row r="63" spans="1:30" s="115" customFormat="1" ht="30.75" customHeight="1">
      <c r="A63" s="213" t="s">
        <v>142</v>
      </c>
      <c r="B63" s="230">
        <v>24109.670687020927</v>
      </c>
      <c r="C63" s="231">
        <v>23303.74406889452</v>
      </c>
      <c r="D63" s="231">
        <v>22985.364410666003</v>
      </c>
      <c r="E63" s="231">
        <v>22351.67915436535</v>
      </c>
      <c r="F63" s="231">
        <v>21071.01287846191</v>
      </c>
      <c r="G63" s="215">
        <v>20527.06273760847</v>
      </c>
      <c r="H63" s="215">
        <v>19709.47407890002</v>
      </c>
      <c r="I63" s="215">
        <v>19714.42613985822</v>
      </c>
      <c r="J63" s="215">
        <v>19698.872940330355</v>
      </c>
      <c r="K63" s="215">
        <v>19568.976465706735</v>
      </c>
      <c r="L63" s="215">
        <v>18728.92294956286</v>
      </c>
      <c r="M63" s="215">
        <v>18428.472461005927</v>
      </c>
      <c r="N63" s="215">
        <v>17808.765969679593</v>
      </c>
      <c r="O63" s="215">
        <v>16807.839792007464</v>
      </c>
      <c r="P63" s="215">
        <v>15887.029658263018</v>
      </c>
      <c r="Q63" s="215">
        <v>15034.029394116653</v>
      </c>
      <c r="R63" s="215">
        <v>13907.382354759917</v>
      </c>
      <c r="S63" s="215">
        <v>13200.629781307725</v>
      </c>
      <c r="T63" s="215">
        <v>12506.376748577564</v>
      </c>
      <c r="U63" s="215">
        <v>11816.954684438362</v>
      </c>
      <c r="V63" s="215">
        <v>11499.516611008137</v>
      </c>
      <c r="W63" s="215">
        <v>10723.351114564504</v>
      </c>
      <c r="X63" s="215">
        <v>10043.964494442605</v>
      </c>
      <c r="Y63" s="215">
        <v>9666.577739881966</v>
      </c>
      <c r="Z63" s="215">
        <v>9626.36986859045</v>
      </c>
      <c r="AA63" s="215">
        <v>9772.826952240972</v>
      </c>
      <c r="AB63" s="215">
        <v>9871.381898503256</v>
      </c>
      <c r="AC63" s="231">
        <v>10458.422482765985</v>
      </c>
      <c r="AD63" s="251">
        <v>10678.067830401036</v>
      </c>
    </row>
    <row r="64" spans="1:30" ht="13.5" customHeight="1">
      <c r="A64" s="217" t="s">
        <v>130</v>
      </c>
      <c r="B64" s="166">
        <v>382.4011839469291</v>
      </c>
      <c r="C64" s="33">
        <v>389.4405393095912</v>
      </c>
      <c r="D64" s="33">
        <v>396.6094772311</v>
      </c>
      <c r="E64" s="33">
        <v>403.9103831059543</v>
      </c>
      <c r="F64" s="33">
        <v>411.3456862397082</v>
      </c>
      <c r="G64" s="13">
        <v>418.9178606572991</v>
      </c>
      <c r="H64" s="13">
        <v>426.6294259262554</v>
      </c>
      <c r="I64" s="13">
        <v>433.58324698920893</v>
      </c>
      <c r="J64" s="13">
        <v>442.0130212009583</v>
      </c>
      <c r="K64" s="13">
        <v>450.7025469288929</v>
      </c>
      <c r="L64" s="13">
        <v>448.3933461714463</v>
      </c>
      <c r="M64" s="13">
        <v>452.9437702623215</v>
      </c>
      <c r="N64" s="13">
        <v>477.5822161531259</v>
      </c>
      <c r="O64" s="13">
        <v>478.80715722030556</v>
      </c>
      <c r="P64" s="13">
        <v>487.6023509985151</v>
      </c>
      <c r="Q64" s="13">
        <v>476.95628378729805</v>
      </c>
      <c r="R64" s="13">
        <v>478.17915409526694</v>
      </c>
      <c r="S64" s="13">
        <v>479.40607</v>
      </c>
      <c r="T64" s="13">
        <v>496.81354350000004</v>
      </c>
      <c r="U64" s="13">
        <v>503.16507299999995</v>
      </c>
      <c r="V64" s="13">
        <v>503.16507299999995</v>
      </c>
      <c r="W64" s="13">
        <v>515.263199</v>
      </c>
      <c r="X64" s="13">
        <v>520.2686925</v>
      </c>
      <c r="Y64" s="13">
        <v>523.4780325</v>
      </c>
      <c r="Z64" s="13">
        <v>526.7529655000001</v>
      </c>
      <c r="AA64" s="13">
        <v>529.6994885</v>
      </c>
      <c r="AB64" s="13">
        <v>532.5789945</v>
      </c>
      <c r="AC64" s="209">
        <v>536.5034495000001</v>
      </c>
      <c r="AD64" s="249">
        <v>540.326845</v>
      </c>
    </row>
    <row r="65" spans="1:30" ht="13.5" customHeight="1">
      <c r="A65" s="208" t="s">
        <v>131</v>
      </c>
      <c r="B65" s="166">
        <v>13</v>
      </c>
      <c r="C65" s="33">
        <v>31.2</v>
      </c>
      <c r="D65" s="33">
        <v>12.6</v>
      </c>
      <c r="E65" s="33">
        <v>14.4</v>
      </c>
      <c r="F65" s="33">
        <v>13.5</v>
      </c>
      <c r="G65" s="13">
        <v>13.5</v>
      </c>
      <c r="H65" s="13">
        <v>17</v>
      </c>
      <c r="I65" s="13">
        <v>19</v>
      </c>
      <c r="J65" s="13">
        <v>17</v>
      </c>
      <c r="K65" s="13">
        <v>25.5</v>
      </c>
      <c r="L65" s="13">
        <v>15.81</v>
      </c>
      <c r="M65" s="13">
        <v>20.711100000000002</v>
      </c>
      <c r="N65" s="13">
        <v>10.715</v>
      </c>
      <c r="O65" s="13">
        <v>11.14</v>
      </c>
      <c r="P65" s="13">
        <v>9.983</v>
      </c>
      <c r="Q65" s="13">
        <v>11.456</v>
      </c>
      <c r="R65" s="13">
        <v>13.848</v>
      </c>
      <c r="S65" s="13">
        <v>13.611</v>
      </c>
      <c r="T65" s="13">
        <v>11.372999999999996</v>
      </c>
      <c r="U65" s="13">
        <v>12.068999999999996</v>
      </c>
      <c r="V65" s="13">
        <v>16.94</v>
      </c>
      <c r="W65" s="13">
        <v>11.741</v>
      </c>
      <c r="X65" s="13">
        <v>11.957</v>
      </c>
      <c r="Y65" s="13">
        <v>11.957</v>
      </c>
      <c r="Z65" s="13">
        <v>12.701986754966889</v>
      </c>
      <c r="AA65" s="13">
        <v>12.60927152317881</v>
      </c>
      <c r="AB65" s="13">
        <v>12.37748344370861</v>
      </c>
      <c r="AC65" s="209">
        <v>11.612582781456954</v>
      </c>
      <c r="AD65" s="249">
        <v>11</v>
      </c>
    </row>
    <row r="66" spans="1:30" ht="13.5" customHeight="1">
      <c r="A66" s="208" t="s">
        <v>132</v>
      </c>
      <c r="B66" s="166">
        <v>-274.0718709678549</v>
      </c>
      <c r="C66" s="33">
        <v>-181.38460820411274</v>
      </c>
      <c r="D66" s="33">
        <v>158.4261121028976</v>
      </c>
      <c r="E66" s="33">
        <v>-139.98953747130508</v>
      </c>
      <c r="F66" s="33">
        <v>97.14143529838475</v>
      </c>
      <c r="G66" s="13">
        <v>-313.7805982657701</v>
      </c>
      <c r="H66" s="13">
        <v>-102.903504826274</v>
      </c>
      <c r="I66" s="13">
        <v>-528.6093868474272</v>
      </c>
      <c r="J66" s="13">
        <v>-843.0859615313129</v>
      </c>
      <c r="K66" s="13">
        <v>-824.5790126356296</v>
      </c>
      <c r="L66" s="13">
        <v>-898.1262957343097</v>
      </c>
      <c r="M66" s="13">
        <v>-965.1273312682497</v>
      </c>
      <c r="N66" s="13">
        <v>-1042.4631858327193</v>
      </c>
      <c r="O66" s="13">
        <v>-1021.6609492277676</v>
      </c>
      <c r="P66" s="13">
        <v>-879.8180092615312</v>
      </c>
      <c r="Q66" s="13">
        <v>-985.8986779039515</v>
      </c>
      <c r="R66" s="13">
        <v>-729.0065088551835</v>
      </c>
      <c r="S66" s="13">
        <v>-639.3178513077256</v>
      </c>
      <c r="T66" s="13">
        <v>-1026.3452920775635</v>
      </c>
      <c r="U66" s="13">
        <v>-850.0057574383611</v>
      </c>
      <c r="V66" s="13">
        <v>-1024.682684008137</v>
      </c>
      <c r="W66" s="13">
        <v>-914.3553135645043</v>
      </c>
      <c r="X66" s="13">
        <v>-910.1901869426055</v>
      </c>
      <c r="Y66" s="13">
        <v>-843.3294014126404</v>
      </c>
      <c r="Z66" s="13">
        <v>-798.0261453487274</v>
      </c>
      <c r="AA66" s="13">
        <v>-832.7317387542189</v>
      </c>
      <c r="AB66" s="13">
        <v>-740.0946678376913</v>
      </c>
      <c r="AC66" s="209">
        <v>-867.0153362394958</v>
      </c>
      <c r="AD66" s="249">
        <v>-701.9774568579905</v>
      </c>
    </row>
    <row r="67" spans="1:30" ht="13.5" customHeight="1">
      <c r="A67" s="211" t="s">
        <v>147</v>
      </c>
      <c r="B67" s="225">
        <v>24231</v>
      </c>
      <c r="C67" s="226">
        <v>23543</v>
      </c>
      <c r="D67" s="226">
        <v>23553</v>
      </c>
      <c r="E67" s="226">
        <v>22630</v>
      </c>
      <c r="F67" s="226">
        <v>21593</v>
      </c>
      <c r="G67" s="30">
        <v>20645.7</v>
      </c>
      <c r="H67" s="30">
        <v>20050.2</v>
      </c>
      <c r="I67" s="30">
        <v>19638.4</v>
      </c>
      <c r="J67" s="30">
        <v>19314.8</v>
      </c>
      <c r="K67" s="30">
        <v>19220.6</v>
      </c>
      <c r="L67" s="30">
        <v>18295</v>
      </c>
      <c r="M67" s="30">
        <v>17937</v>
      </c>
      <c r="N67" s="30">
        <v>17254.6</v>
      </c>
      <c r="O67" s="30">
        <v>16276.126</v>
      </c>
      <c r="P67" s="30">
        <v>15504.797</v>
      </c>
      <c r="Q67" s="30">
        <v>14536.543</v>
      </c>
      <c r="R67" s="30">
        <v>13670.403</v>
      </c>
      <c r="S67" s="30">
        <v>13054.329</v>
      </c>
      <c r="T67" s="30">
        <v>11988.218</v>
      </c>
      <c r="U67" s="30">
        <v>11482.183</v>
      </c>
      <c r="V67" s="30">
        <v>10994.939</v>
      </c>
      <c r="W67" s="30">
        <v>10336</v>
      </c>
      <c r="X67" s="30">
        <v>9666</v>
      </c>
      <c r="Y67" s="30">
        <v>9363.444000000001</v>
      </c>
      <c r="Z67" s="30">
        <v>9367.798675496688</v>
      </c>
      <c r="AA67" s="30">
        <v>9482.403973509934</v>
      </c>
      <c r="AB67" s="30">
        <v>9676.243708609272</v>
      </c>
      <c r="AC67" s="219">
        <v>10139.523178807947</v>
      </c>
      <c r="AD67" s="250">
        <v>10527.417218543045</v>
      </c>
    </row>
    <row r="68" spans="1:30" s="108" customFormat="1" ht="13.5" customHeight="1">
      <c r="A68" s="211" t="s">
        <v>134</v>
      </c>
      <c r="B68" s="225"/>
      <c r="C68" s="252"/>
      <c r="D68" s="252"/>
      <c r="E68" s="252"/>
      <c r="F68" s="252"/>
      <c r="G68" s="240"/>
      <c r="H68" s="240"/>
      <c r="I68" s="240"/>
      <c r="J68" s="240"/>
      <c r="K68" s="240"/>
      <c r="L68" s="240"/>
      <c r="M68" s="240"/>
      <c r="N68" s="240"/>
      <c r="O68" s="240"/>
      <c r="P68" s="223"/>
      <c r="Q68" s="223"/>
      <c r="R68" s="223"/>
      <c r="S68" s="223"/>
      <c r="T68" s="223"/>
      <c r="U68" s="223"/>
      <c r="V68" s="222"/>
      <c r="W68" s="222"/>
      <c r="X68" s="222"/>
      <c r="Y68" s="223"/>
      <c r="Z68" s="223"/>
      <c r="AA68" s="223"/>
      <c r="AB68" s="223"/>
      <c r="AC68" s="209"/>
      <c r="AD68" s="224"/>
    </row>
    <row r="69" spans="1:30" ht="13.5" customHeight="1">
      <c r="A69" s="208" t="s">
        <v>35</v>
      </c>
      <c r="B69" s="253"/>
      <c r="C69" s="209"/>
      <c r="D69" s="209"/>
      <c r="E69" s="209"/>
      <c r="F69" s="209"/>
      <c r="G69" s="13"/>
      <c r="H69" s="13"/>
      <c r="I69" s="13"/>
      <c r="J69" s="13"/>
      <c r="K69" s="13"/>
      <c r="L69" s="13"/>
      <c r="M69" s="13"/>
      <c r="N69" s="13"/>
      <c r="O69" s="13"/>
      <c r="P69" s="13"/>
      <c r="Q69" s="13"/>
      <c r="R69" s="13"/>
      <c r="S69" s="13"/>
      <c r="T69" s="13"/>
      <c r="U69" s="13"/>
      <c r="V69" s="13"/>
      <c r="W69" s="13"/>
      <c r="X69" s="13"/>
      <c r="Y69" s="13"/>
      <c r="Z69" s="13"/>
      <c r="AA69" s="13"/>
      <c r="AB69" s="13"/>
      <c r="AC69" s="209"/>
      <c r="AD69" s="224"/>
    </row>
    <row r="70" spans="1:30" ht="13.5" customHeight="1">
      <c r="A70" s="208" t="s">
        <v>12</v>
      </c>
      <c r="B70" s="253">
        <v>5040.384629674951</v>
      </c>
      <c r="C70" s="209">
        <v>5701.533663206905</v>
      </c>
      <c r="D70" s="209">
        <v>6350.268026893612</v>
      </c>
      <c r="E70" s="209">
        <v>6953.38304700726</v>
      </c>
      <c r="F70" s="209">
        <v>7871.547530803655</v>
      </c>
      <c r="G70" s="13">
        <v>8967.779266857924</v>
      </c>
      <c r="H70" s="13">
        <v>9690.344654271594</v>
      </c>
      <c r="I70" s="13">
        <v>10070.490873962273</v>
      </c>
      <c r="J70" s="13">
        <v>10940.599691049272</v>
      </c>
      <c r="K70" s="13">
        <v>11712.284596647143</v>
      </c>
      <c r="L70" s="13">
        <v>12200.663111524858</v>
      </c>
      <c r="M70" s="13">
        <v>13382.08841681425</v>
      </c>
      <c r="N70" s="13">
        <v>14041.396304492484</v>
      </c>
      <c r="O70" s="13">
        <v>14775.504002120011</v>
      </c>
      <c r="P70" s="13">
        <v>15275.660662266257</v>
      </c>
      <c r="Q70" s="13">
        <v>15519.962079422206</v>
      </c>
      <c r="R70" s="13">
        <v>16183.355072617765</v>
      </c>
      <c r="S70" s="13">
        <v>17009.239409464983</v>
      </c>
      <c r="T70" s="13">
        <v>17317.427272858637</v>
      </c>
      <c r="U70" s="13">
        <v>17986.712137532642</v>
      </c>
      <c r="V70" s="13">
        <v>18454.586826940114</v>
      </c>
      <c r="W70" s="13">
        <v>18612.706910505694</v>
      </c>
      <c r="X70" s="13">
        <v>18964.49238358922</v>
      </c>
      <c r="Y70" s="13">
        <v>18754.72664916853</v>
      </c>
      <c r="Z70" s="13">
        <v>18861.58358086309</v>
      </c>
      <c r="AA70" s="13">
        <v>19266.259594696094</v>
      </c>
      <c r="AB70" s="13">
        <v>19443.950983518404</v>
      </c>
      <c r="AC70" s="209">
        <v>19164.231621202216</v>
      </c>
      <c r="AD70" s="249">
        <v>18658.03131162601</v>
      </c>
    </row>
    <row r="71" spans="1:30" ht="13.5" customHeight="1">
      <c r="A71" s="208" t="s">
        <v>17</v>
      </c>
      <c r="B71" s="253">
        <v>3826.0207440000004</v>
      </c>
      <c r="C71" s="209">
        <v>4291.7175</v>
      </c>
      <c r="D71" s="209">
        <v>4700.074176</v>
      </c>
      <c r="E71" s="209">
        <v>5056.129512</v>
      </c>
      <c r="F71" s="209">
        <v>5394.342240000001</v>
      </c>
      <c r="G71" s="13">
        <v>5662.05948</v>
      </c>
      <c r="H71" s="13">
        <v>5834.626560000001</v>
      </c>
      <c r="I71" s="13">
        <v>6012.039222809419</v>
      </c>
      <c r="J71" s="13">
        <v>6223.6672638760065</v>
      </c>
      <c r="K71" s="13">
        <v>6411.448275296616</v>
      </c>
      <c r="L71" s="13">
        <v>6554.528425482972</v>
      </c>
      <c r="M71" s="13">
        <v>6819.234070679265</v>
      </c>
      <c r="N71" s="13">
        <v>7051.0562298535</v>
      </c>
      <c r="O71" s="13">
        <v>7212.250274906828</v>
      </c>
      <c r="P71" s="13">
        <v>7305.932871438796</v>
      </c>
      <c r="Q71" s="13">
        <v>7401.695222396247</v>
      </c>
      <c r="R71" s="13">
        <v>7418.441666143518</v>
      </c>
      <c r="S71" s="13">
        <v>7511.570531929785</v>
      </c>
      <c r="T71" s="13">
        <v>7531.696057574578</v>
      </c>
      <c r="U71" s="13">
        <v>7690.380132177632</v>
      </c>
      <c r="V71" s="13">
        <v>8029.3534558764995</v>
      </c>
      <c r="W71" s="13">
        <v>8202.763513841232</v>
      </c>
      <c r="X71" s="13">
        <v>8235.713909712696</v>
      </c>
      <c r="Y71" s="13">
        <v>8268.799786759302</v>
      </c>
      <c r="Z71" s="13">
        <v>8320.167011466669</v>
      </c>
      <c r="AA71" s="13">
        <v>8493.691932544947</v>
      </c>
      <c r="AB71" s="13">
        <v>8488.219454309648</v>
      </c>
      <c r="AC71" s="209">
        <v>8797.653092844663</v>
      </c>
      <c r="AD71" s="249">
        <v>8677.49095912909</v>
      </c>
    </row>
    <row r="72" spans="1:30" ht="13.5" customHeight="1">
      <c r="A72" s="211" t="s">
        <v>128</v>
      </c>
      <c r="B72" s="225">
        <v>8866.405373674952</v>
      </c>
      <c r="C72" s="226">
        <v>9993.251163206904</v>
      </c>
      <c r="D72" s="226">
        <v>11050.342202893611</v>
      </c>
      <c r="E72" s="226">
        <v>12009.51255900726</v>
      </c>
      <c r="F72" s="226">
        <v>13265.889770803657</v>
      </c>
      <c r="G72" s="226">
        <v>14629.838746857924</v>
      </c>
      <c r="H72" s="226">
        <v>15524.971214271594</v>
      </c>
      <c r="I72" s="226">
        <v>16082.530096771692</v>
      </c>
      <c r="J72" s="226">
        <v>17164.26695492528</v>
      </c>
      <c r="K72" s="226">
        <v>18123.732871943757</v>
      </c>
      <c r="L72" s="226">
        <v>18755.19153700783</v>
      </c>
      <c r="M72" s="226">
        <v>20201.322487493515</v>
      </c>
      <c r="N72" s="226">
        <v>21092.452534345983</v>
      </c>
      <c r="O72" s="226">
        <v>21987.75427702684</v>
      </c>
      <c r="P72" s="226">
        <v>22581.593533705054</v>
      </c>
      <c r="Q72" s="226">
        <v>22921.657301818454</v>
      </c>
      <c r="R72" s="226">
        <v>23601.796738761284</v>
      </c>
      <c r="S72" s="226">
        <v>24520.809941394768</v>
      </c>
      <c r="T72" s="226">
        <v>24849.123330433213</v>
      </c>
      <c r="U72" s="226">
        <v>25677.092269710272</v>
      </c>
      <c r="V72" s="226">
        <v>26483.940282816613</v>
      </c>
      <c r="W72" s="226">
        <v>26815.470424346924</v>
      </c>
      <c r="X72" s="226">
        <v>27200.206293301915</v>
      </c>
      <c r="Y72" s="226">
        <v>27023.52643592783</v>
      </c>
      <c r="Z72" s="226">
        <v>27181.750592329758</v>
      </c>
      <c r="AA72" s="226">
        <v>27759.951527241043</v>
      </c>
      <c r="AB72" s="226">
        <v>27932.170437828052</v>
      </c>
      <c r="AC72" s="219">
        <v>27961.88471404688</v>
      </c>
      <c r="AD72" s="250">
        <v>27335.5222707551</v>
      </c>
    </row>
    <row r="73" spans="1:30" s="108" customFormat="1" ht="13.5" customHeight="1">
      <c r="A73" s="208" t="s">
        <v>33</v>
      </c>
      <c r="B73" s="166">
        <v>171.63115200000001</v>
      </c>
      <c r="C73" s="33">
        <v>171.4049451600006</v>
      </c>
      <c r="D73" s="33">
        <v>176.0661291320606</v>
      </c>
      <c r="E73" s="33">
        <v>184.01232261251815</v>
      </c>
      <c r="F73" s="33">
        <v>189.02746789530443</v>
      </c>
      <c r="G73" s="33">
        <v>197.59049504950494</v>
      </c>
      <c r="H73" s="33">
        <v>206.08896000000001</v>
      </c>
      <c r="I73" s="33">
        <v>240.27520169154639</v>
      </c>
      <c r="J73" s="33">
        <v>285.25600461181216</v>
      </c>
      <c r="K73" s="33">
        <v>303.2165580345987</v>
      </c>
      <c r="L73" s="33">
        <v>338.58614032152866</v>
      </c>
      <c r="M73" s="33">
        <v>381.6169366540818</v>
      </c>
      <c r="N73" s="33">
        <v>426.1317604175404</v>
      </c>
      <c r="O73" s="33">
        <v>457.53764038445837</v>
      </c>
      <c r="P73" s="33">
        <v>487.8259333704889</v>
      </c>
      <c r="Q73" s="33">
        <v>562.9395054268799</v>
      </c>
      <c r="R73" s="33">
        <v>656.3741084051736</v>
      </c>
      <c r="S73" s="33">
        <v>780.1298462804533</v>
      </c>
      <c r="T73" s="33">
        <v>726.9890928842879</v>
      </c>
      <c r="U73" s="33">
        <v>711.5798320715126</v>
      </c>
      <c r="V73" s="33">
        <v>741.6938905647788</v>
      </c>
      <c r="W73" s="33">
        <v>733.9838601911339</v>
      </c>
      <c r="X73" s="33">
        <v>729.8019019757501</v>
      </c>
      <c r="Y73" s="33">
        <v>726.5323894548986</v>
      </c>
      <c r="Z73" s="33">
        <v>760.5704319008607</v>
      </c>
      <c r="AA73" s="33">
        <v>771.9029313361835</v>
      </c>
      <c r="AB73" s="33">
        <v>758.7805815034685</v>
      </c>
      <c r="AC73" s="209">
        <v>767.6247289370583</v>
      </c>
      <c r="AD73" s="249">
        <v>777.5686728479204</v>
      </c>
    </row>
    <row r="74" spans="1:30" s="228" customFormat="1" ht="13.5" customHeight="1">
      <c r="A74" s="211" t="s">
        <v>135</v>
      </c>
      <c r="B74" s="225">
        <v>9038.036525674952</v>
      </c>
      <c r="C74" s="226">
        <v>10164.656108366904</v>
      </c>
      <c r="D74" s="226">
        <v>11226.408332025672</v>
      </c>
      <c r="E74" s="226">
        <v>12193.524881619778</v>
      </c>
      <c r="F74" s="226">
        <v>13454.917238698961</v>
      </c>
      <c r="G74" s="226">
        <v>14827.429241907428</v>
      </c>
      <c r="H74" s="226">
        <v>15731.060174271593</v>
      </c>
      <c r="I74" s="226">
        <v>16322.805298463238</v>
      </c>
      <c r="J74" s="226">
        <v>17449.52295953709</v>
      </c>
      <c r="K74" s="226">
        <v>18426.949429978355</v>
      </c>
      <c r="L74" s="226">
        <v>19093.77767732936</v>
      </c>
      <c r="M74" s="226">
        <v>20582.939424147597</v>
      </c>
      <c r="N74" s="226">
        <v>21518.584294763525</v>
      </c>
      <c r="O74" s="226">
        <v>22445.291917411298</v>
      </c>
      <c r="P74" s="226">
        <v>23069.419467075542</v>
      </c>
      <c r="Q74" s="226">
        <v>23484.596807245332</v>
      </c>
      <c r="R74" s="226">
        <v>24258.170847166457</v>
      </c>
      <c r="S74" s="226">
        <v>25300.93978767522</v>
      </c>
      <c r="T74" s="226">
        <v>25576.1124233175</v>
      </c>
      <c r="U74" s="226">
        <v>26388.672101781784</v>
      </c>
      <c r="V74" s="226">
        <v>27225.634173381393</v>
      </c>
      <c r="W74" s="226">
        <v>27549.454284538057</v>
      </c>
      <c r="X74" s="226">
        <v>27930.008195277664</v>
      </c>
      <c r="Y74" s="226">
        <v>27750.05882538273</v>
      </c>
      <c r="Z74" s="226">
        <v>27942.32102423062</v>
      </c>
      <c r="AA74" s="226">
        <v>28531.854458577225</v>
      </c>
      <c r="AB74" s="226">
        <v>28690.951019331522</v>
      </c>
      <c r="AC74" s="219">
        <v>28729.509442983937</v>
      </c>
      <c r="AD74" s="250">
        <v>28113.09094360302</v>
      </c>
    </row>
    <row r="75" spans="1:30" ht="13.5" customHeight="1">
      <c r="A75" s="208" t="s">
        <v>18</v>
      </c>
      <c r="B75" s="166">
        <v>6988.9013337985325</v>
      </c>
      <c r="C75" s="33">
        <v>7206.769389902178</v>
      </c>
      <c r="D75" s="33">
        <v>7429.330966883493</v>
      </c>
      <c r="E75" s="33">
        <v>7124.920513720496</v>
      </c>
      <c r="F75" s="33">
        <v>7541.876554033744</v>
      </c>
      <c r="G75" s="33">
        <v>7684.2466620694295</v>
      </c>
      <c r="H75" s="33">
        <v>7666.204188182974</v>
      </c>
      <c r="I75" s="33">
        <v>7836.179319079428</v>
      </c>
      <c r="J75" s="33">
        <v>8025.501651517478</v>
      </c>
      <c r="K75" s="33">
        <v>8292.996126487225</v>
      </c>
      <c r="L75" s="33">
        <v>8318.425830926912</v>
      </c>
      <c r="M75" s="33">
        <v>8381.833897869645</v>
      </c>
      <c r="N75" s="33">
        <v>8403.715413571521</v>
      </c>
      <c r="O75" s="33">
        <v>8153.802109842571</v>
      </c>
      <c r="P75" s="33">
        <v>8483.50513709976</v>
      </c>
      <c r="Q75" s="33">
        <v>8373.365919577771</v>
      </c>
      <c r="R75" s="33">
        <v>8406.397348349454</v>
      </c>
      <c r="S75" s="33">
        <v>8612.621031109453</v>
      </c>
      <c r="T75" s="33">
        <v>7473.101860851007</v>
      </c>
      <c r="U75" s="33">
        <v>6585.698912644784</v>
      </c>
      <c r="V75" s="33">
        <v>6877.458509407523</v>
      </c>
      <c r="W75" s="33">
        <v>7096.393918403146</v>
      </c>
      <c r="X75" s="33">
        <v>6484.6478966738305</v>
      </c>
      <c r="Y75" s="33">
        <v>6428.999242283735</v>
      </c>
      <c r="Z75" s="33">
        <v>6109.6862005692565</v>
      </c>
      <c r="AA75" s="33">
        <v>5842.424087411554</v>
      </c>
      <c r="AB75" s="33">
        <v>5912.706112213478</v>
      </c>
      <c r="AC75" s="209">
        <v>6049.8690686046075</v>
      </c>
      <c r="AD75" s="249">
        <v>6024.726659737156</v>
      </c>
    </row>
    <row r="76" spans="1:30" ht="13.5" customHeight="1">
      <c r="A76" s="208" t="s">
        <v>19</v>
      </c>
      <c r="B76" s="166">
        <v>674.8864</v>
      </c>
      <c r="C76" s="33">
        <v>724.1876600000002</v>
      </c>
      <c r="D76" s="33">
        <v>733.543128</v>
      </c>
      <c r="E76" s="33">
        <v>752.0754800000001</v>
      </c>
      <c r="F76" s="33">
        <v>764.271816</v>
      </c>
      <c r="G76" s="33">
        <v>753.5505449999999</v>
      </c>
      <c r="H76" s="33">
        <v>763.4281900000001</v>
      </c>
      <c r="I76" s="33">
        <v>778.0090516074591</v>
      </c>
      <c r="J76" s="33">
        <v>790.5828655383427</v>
      </c>
      <c r="K76" s="33">
        <v>775.6169586211498</v>
      </c>
      <c r="L76" s="33">
        <v>806.3373488985468</v>
      </c>
      <c r="M76" s="33">
        <v>798.8734260003397</v>
      </c>
      <c r="N76" s="33">
        <v>790.0837989282329</v>
      </c>
      <c r="O76" s="33">
        <v>806.4564853914203</v>
      </c>
      <c r="P76" s="33">
        <v>831.1958585729257</v>
      </c>
      <c r="Q76" s="33">
        <v>860.2653403288391</v>
      </c>
      <c r="R76" s="33">
        <v>875.0226211236343</v>
      </c>
      <c r="S76" s="33">
        <v>914.0994503452105</v>
      </c>
      <c r="T76" s="33">
        <v>971.2033332830354</v>
      </c>
      <c r="U76" s="33">
        <v>985.1559563434799</v>
      </c>
      <c r="V76" s="33">
        <v>1012.1277024390732</v>
      </c>
      <c r="W76" s="33">
        <v>1027.1746054232563</v>
      </c>
      <c r="X76" s="33">
        <v>1037.1165849499957</v>
      </c>
      <c r="Y76" s="33">
        <v>1041.119854967903</v>
      </c>
      <c r="Z76" s="33">
        <v>1046.9544618661985</v>
      </c>
      <c r="AA76" s="33">
        <v>1039.1517929396143</v>
      </c>
      <c r="AB76" s="33">
        <v>1048.337288802336</v>
      </c>
      <c r="AC76" s="209">
        <v>1055.3667495975146</v>
      </c>
      <c r="AD76" s="249">
        <v>1047.8947873883064</v>
      </c>
    </row>
    <row r="77" spans="1:30" s="229" customFormat="1" ht="13.5" customHeight="1">
      <c r="A77" s="211" t="s">
        <v>136</v>
      </c>
      <c r="B77" s="225">
        <v>7663.787733798533</v>
      </c>
      <c r="C77" s="226">
        <v>7930.957049902178</v>
      </c>
      <c r="D77" s="226">
        <v>8162.874094883493</v>
      </c>
      <c r="E77" s="226">
        <v>7876.995993720497</v>
      </c>
      <c r="F77" s="226">
        <v>8306.148370033743</v>
      </c>
      <c r="G77" s="226">
        <v>8437.797207069429</v>
      </c>
      <c r="H77" s="226">
        <v>8429.632378182974</v>
      </c>
      <c r="I77" s="226">
        <v>8614.188370686887</v>
      </c>
      <c r="J77" s="226">
        <v>8816.08451705582</v>
      </c>
      <c r="K77" s="226">
        <v>9068.613085108374</v>
      </c>
      <c r="L77" s="226">
        <v>9124.763179825459</v>
      </c>
      <c r="M77" s="226">
        <v>9180.707323869985</v>
      </c>
      <c r="N77" s="226">
        <v>9193.799212499755</v>
      </c>
      <c r="O77" s="226">
        <v>8960.25859523399</v>
      </c>
      <c r="P77" s="226">
        <v>9314.700995672687</v>
      </c>
      <c r="Q77" s="226">
        <v>9233.63125990661</v>
      </c>
      <c r="R77" s="226">
        <v>9281.419969473089</v>
      </c>
      <c r="S77" s="226">
        <v>9526.720481454664</v>
      </c>
      <c r="T77" s="226">
        <v>8444.305194134042</v>
      </c>
      <c r="U77" s="226">
        <v>7570.854868988265</v>
      </c>
      <c r="V77" s="226">
        <v>7889.586211846596</v>
      </c>
      <c r="W77" s="226">
        <v>8123.568523826402</v>
      </c>
      <c r="X77" s="226">
        <v>7521.764481623826</v>
      </c>
      <c r="Y77" s="226">
        <v>7470.119097251638</v>
      </c>
      <c r="Z77" s="226">
        <v>7156.640662435455</v>
      </c>
      <c r="AA77" s="226">
        <v>6881.575880351168</v>
      </c>
      <c r="AB77" s="226">
        <v>6961.043401015814</v>
      </c>
      <c r="AC77" s="219">
        <v>7105.235818202122</v>
      </c>
      <c r="AD77" s="250">
        <v>7072.6214471254625</v>
      </c>
    </row>
    <row r="78" spans="1:30" ht="13.5" customHeight="1">
      <c r="A78" s="208" t="s">
        <v>34</v>
      </c>
      <c r="B78" s="166">
        <v>1274.9690806032434</v>
      </c>
      <c r="C78" s="33">
        <v>1407.6085628122623</v>
      </c>
      <c r="D78" s="33">
        <v>1539.5837337223265</v>
      </c>
      <c r="E78" s="33">
        <v>1670.8945933334276</v>
      </c>
      <c r="F78" s="33">
        <v>1801.54114164557</v>
      </c>
      <c r="G78" s="33">
        <v>1923.413567905894</v>
      </c>
      <c r="H78" s="33">
        <v>2043.7657067561213</v>
      </c>
      <c r="I78" s="33">
        <v>2174.328701857847</v>
      </c>
      <c r="J78" s="33">
        <v>2307.187238472551</v>
      </c>
      <c r="K78" s="33">
        <v>2414.465682247615</v>
      </c>
      <c r="L78" s="33">
        <v>2560.0965406180035</v>
      </c>
      <c r="M78" s="33">
        <v>2637.35648918084</v>
      </c>
      <c r="N78" s="33">
        <v>2737.6292684203468</v>
      </c>
      <c r="O78" s="33">
        <v>2769.939070245381</v>
      </c>
      <c r="P78" s="33">
        <v>3060.237413194349</v>
      </c>
      <c r="Q78" s="33">
        <v>3187.8560026816576</v>
      </c>
      <c r="R78" s="33">
        <v>3266.5455679700667</v>
      </c>
      <c r="S78" s="33">
        <v>3333.7227122133468</v>
      </c>
      <c r="T78" s="33">
        <v>3154.2026124756617</v>
      </c>
      <c r="U78" s="33">
        <v>2921.017089607566</v>
      </c>
      <c r="V78" s="33">
        <v>3082.7894273502948</v>
      </c>
      <c r="W78" s="33">
        <v>3070.2487969065596</v>
      </c>
      <c r="X78" s="33">
        <v>2921.0157707517687</v>
      </c>
      <c r="Y78" s="33">
        <v>2936.951624089568</v>
      </c>
      <c r="Z78" s="33">
        <v>3068.365189122385</v>
      </c>
      <c r="AA78" s="33">
        <v>3208.7697702994087</v>
      </c>
      <c r="AB78" s="33">
        <v>3245.3690650797</v>
      </c>
      <c r="AC78" s="209">
        <v>3417.795661652541</v>
      </c>
      <c r="AD78" s="249">
        <v>3418.5266609519726</v>
      </c>
    </row>
    <row r="79" spans="1:30" s="228" customFormat="1" ht="13.5" customHeight="1">
      <c r="A79" s="211" t="s">
        <v>137</v>
      </c>
      <c r="B79" s="225">
        <v>8938.756814401777</v>
      </c>
      <c r="C79" s="226">
        <v>9338.565612714441</v>
      </c>
      <c r="D79" s="226">
        <v>9702.45782860582</v>
      </c>
      <c r="E79" s="226">
        <v>9547.890587053924</v>
      </c>
      <c r="F79" s="226">
        <v>10107.689511679313</v>
      </c>
      <c r="G79" s="226">
        <v>10361.210774975323</v>
      </c>
      <c r="H79" s="226">
        <v>10473.398084939095</v>
      </c>
      <c r="I79" s="226">
        <v>10788.517072544733</v>
      </c>
      <c r="J79" s="226">
        <v>11123.27175552837</v>
      </c>
      <c r="K79" s="226">
        <v>11483.07876735599</v>
      </c>
      <c r="L79" s="226">
        <v>11684.859720443463</v>
      </c>
      <c r="M79" s="226">
        <v>11818.063813050825</v>
      </c>
      <c r="N79" s="226">
        <v>11931.428480920102</v>
      </c>
      <c r="O79" s="226">
        <v>11730.197665479373</v>
      </c>
      <c r="P79" s="226">
        <v>12374.938408867036</v>
      </c>
      <c r="Q79" s="226">
        <v>12421.487262588267</v>
      </c>
      <c r="R79" s="226">
        <v>12547.965537443155</v>
      </c>
      <c r="S79" s="226">
        <v>12860.44319366801</v>
      </c>
      <c r="T79" s="226">
        <v>11598.507806609703</v>
      </c>
      <c r="U79" s="226">
        <v>10491.871958595832</v>
      </c>
      <c r="V79" s="226">
        <v>10972.375639196891</v>
      </c>
      <c r="W79" s="226">
        <v>11193.817320732962</v>
      </c>
      <c r="X79" s="226">
        <v>10442.780252375595</v>
      </c>
      <c r="Y79" s="226">
        <v>10407.070721341206</v>
      </c>
      <c r="Z79" s="226">
        <v>10225.00585155784</v>
      </c>
      <c r="AA79" s="226">
        <v>10090.345650650577</v>
      </c>
      <c r="AB79" s="226">
        <v>10206.412466095513</v>
      </c>
      <c r="AC79" s="219">
        <v>10523.031479854662</v>
      </c>
      <c r="AD79" s="250">
        <v>10491.148108077436</v>
      </c>
    </row>
    <row r="80" spans="1:30" s="115" customFormat="1" ht="11.25" customHeight="1">
      <c r="A80" s="213" t="s">
        <v>142</v>
      </c>
      <c r="B80" s="230">
        <v>17976.793340076732</v>
      </c>
      <c r="C80" s="231">
        <v>19503.221721081347</v>
      </c>
      <c r="D80" s="231">
        <v>20928.866160631493</v>
      </c>
      <c r="E80" s="231">
        <v>21741.415468673702</v>
      </c>
      <c r="F80" s="231">
        <v>23562.606750378276</v>
      </c>
      <c r="G80" s="231">
        <v>25188.640016882753</v>
      </c>
      <c r="H80" s="231">
        <v>26204.45825921069</v>
      </c>
      <c r="I80" s="231">
        <v>27111.322371007976</v>
      </c>
      <c r="J80" s="231">
        <v>28572.79471506546</v>
      </c>
      <c r="K80" s="231">
        <v>29910.02819733434</v>
      </c>
      <c r="L80" s="231">
        <v>30778.63739777282</v>
      </c>
      <c r="M80" s="231">
        <v>32401.00323719842</v>
      </c>
      <c r="N80" s="231">
        <v>33450.01277568362</v>
      </c>
      <c r="O80" s="231">
        <v>34175.48958289067</v>
      </c>
      <c r="P80" s="231">
        <v>35444.35787594258</v>
      </c>
      <c r="Q80" s="231">
        <v>35906.0840698336</v>
      </c>
      <c r="R80" s="231">
        <v>36806.136384609614</v>
      </c>
      <c r="S80" s="231">
        <v>38161.38298134324</v>
      </c>
      <c r="T80" s="231">
        <v>37174.6202299272</v>
      </c>
      <c r="U80" s="231">
        <v>36880.544060377615</v>
      </c>
      <c r="V80" s="231">
        <v>38198.00981257828</v>
      </c>
      <c r="W80" s="231">
        <v>38743.271605271024</v>
      </c>
      <c r="X80" s="231">
        <v>38372.78844765326</v>
      </c>
      <c r="Y80" s="231">
        <v>38157.12954672394</v>
      </c>
      <c r="Z80" s="231">
        <v>38167.32687578846</v>
      </c>
      <c r="AA80" s="231">
        <v>38622.2001092278</v>
      </c>
      <c r="AB80" s="231">
        <v>38897.363485427035</v>
      </c>
      <c r="AC80" s="231">
        <v>39252.5409228386</v>
      </c>
      <c r="AD80" s="251">
        <v>38604.23905168046</v>
      </c>
    </row>
    <row r="81" spans="1:30" ht="13.5" customHeight="1">
      <c r="A81" s="217" t="s">
        <v>130</v>
      </c>
      <c r="B81" s="166">
        <v>46.71085775577867</v>
      </c>
      <c r="C81" s="33">
        <v>47.57072519563294</v>
      </c>
      <c r="D81" s="33">
        <v>48.446421332489244</v>
      </c>
      <c r="E81" s="33">
        <v>49.33823754573605</v>
      </c>
      <c r="F81" s="33">
        <v>50.246470578560746</v>
      </c>
      <c r="G81" s="13">
        <v>51.171422636688064</v>
      </c>
      <c r="H81" s="13">
        <v>52.113401488936105</v>
      </c>
      <c r="I81" s="13">
        <v>55.290913949323</v>
      </c>
      <c r="J81" s="13">
        <v>62.23189187378466</v>
      </c>
      <c r="K81" s="13">
        <v>62.26082802998212</v>
      </c>
      <c r="L81" s="13">
        <v>41.35102952079956</v>
      </c>
      <c r="M81" s="13">
        <v>54.09351264093311</v>
      </c>
      <c r="N81" s="13">
        <v>56.09378074987444</v>
      </c>
      <c r="O81" s="13">
        <v>60.62819207574046</v>
      </c>
      <c r="P81" s="13">
        <v>63.86434923902482</v>
      </c>
      <c r="Q81" s="13">
        <v>59.9318445</v>
      </c>
      <c r="R81" s="13">
        <v>209.4901705</v>
      </c>
      <c r="S81" s="13">
        <v>294.910295</v>
      </c>
      <c r="T81" s="13">
        <v>287.74090975</v>
      </c>
      <c r="U81" s="13">
        <v>268.9184405</v>
      </c>
      <c r="V81" s="13">
        <v>266.1713565</v>
      </c>
      <c r="W81" s="13">
        <v>68.16135149999987</v>
      </c>
      <c r="X81" s="13">
        <v>69.08933625</v>
      </c>
      <c r="Y81" s="13">
        <v>69.68432625000001</v>
      </c>
      <c r="Z81" s="13">
        <v>70.29147675000002</v>
      </c>
      <c r="AA81" s="13">
        <v>70.83774225</v>
      </c>
      <c r="AB81" s="13">
        <v>71.37158325</v>
      </c>
      <c r="AC81" s="209">
        <v>72.09915075000002</v>
      </c>
      <c r="AD81" s="249">
        <v>72.80798250000001</v>
      </c>
    </row>
    <row r="82" spans="1:30" ht="13.5" customHeight="1">
      <c r="A82" s="208" t="s">
        <v>131</v>
      </c>
      <c r="B82" s="166">
        <v>503</v>
      </c>
      <c r="C82" s="33">
        <v>528.8</v>
      </c>
      <c r="D82" s="33">
        <v>487.3</v>
      </c>
      <c r="E82" s="33">
        <v>546.7</v>
      </c>
      <c r="F82" s="33">
        <v>510.7</v>
      </c>
      <c r="G82" s="13">
        <v>502.7</v>
      </c>
      <c r="H82" s="13">
        <v>487</v>
      </c>
      <c r="I82" s="13">
        <v>489</v>
      </c>
      <c r="J82" s="13">
        <v>496</v>
      </c>
      <c r="K82" s="13">
        <v>515.24</v>
      </c>
      <c r="L82" s="13">
        <v>490.50848</v>
      </c>
      <c r="M82" s="13">
        <v>526.8061075200001</v>
      </c>
      <c r="N82" s="13">
        <v>520.364</v>
      </c>
      <c r="O82" s="13">
        <v>527.38</v>
      </c>
      <c r="P82" s="13">
        <v>479.141</v>
      </c>
      <c r="Q82" s="13">
        <v>465.432</v>
      </c>
      <c r="R82" s="13">
        <v>419.38</v>
      </c>
      <c r="S82" s="13">
        <v>380.759</v>
      </c>
      <c r="T82" s="13">
        <v>352.44688420668354</v>
      </c>
      <c r="U82" s="13">
        <v>361.9472584621122</v>
      </c>
      <c r="V82" s="13">
        <v>345.512</v>
      </c>
      <c r="W82" s="13">
        <v>345.506</v>
      </c>
      <c r="X82" s="13">
        <v>387.037</v>
      </c>
      <c r="Y82" s="13">
        <v>406.38885</v>
      </c>
      <c r="Z82" s="13">
        <v>312.91124260355025</v>
      </c>
      <c r="AA82" s="13">
        <v>310.6272189349113</v>
      </c>
      <c r="AB82" s="13">
        <v>304.9171597633136</v>
      </c>
      <c r="AC82" s="209">
        <v>286.0739644970414</v>
      </c>
      <c r="AD82" s="249">
        <v>288.1</v>
      </c>
    </row>
    <row r="83" spans="1:30" ht="13.5" customHeight="1">
      <c r="A83" s="208" t="s">
        <v>132</v>
      </c>
      <c r="B83" s="166">
        <v>2123.49580216749</v>
      </c>
      <c r="C83" s="33">
        <v>2063.40755372302</v>
      </c>
      <c r="D83" s="33">
        <v>2242.387418036018</v>
      </c>
      <c r="E83" s="33">
        <v>2367.5462937805605</v>
      </c>
      <c r="F83" s="33">
        <v>1797.4467790431627</v>
      </c>
      <c r="G83" s="13">
        <v>1567.4885604805568</v>
      </c>
      <c r="H83" s="13">
        <v>1575.4283393003752</v>
      </c>
      <c r="I83" s="13">
        <v>1886.3867150426995</v>
      </c>
      <c r="J83" s="13">
        <v>1449.073393060753</v>
      </c>
      <c r="K83" s="13">
        <v>1182.0709746356733</v>
      </c>
      <c r="L83" s="13">
        <v>1005.5030927063781</v>
      </c>
      <c r="M83" s="13">
        <v>877.0971426406468</v>
      </c>
      <c r="N83" s="13">
        <v>764.6294435664968</v>
      </c>
      <c r="O83" s="13">
        <v>871.6602250336</v>
      </c>
      <c r="P83" s="13">
        <v>414.676774818392</v>
      </c>
      <c r="Q83" s="13">
        <v>367.61908566639613</v>
      </c>
      <c r="R83" s="13">
        <v>310.4924448903912</v>
      </c>
      <c r="S83" s="13">
        <v>-17.674276343241218</v>
      </c>
      <c r="T83" s="13">
        <v>643.7009761161171</v>
      </c>
      <c r="U83" s="13">
        <v>1101.5202406602766</v>
      </c>
      <c r="V83" s="13">
        <v>1239.442830921711</v>
      </c>
      <c r="W83" s="13">
        <v>1137.061043228976</v>
      </c>
      <c r="X83" s="13">
        <v>1549.0852160967406</v>
      </c>
      <c r="Y83" s="13">
        <v>1862.9380618848954</v>
      </c>
      <c r="Z83" s="13">
        <v>2178.1304820210426</v>
      </c>
      <c r="AA83" s="13">
        <v>2044.0390715991234</v>
      </c>
      <c r="AB83" s="13">
        <v>1876.0850496661587</v>
      </c>
      <c r="AC83" s="209">
        <v>1442.8622932753206</v>
      </c>
      <c r="AD83" s="249">
        <v>817.2198297248688</v>
      </c>
    </row>
    <row r="84" spans="1:30" ht="13.5" customHeight="1">
      <c r="A84" s="211" t="s">
        <v>147</v>
      </c>
      <c r="B84" s="225">
        <v>20650</v>
      </c>
      <c r="C84" s="226">
        <v>22143</v>
      </c>
      <c r="D84" s="226">
        <v>23707</v>
      </c>
      <c r="E84" s="226">
        <v>24705</v>
      </c>
      <c r="F84" s="226">
        <v>25921</v>
      </c>
      <c r="G84" s="30">
        <v>27310</v>
      </c>
      <c r="H84" s="30">
        <v>28319</v>
      </c>
      <c r="I84" s="30">
        <v>29542</v>
      </c>
      <c r="J84" s="30">
        <v>30580.1</v>
      </c>
      <c r="K84" s="30">
        <v>31669.6</v>
      </c>
      <c r="L84" s="30">
        <v>32316</v>
      </c>
      <c r="M84" s="30">
        <v>33859</v>
      </c>
      <c r="N84" s="30">
        <v>34791.1</v>
      </c>
      <c r="O84" s="30">
        <v>35635.158</v>
      </c>
      <c r="P84" s="30">
        <v>36402.04</v>
      </c>
      <c r="Q84" s="30">
        <v>36799.067</v>
      </c>
      <c r="R84" s="30">
        <v>37745.499</v>
      </c>
      <c r="S84" s="30">
        <v>38819.378</v>
      </c>
      <c r="T84" s="30">
        <v>38458.509</v>
      </c>
      <c r="U84" s="30">
        <v>38612.93</v>
      </c>
      <c r="V84" s="30">
        <v>40049.136</v>
      </c>
      <c r="W84" s="30">
        <v>40294</v>
      </c>
      <c r="X84" s="30">
        <v>40378</v>
      </c>
      <c r="Y84" s="30">
        <v>40418.585</v>
      </c>
      <c r="Z84" s="30">
        <v>40718.19053254438</v>
      </c>
      <c r="AA84" s="30">
        <v>41047.70414201184</v>
      </c>
      <c r="AB84" s="30">
        <v>41149.737278106506</v>
      </c>
      <c r="AC84" s="219">
        <v>41053.57633136096</v>
      </c>
      <c r="AD84" s="250">
        <v>39782.36686390533</v>
      </c>
    </row>
    <row r="85" spans="1:30" s="228" customFormat="1" ht="13.5" customHeight="1">
      <c r="A85" s="211" t="s">
        <v>139</v>
      </c>
      <c r="B85" s="254"/>
      <c r="C85" s="255"/>
      <c r="D85" s="255"/>
      <c r="E85" s="255"/>
      <c r="F85" s="255"/>
      <c r="G85" s="256"/>
      <c r="H85" s="256"/>
      <c r="I85" s="256"/>
      <c r="J85" s="256"/>
      <c r="K85" s="256"/>
      <c r="L85" s="256"/>
      <c r="M85" s="256"/>
      <c r="N85" s="256"/>
      <c r="O85" s="256"/>
      <c r="P85" s="235"/>
      <c r="Q85" s="235"/>
      <c r="R85" s="235"/>
      <c r="S85" s="235"/>
      <c r="T85" s="235"/>
      <c r="U85" s="235"/>
      <c r="V85" s="219"/>
      <c r="W85" s="219"/>
      <c r="X85" s="219"/>
      <c r="Y85" s="235"/>
      <c r="Z85" s="235"/>
      <c r="AA85" s="235"/>
      <c r="AB85" s="235"/>
      <c r="AC85" s="209"/>
      <c r="AD85" s="224"/>
    </row>
    <row r="86" spans="1:30" ht="13.5" customHeight="1">
      <c r="A86" s="208" t="s">
        <v>35</v>
      </c>
      <c r="B86" s="253">
        <v>244.47814417086917</v>
      </c>
      <c r="C86" s="209">
        <v>245.7903124344982</v>
      </c>
      <c r="D86" s="209">
        <v>252.44639656631273</v>
      </c>
      <c r="E86" s="209">
        <v>317.16790600976225</v>
      </c>
      <c r="F86" s="209">
        <v>277.63398703986843</v>
      </c>
      <c r="G86" s="13">
        <v>242.72729975101578</v>
      </c>
      <c r="H86" s="13">
        <v>244.75856482994175</v>
      </c>
      <c r="I86" s="13">
        <v>303.26456807847524</v>
      </c>
      <c r="J86" s="13">
        <v>382.6199964586088</v>
      </c>
      <c r="K86" s="13">
        <v>399.96992173287043</v>
      </c>
      <c r="L86" s="13">
        <v>442.29946198142255</v>
      </c>
      <c r="M86" s="13">
        <v>485.5778775649415</v>
      </c>
      <c r="N86" s="13">
        <v>535.5620022229297</v>
      </c>
      <c r="O86" s="13">
        <v>537.1189349075535</v>
      </c>
      <c r="P86" s="13">
        <v>573.424020643371</v>
      </c>
      <c r="Q86" s="13">
        <v>590.750388434216</v>
      </c>
      <c r="R86" s="13">
        <v>594.2058127328212</v>
      </c>
      <c r="S86" s="13">
        <v>618.6974293181042</v>
      </c>
      <c r="T86" s="13">
        <v>659.3767852957697</v>
      </c>
      <c r="U86" s="13">
        <v>696.0381345582142</v>
      </c>
      <c r="V86" s="13">
        <v>696.0381345582142</v>
      </c>
      <c r="W86" s="13">
        <v>696.7341726927724</v>
      </c>
      <c r="X86" s="13">
        <v>696.7341726927724</v>
      </c>
      <c r="Y86" s="13">
        <v>696.7341726927724</v>
      </c>
      <c r="Z86" s="13">
        <v>696.7341726927724</v>
      </c>
      <c r="AA86" s="13">
        <v>696.7341726927724</v>
      </c>
      <c r="AB86" s="13">
        <v>696.7341726927724</v>
      </c>
      <c r="AC86" s="209">
        <v>696.7341726927724</v>
      </c>
      <c r="AD86" s="249">
        <v>696.7341726927724</v>
      </c>
    </row>
    <row r="87" spans="1:30" ht="13.5" customHeight="1">
      <c r="A87" s="208" t="s">
        <v>140</v>
      </c>
      <c r="B87" s="253">
        <v>25528.332411495227</v>
      </c>
      <c r="C87" s="209">
        <v>25503.367911547153</v>
      </c>
      <c r="D87" s="209">
        <v>26022.927626912016</v>
      </c>
      <c r="E87" s="209">
        <v>26122.593038187395</v>
      </c>
      <c r="F87" s="209">
        <v>25963.598220369415</v>
      </c>
      <c r="G87" s="13">
        <v>26675.208905877655</v>
      </c>
      <c r="H87" s="13">
        <v>26666.279164451935</v>
      </c>
      <c r="I87" s="13">
        <v>26973.140429871917</v>
      </c>
      <c r="J87" s="13">
        <v>27687.531793579547</v>
      </c>
      <c r="K87" s="13">
        <v>28368.4267100139</v>
      </c>
      <c r="L87" s="13">
        <v>28040.401907434876</v>
      </c>
      <c r="M87" s="13">
        <v>28903.47276389776</v>
      </c>
      <c r="N87" s="13">
        <v>28921.466330633175</v>
      </c>
      <c r="O87" s="13">
        <v>28776.956827901737</v>
      </c>
      <c r="P87" s="13">
        <v>28378.16401121113</v>
      </c>
      <c r="Q87" s="13">
        <v>27842.34465208385</v>
      </c>
      <c r="R87" s="13">
        <v>27481.983207373705</v>
      </c>
      <c r="S87" s="13">
        <v>27649.24574129923</v>
      </c>
      <c r="T87" s="13">
        <v>27393.83561848254</v>
      </c>
      <c r="U87" s="13">
        <v>27426.52477728193</v>
      </c>
      <c r="V87" s="13">
        <v>27574.82207247248</v>
      </c>
      <c r="W87" s="13">
        <v>27042.254855404593</v>
      </c>
      <c r="X87" s="13">
        <v>26771.48949030668</v>
      </c>
      <c r="Y87" s="13">
        <v>26226.293521562344</v>
      </c>
      <c r="Z87" s="13">
        <v>26277.782579501007</v>
      </c>
      <c r="AA87" s="13">
        <v>26823.536239269128</v>
      </c>
      <c r="AB87" s="13">
        <v>27147.255568200853</v>
      </c>
      <c r="AC87" s="209">
        <v>27437.43510192655</v>
      </c>
      <c r="AD87" s="249">
        <v>27144.03278690682</v>
      </c>
    </row>
    <row r="88" spans="1:30" ht="13.5" customHeight="1">
      <c r="A88" s="208" t="s">
        <v>141</v>
      </c>
      <c r="B88" s="253">
        <v>5949.139905029784</v>
      </c>
      <c r="C88" s="209">
        <v>6294.660104745079</v>
      </c>
      <c r="D88" s="209">
        <v>6507.553539191411</v>
      </c>
      <c r="E88" s="209">
        <v>6669.116317379327</v>
      </c>
      <c r="F88" s="209">
        <v>6843.887965628457</v>
      </c>
      <c r="G88" s="13">
        <v>6987.782783788218</v>
      </c>
      <c r="H88" s="13">
        <v>7072.893683889741</v>
      </c>
      <c r="I88" s="13">
        <v>7197.793542993122</v>
      </c>
      <c r="J88" s="13">
        <v>7367.49370553311</v>
      </c>
      <c r="K88" s="13">
        <v>7495.356171407265</v>
      </c>
      <c r="L88" s="13">
        <v>7563.867387327142</v>
      </c>
      <c r="M88" s="13">
        <v>7764.925397705807</v>
      </c>
      <c r="N88" s="13">
        <v>7932.86181560565</v>
      </c>
      <c r="O88" s="13">
        <v>8022.25074311423</v>
      </c>
      <c r="P88" s="13">
        <v>8064.71987713445</v>
      </c>
      <c r="Q88" s="13">
        <v>8091.3058007872205</v>
      </c>
      <c r="R88" s="13">
        <v>8043.662265341543</v>
      </c>
      <c r="S88" s="13">
        <v>8084.1196942524475</v>
      </c>
      <c r="T88" s="13">
        <v>8039.142524941514</v>
      </c>
      <c r="U88" s="13">
        <v>8140.3040431908</v>
      </c>
      <c r="V88" s="13">
        <v>8437.019991042194</v>
      </c>
      <c r="W88" s="13">
        <v>8542.718887835179</v>
      </c>
      <c r="X88" s="13">
        <v>8511.761414918581</v>
      </c>
      <c r="Y88" s="13">
        <v>8504.685915436154</v>
      </c>
      <c r="Z88" s="13">
        <v>8530.33793777194</v>
      </c>
      <c r="AA88" s="13">
        <v>8683.176981146533</v>
      </c>
      <c r="AB88" s="13">
        <v>8656.818130791575</v>
      </c>
      <c r="AC88" s="209">
        <v>8962.534037250422</v>
      </c>
      <c r="AD88" s="249">
        <v>8842.812700531273</v>
      </c>
    </row>
    <row r="89" spans="1:30" s="228" customFormat="1" ht="13.5" customHeight="1">
      <c r="A89" s="211" t="s">
        <v>128</v>
      </c>
      <c r="B89" s="225">
        <v>31721.95046069588</v>
      </c>
      <c r="C89" s="226">
        <v>32043.81832872673</v>
      </c>
      <c r="D89" s="226">
        <v>32782.92756266974</v>
      </c>
      <c r="E89" s="226">
        <v>33108.87726157648</v>
      </c>
      <c r="F89" s="226">
        <v>33085.12017303774</v>
      </c>
      <c r="G89" s="226">
        <v>33905.718989416884</v>
      </c>
      <c r="H89" s="226">
        <v>33983.93141317162</v>
      </c>
      <c r="I89" s="226">
        <v>34474.198540943515</v>
      </c>
      <c r="J89" s="226">
        <v>35437.64549557127</v>
      </c>
      <c r="K89" s="226">
        <v>36263.752803154035</v>
      </c>
      <c r="L89" s="226">
        <v>36046.56875674344</v>
      </c>
      <c r="M89" s="226">
        <v>37153.97603916851</v>
      </c>
      <c r="N89" s="226">
        <v>37389.89014846175</v>
      </c>
      <c r="O89" s="226">
        <v>37336.32650592352</v>
      </c>
      <c r="P89" s="226">
        <v>37016.30790898895</v>
      </c>
      <c r="Q89" s="226">
        <v>36524.40084130529</v>
      </c>
      <c r="R89" s="226">
        <v>36119.851285448065</v>
      </c>
      <c r="S89" s="226">
        <v>36352.06286486978</v>
      </c>
      <c r="T89" s="226">
        <v>36092.35492871982</v>
      </c>
      <c r="U89" s="226">
        <v>36262.86695503094</v>
      </c>
      <c r="V89" s="226">
        <v>36707.88019807289</v>
      </c>
      <c r="W89" s="226">
        <v>36281.707915932544</v>
      </c>
      <c r="X89" s="226">
        <v>35979.985077918034</v>
      </c>
      <c r="Y89" s="226">
        <v>35427.71360969127</v>
      </c>
      <c r="Z89" s="226">
        <v>35504.85468996572</v>
      </c>
      <c r="AA89" s="226">
        <v>36203.447393108436</v>
      </c>
      <c r="AB89" s="226">
        <v>36500.8078716852</v>
      </c>
      <c r="AC89" s="219">
        <v>37096.70331186974</v>
      </c>
      <c r="AD89" s="250">
        <v>36683.57966013087</v>
      </c>
    </row>
    <row r="90" spans="1:30" s="228" customFormat="1" ht="13.5" customHeight="1">
      <c r="A90" s="208" t="s">
        <v>33</v>
      </c>
      <c r="B90" s="166">
        <v>1425.756752</v>
      </c>
      <c r="C90" s="33">
        <v>1424.5818485346947</v>
      </c>
      <c r="D90" s="33">
        <v>1428.8451800219373</v>
      </c>
      <c r="E90" s="33">
        <v>1436.3267744086438</v>
      </c>
      <c r="F90" s="33">
        <v>1440.8099441231252</v>
      </c>
      <c r="G90" s="33">
        <v>1448.77299009901</v>
      </c>
      <c r="H90" s="33">
        <v>1456.6028400000002</v>
      </c>
      <c r="I90" s="33">
        <v>1563.032897377947</v>
      </c>
      <c r="J90" s="33">
        <v>1710.750404296181</v>
      </c>
      <c r="K90" s="33">
        <v>1732.1730925310553</v>
      </c>
      <c r="L90" s="33">
        <v>1776.1318701487821</v>
      </c>
      <c r="M90" s="33">
        <v>1857.4358459850175</v>
      </c>
      <c r="N90" s="33">
        <v>1937.4601159813606</v>
      </c>
      <c r="O90" s="33">
        <v>1916.8052034952432</v>
      </c>
      <c r="P90" s="33">
        <v>1940.1412163496059</v>
      </c>
      <c r="Q90" s="33">
        <v>1994.225360056697</v>
      </c>
      <c r="R90" s="33">
        <v>2045.7019164783014</v>
      </c>
      <c r="S90" s="33">
        <v>2149.506704113164</v>
      </c>
      <c r="T90" s="33">
        <v>1990.1342431752405</v>
      </c>
      <c r="U90" s="33">
        <v>1942.7598311892023</v>
      </c>
      <c r="V90" s="33">
        <v>2017.2705863166389</v>
      </c>
      <c r="W90" s="33">
        <v>1991.0974831700223</v>
      </c>
      <c r="X90" s="33">
        <v>1993.9876118022344</v>
      </c>
      <c r="Y90" s="33">
        <v>1988.9229555734291</v>
      </c>
      <c r="Z90" s="33">
        <v>2063.836202855352</v>
      </c>
      <c r="AA90" s="33">
        <v>2101.234017709765</v>
      </c>
      <c r="AB90" s="33">
        <v>2061.525046149578</v>
      </c>
      <c r="AC90" s="209">
        <v>2091.22861388018</v>
      </c>
      <c r="AD90" s="249">
        <v>2107.579113873193</v>
      </c>
    </row>
    <row r="91" spans="1:30" s="228" customFormat="1" ht="13.5" customHeight="1">
      <c r="A91" s="211" t="s">
        <v>135</v>
      </c>
      <c r="B91" s="225">
        <v>33147.70721269588</v>
      </c>
      <c r="C91" s="226">
        <v>33468.40017726143</v>
      </c>
      <c r="D91" s="226">
        <v>34211.77274269168</v>
      </c>
      <c r="E91" s="226">
        <v>34545.20403598512</v>
      </c>
      <c r="F91" s="226">
        <v>34525.93011716087</v>
      </c>
      <c r="G91" s="226">
        <v>35354.49197951589</v>
      </c>
      <c r="H91" s="226">
        <v>35440.534253171616</v>
      </c>
      <c r="I91" s="226">
        <v>36037.23143832146</v>
      </c>
      <c r="J91" s="226">
        <v>37148.39589986745</v>
      </c>
      <c r="K91" s="226">
        <v>37995.92589568509</v>
      </c>
      <c r="L91" s="226">
        <v>37822.70062689223</v>
      </c>
      <c r="M91" s="226">
        <v>39011.41188515353</v>
      </c>
      <c r="N91" s="226">
        <v>39327.350264443114</v>
      </c>
      <c r="O91" s="226">
        <v>39253.13170941876</v>
      </c>
      <c r="P91" s="226">
        <v>38956.44912533856</v>
      </c>
      <c r="Q91" s="226">
        <v>38518.626201361985</v>
      </c>
      <c r="R91" s="226">
        <v>38165.55320192636</v>
      </c>
      <c r="S91" s="226">
        <v>38501.569568982944</v>
      </c>
      <c r="T91" s="226">
        <v>38082.48917189506</v>
      </c>
      <c r="U91" s="226">
        <v>38205.62678622014</v>
      </c>
      <c r="V91" s="226">
        <v>38725.15078438953</v>
      </c>
      <c r="W91" s="226">
        <v>38272.805399102566</v>
      </c>
      <c r="X91" s="226">
        <v>37973.97268972027</v>
      </c>
      <c r="Y91" s="226">
        <v>37416.6365652647</v>
      </c>
      <c r="Z91" s="226">
        <v>37568.690892821076</v>
      </c>
      <c r="AA91" s="226">
        <v>38304.6814108182</v>
      </c>
      <c r="AB91" s="226">
        <v>38562.33291783478</v>
      </c>
      <c r="AC91" s="219">
        <v>39187.93192574992</v>
      </c>
      <c r="AD91" s="250">
        <v>38791.15877400406</v>
      </c>
    </row>
    <row r="92" spans="1:30" s="228" customFormat="1" ht="13.5" customHeight="1">
      <c r="A92" s="208" t="s">
        <v>18</v>
      </c>
      <c r="B92" s="166">
        <v>6988.9013337985325</v>
      </c>
      <c r="C92" s="33">
        <v>7206.769389902178</v>
      </c>
      <c r="D92" s="33">
        <v>7429.330966883493</v>
      </c>
      <c r="E92" s="33">
        <v>7124.920513720496</v>
      </c>
      <c r="F92" s="33">
        <v>7541.876554033744</v>
      </c>
      <c r="G92" s="33">
        <v>7684.2466620694295</v>
      </c>
      <c r="H92" s="33">
        <v>7666.204188182974</v>
      </c>
      <c r="I92" s="33">
        <v>7836.179319079428</v>
      </c>
      <c r="J92" s="33">
        <v>8025.501651517478</v>
      </c>
      <c r="K92" s="33">
        <v>8292.996126487225</v>
      </c>
      <c r="L92" s="33">
        <v>8318.425830926912</v>
      </c>
      <c r="M92" s="33">
        <v>8381.833897869645</v>
      </c>
      <c r="N92" s="33">
        <v>8403.715413571521</v>
      </c>
      <c r="O92" s="33">
        <v>8153.802109842571</v>
      </c>
      <c r="P92" s="33">
        <v>8483.50513709976</v>
      </c>
      <c r="Q92" s="33">
        <v>8373.365919577771</v>
      </c>
      <c r="R92" s="33">
        <v>8406.397348349454</v>
      </c>
      <c r="S92" s="33">
        <v>8612.621031109453</v>
      </c>
      <c r="T92" s="33">
        <v>7473.101860851007</v>
      </c>
      <c r="U92" s="33">
        <v>6585.698912644784</v>
      </c>
      <c r="V92" s="33">
        <v>6877.458509407523</v>
      </c>
      <c r="W92" s="33">
        <v>7096.393918403146</v>
      </c>
      <c r="X92" s="33">
        <v>6484.6478966738305</v>
      </c>
      <c r="Y92" s="33">
        <v>6428.999242283735</v>
      </c>
      <c r="Z92" s="33">
        <v>6109.6862005692565</v>
      </c>
      <c r="AA92" s="33">
        <v>5842.424087411554</v>
      </c>
      <c r="AB92" s="33">
        <v>5912.706112213478</v>
      </c>
      <c r="AC92" s="209">
        <v>6049.8690686046075</v>
      </c>
      <c r="AD92" s="249">
        <v>6024.726659737156</v>
      </c>
    </row>
    <row r="93" spans="1:30" s="228" customFormat="1" ht="13.5" customHeight="1">
      <c r="A93" s="208" t="s">
        <v>19</v>
      </c>
      <c r="B93" s="166">
        <v>674.8864</v>
      </c>
      <c r="C93" s="33">
        <v>724.1876600000002</v>
      </c>
      <c r="D93" s="33">
        <v>733.543128</v>
      </c>
      <c r="E93" s="33">
        <v>752.0754800000001</v>
      </c>
      <c r="F93" s="33">
        <v>764.271816</v>
      </c>
      <c r="G93" s="33">
        <v>753.5505449999999</v>
      </c>
      <c r="H93" s="33">
        <v>763.4281900000001</v>
      </c>
      <c r="I93" s="33">
        <v>778.0090516074591</v>
      </c>
      <c r="J93" s="33">
        <v>790.5828655383427</v>
      </c>
      <c r="K93" s="33">
        <v>775.6169586211498</v>
      </c>
      <c r="L93" s="33">
        <v>806.3373488985468</v>
      </c>
      <c r="M93" s="33">
        <v>798.8734260003397</v>
      </c>
      <c r="N93" s="33">
        <v>790.0837989282329</v>
      </c>
      <c r="O93" s="33">
        <v>806.4564853914203</v>
      </c>
      <c r="P93" s="33">
        <v>831.1958585729257</v>
      </c>
      <c r="Q93" s="33">
        <v>860.2653403288391</v>
      </c>
      <c r="R93" s="33">
        <v>875.0226211236343</v>
      </c>
      <c r="S93" s="33">
        <v>914.0994503452105</v>
      </c>
      <c r="T93" s="33">
        <v>971.2033332830354</v>
      </c>
      <c r="U93" s="33">
        <v>985.1559563434799</v>
      </c>
      <c r="V93" s="33">
        <v>1012.1277024390732</v>
      </c>
      <c r="W93" s="33">
        <v>1027.1746054232563</v>
      </c>
      <c r="X93" s="33">
        <v>1037.1165849499957</v>
      </c>
      <c r="Y93" s="33">
        <v>1041.119854967903</v>
      </c>
      <c r="Z93" s="33">
        <v>1046.9544618661985</v>
      </c>
      <c r="AA93" s="33">
        <v>1039.1517929396143</v>
      </c>
      <c r="AB93" s="33">
        <v>1048.337288802336</v>
      </c>
      <c r="AC93" s="209">
        <v>1055.3667495975146</v>
      </c>
      <c r="AD93" s="249">
        <v>1047.8947873883064</v>
      </c>
    </row>
    <row r="94" spans="1:30" s="228" customFormat="1" ht="13.5" customHeight="1">
      <c r="A94" s="211" t="s">
        <v>136</v>
      </c>
      <c r="B94" s="225">
        <v>7663.787733798533</v>
      </c>
      <c r="C94" s="226">
        <v>7930.957049902178</v>
      </c>
      <c r="D94" s="226">
        <v>8162.874094883493</v>
      </c>
      <c r="E94" s="226">
        <v>7876.995993720497</v>
      </c>
      <c r="F94" s="226">
        <v>8306.148370033743</v>
      </c>
      <c r="G94" s="226">
        <v>8437.797207069429</v>
      </c>
      <c r="H94" s="226">
        <v>8429.632378182974</v>
      </c>
      <c r="I94" s="226">
        <v>8614.188370686887</v>
      </c>
      <c r="J94" s="226">
        <v>8816.08451705582</v>
      </c>
      <c r="K94" s="226">
        <v>9068.613085108374</v>
      </c>
      <c r="L94" s="226">
        <v>9124.763179825459</v>
      </c>
      <c r="M94" s="226">
        <v>9180.707323869985</v>
      </c>
      <c r="N94" s="226">
        <v>9193.799212499755</v>
      </c>
      <c r="O94" s="226">
        <v>8960.25859523399</v>
      </c>
      <c r="P94" s="226">
        <v>9314.700995672687</v>
      </c>
      <c r="Q94" s="226">
        <v>9233.63125990661</v>
      </c>
      <c r="R94" s="226">
        <v>9281.419969473089</v>
      </c>
      <c r="S94" s="226">
        <v>9526.720481454664</v>
      </c>
      <c r="T94" s="226">
        <v>8444.305194134042</v>
      </c>
      <c r="U94" s="226">
        <v>7570.854868988265</v>
      </c>
      <c r="V94" s="226">
        <v>7889.586211846596</v>
      </c>
      <c r="W94" s="226">
        <v>8123.568523826402</v>
      </c>
      <c r="X94" s="226">
        <v>7521.764481623826</v>
      </c>
      <c r="Y94" s="226">
        <v>7470.119097251638</v>
      </c>
      <c r="Z94" s="226">
        <v>7146.171117816793</v>
      </c>
      <c r="AA94" s="226">
        <v>6881.575880351168</v>
      </c>
      <c r="AB94" s="226">
        <v>6961.043401015814</v>
      </c>
      <c r="AC94" s="219">
        <v>7105.235818202122</v>
      </c>
      <c r="AD94" s="250">
        <v>7072.6214471254625</v>
      </c>
    </row>
    <row r="95" spans="1:30" s="228" customFormat="1" ht="13.5" customHeight="1">
      <c r="A95" s="208" t="s">
        <v>34</v>
      </c>
      <c r="B95" s="166">
        <v>1274.9690806032434</v>
      </c>
      <c r="C95" s="33">
        <v>1407.6085628122623</v>
      </c>
      <c r="D95" s="33">
        <v>1539.5837337223265</v>
      </c>
      <c r="E95" s="33">
        <v>1670.8945933334276</v>
      </c>
      <c r="F95" s="33">
        <v>1801.54114164557</v>
      </c>
      <c r="G95" s="33">
        <v>1923.413567905894</v>
      </c>
      <c r="H95" s="33">
        <v>2043.7657067561213</v>
      </c>
      <c r="I95" s="33">
        <v>2174.328701857847</v>
      </c>
      <c r="J95" s="33">
        <v>2307.187238472551</v>
      </c>
      <c r="K95" s="33">
        <v>2414.465682247615</v>
      </c>
      <c r="L95" s="33">
        <v>2560.0965406180035</v>
      </c>
      <c r="M95" s="33">
        <v>2637.35648918084</v>
      </c>
      <c r="N95" s="33">
        <v>2737.6292684203468</v>
      </c>
      <c r="O95" s="33">
        <v>2769.939070245381</v>
      </c>
      <c r="P95" s="33">
        <v>3060.237413194349</v>
      </c>
      <c r="Q95" s="33">
        <v>3187.8560026816576</v>
      </c>
      <c r="R95" s="33">
        <v>3266.5455679700667</v>
      </c>
      <c r="S95" s="33">
        <v>3333.7227122133468</v>
      </c>
      <c r="T95" s="33">
        <v>3154.2026124756617</v>
      </c>
      <c r="U95" s="33">
        <v>2921.017089607566</v>
      </c>
      <c r="V95" s="33">
        <v>3082.7894273502948</v>
      </c>
      <c r="W95" s="33">
        <v>3070.2487969065596</v>
      </c>
      <c r="X95" s="33">
        <v>2921.0157707517687</v>
      </c>
      <c r="Y95" s="33">
        <v>2936.951624089568</v>
      </c>
      <c r="Z95" s="33">
        <v>3068.365189122385</v>
      </c>
      <c r="AA95" s="33">
        <v>3208.7697702994087</v>
      </c>
      <c r="AB95" s="33">
        <v>3245.3690650797</v>
      </c>
      <c r="AC95" s="209">
        <v>3417.795661652541</v>
      </c>
      <c r="AD95" s="249">
        <v>3418.5266609519726</v>
      </c>
    </row>
    <row r="96" spans="1:30" s="228" customFormat="1" ht="12.75" customHeight="1">
      <c r="A96" s="211" t="s">
        <v>137</v>
      </c>
      <c r="B96" s="225">
        <v>8938.756814401777</v>
      </c>
      <c r="C96" s="226">
        <v>9338.565612714441</v>
      </c>
      <c r="D96" s="226">
        <v>9702.45782860582</v>
      </c>
      <c r="E96" s="226">
        <v>9547.890587053924</v>
      </c>
      <c r="F96" s="226">
        <v>10107.689511679313</v>
      </c>
      <c r="G96" s="226">
        <v>10361.210774975323</v>
      </c>
      <c r="H96" s="226">
        <v>10473.398084939095</v>
      </c>
      <c r="I96" s="226">
        <v>10788.517072544733</v>
      </c>
      <c r="J96" s="226">
        <v>11123.27175552837</v>
      </c>
      <c r="K96" s="226">
        <v>11483.07876735599</v>
      </c>
      <c r="L96" s="226">
        <v>11684.859720443463</v>
      </c>
      <c r="M96" s="226">
        <v>11818.063813050825</v>
      </c>
      <c r="N96" s="226">
        <v>11931.428480920102</v>
      </c>
      <c r="O96" s="226">
        <v>11730.197665479373</v>
      </c>
      <c r="P96" s="226">
        <v>12374.938408867036</v>
      </c>
      <c r="Q96" s="226">
        <v>12421.487262588267</v>
      </c>
      <c r="R96" s="226">
        <v>12547.965537443155</v>
      </c>
      <c r="S96" s="226">
        <v>12860.44319366801</v>
      </c>
      <c r="T96" s="226">
        <v>11598.507806609703</v>
      </c>
      <c r="U96" s="226">
        <v>10491.871958595832</v>
      </c>
      <c r="V96" s="226">
        <v>10972.375639196891</v>
      </c>
      <c r="W96" s="226">
        <v>11193.817320732962</v>
      </c>
      <c r="X96" s="226">
        <v>10442.780252375595</v>
      </c>
      <c r="Y96" s="226">
        <v>10407.070721341206</v>
      </c>
      <c r="Z96" s="226">
        <v>10214.536306939179</v>
      </c>
      <c r="AA96" s="226">
        <v>10090.345650650577</v>
      </c>
      <c r="AB96" s="226">
        <v>10206.412466095513</v>
      </c>
      <c r="AC96" s="219">
        <v>10523.031479854662</v>
      </c>
      <c r="AD96" s="250">
        <v>10491.148108077436</v>
      </c>
    </row>
    <row r="97" spans="1:30" s="228" customFormat="1" ht="11.25" customHeight="1">
      <c r="A97" s="213" t="s">
        <v>142</v>
      </c>
      <c r="B97" s="230">
        <v>42086.46402709766</v>
      </c>
      <c r="C97" s="231">
        <v>42806.96578997587</v>
      </c>
      <c r="D97" s="231">
        <v>43914.23057129751</v>
      </c>
      <c r="E97" s="231">
        <v>44093.09462303905</v>
      </c>
      <c r="F97" s="231">
        <v>44633.619628840184</v>
      </c>
      <c r="G97" s="231">
        <v>45715.70275449121</v>
      </c>
      <c r="H97" s="231">
        <v>45913.93233811071</v>
      </c>
      <c r="I97" s="231">
        <v>46825.74851086619</v>
      </c>
      <c r="J97" s="231">
        <v>48271.667655395824</v>
      </c>
      <c r="K97" s="231">
        <v>49479.00466304108</v>
      </c>
      <c r="L97" s="231">
        <v>49507.56034733569</v>
      </c>
      <c r="M97" s="231">
        <v>50829.475698204355</v>
      </c>
      <c r="N97" s="231">
        <v>51258.77874536322</v>
      </c>
      <c r="O97" s="231">
        <v>50983.32937489814</v>
      </c>
      <c r="P97" s="231">
        <v>51331.38753420559</v>
      </c>
      <c r="Q97" s="231">
        <v>50940.113463950256</v>
      </c>
      <c r="R97" s="231">
        <v>50713.518739369516</v>
      </c>
      <c r="S97" s="231">
        <v>51362.01276265096</v>
      </c>
      <c r="T97" s="231">
        <v>49680.996978504765</v>
      </c>
      <c r="U97" s="231">
        <v>48697.49874481597</v>
      </c>
      <c r="V97" s="231">
        <v>49697.52642358642</v>
      </c>
      <c r="W97" s="231">
        <v>49466.62271983553</v>
      </c>
      <c r="X97" s="231">
        <v>48416.75294209587</v>
      </c>
      <c r="Y97" s="231">
        <v>47823.7072866059</v>
      </c>
      <c r="Z97" s="231">
        <v>47783.22719976025</v>
      </c>
      <c r="AA97" s="231">
        <v>48395.027061468776</v>
      </c>
      <c r="AB97" s="231">
        <v>48768.74538393029</v>
      </c>
      <c r="AC97" s="219">
        <v>49710.96340560458</v>
      </c>
      <c r="AD97" s="250">
        <v>49282.306882081495</v>
      </c>
    </row>
    <row r="98" spans="1:30" s="228" customFormat="1" ht="12.75" customHeight="1">
      <c r="A98" s="217" t="s">
        <v>130</v>
      </c>
      <c r="B98" s="166">
        <v>429.11204170270776</v>
      </c>
      <c r="C98" s="33">
        <v>437.0112645052241</v>
      </c>
      <c r="D98" s="33">
        <v>445.05589856358927</v>
      </c>
      <c r="E98" s="33">
        <v>453.2486206516903</v>
      </c>
      <c r="F98" s="33">
        <v>461.5921568182689</v>
      </c>
      <c r="G98" s="33">
        <v>470.0892832939872</v>
      </c>
      <c r="H98" s="33">
        <v>478.7428274151915</v>
      </c>
      <c r="I98" s="33">
        <v>488.87416093853193</v>
      </c>
      <c r="J98" s="33">
        <v>504.24491307474295</v>
      </c>
      <c r="K98" s="33">
        <v>512.963374958875</v>
      </c>
      <c r="L98" s="33">
        <v>489.74437569224585</v>
      </c>
      <c r="M98" s="33">
        <v>507.0372829032546</v>
      </c>
      <c r="N98" s="33">
        <v>533.6759969030004</v>
      </c>
      <c r="O98" s="33">
        <v>539.4353492960461</v>
      </c>
      <c r="P98" s="33">
        <v>551.46670023754</v>
      </c>
      <c r="Q98" s="33">
        <v>536.8881282872981</v>
      </c>
      <c r="R98" s="33">
        <v>687.669324595267</v>
      </c>
      <c r="S98" s="33">
        <v>774.316365</v>
      </c>
      <c r="T98" s="33">
        <v>784.55445325</v>
      </c>
      <c r="U98" s="33">
        <v>772.0835135</v>
      </c>
      <c r="V98" s="33">
        <v>769.3364294999999</v>
      </c>
      <c r="W98" s="33">
        <v>583.4245504999999</v>
      </c>
      <c r="X98" s="33">
        <v>589.35802875</v>
      </c>
      <c r="Y98" s="33">
        <v>593.1623587500001</v>
      </c>
      <c r="Z98" s="33">
        <v>597.0444422500001</v>
      </c>
      <c r="AA98" s="33">
        <v>600.53723075</v>
      </c>
      <c r="AB98" s="33">
        <v>603.95057775</v>
      </c>
      <c r="AC98" s="209">
        <v>608.6026002500001</v>
      </c>
      <c r="AD98" s="249">
        <v>613.1348275</v>
      </c>
    </row>
    <row r="99" spans="1:30" s="228" customFormat="1" ht="12.75" customHeight="1">
      <c r="A99" s="208" t="s">
        <v>131</v>
      </c>
      <c r="B99" s="166">
        <v>516</v>
      </c>
      <c r="C99" s="33">
        <v>560</v>
      </c>
      <c r="D99" s="33">
        <v>499.9</v>
      </c>
      <c r="E99" s="33">
        <v>561.1</v>
      </c>
      <c r="F99" s="257">
        <v>524.2</v>
      </c>
      <c r="G99" s="33">
        <v>516.2</v>
      </c>
      <c r="H99" s="33">
        <v>504</v>
      </c>
      <c r="I99" s="33">
        <v>508</v>
      </c>
      <c r="J99" s="33">
        <v>513</v>
      </c>
      <c r="K99" s="33">
        <v>540.74</v>
      </c>
      <c r="L99" s="33">
        <v>506.31848</v>
      </c>
      <c r="M99" s="33">
        <v>547.51720752</v>
      </c>
      <c r="N99" s="33">
        <v>531.0790000000001</v>
      </c>
      <c r="O99" s="33">
        <v>538.52</v>
      </c>
      <c r="P99" s="33">
        <v>489.124</v>
      </c>
      <c r="Q99" s="33">
        <v>476.88800000000003</v>
      </c>
      <c r="R99" s="33">
        <v>433.228</v>
      </c>
      <c r="S99" s="33">
        <v>394.37</v>
      </c>
      <c r="T99" s="33">
        <v>363.8198842066835</v>
      </c>
      <c r="U99" s="33">
        <v>374.0162584621122</v>
      </c>
      <c r="V99" s="33">
        <v>362.452</v>
      </c>
      <c r="W99" s="33">
        <v>357.24699999999996</v>
      </c>
      <c r="X99" s="33">
        <v>398.99399999999997</v>
      </c>
      <c r="Y99" s="33">
        <v>418.34585</v>
      </c>
      <c r="Z99" s="33">
        <v>325.6132293585171</v>
      </c>
      <c r="AA99" s="33">
        <v>323.2364904580901</v>
      </c>
      <c r="AB99" s="33">
        <v>317.2946432070222</v>
      </c>
      <c r="AC99" s="209">
        <v>297.6865472784984</v>
      </c>
      <c r="AD99" s="249">
        <v>299.1</v>
      </c>
    </row>
    <row r="100" spans="1:30" s="228" customFormat="1" ht="12.75" customHeight="1">
      <c r="A100" s="208" t="s">
        <v>132</v>
      </c>
      <c r="B100" s="166">
        <v>1849.4239311996353</v>
      </c>
      <c r="C100" s="33">
        <v>1882.0229455189074</v>
      </c>
      <c r="D100" s="33">
        <v>2400.8135301389157</v>
      </c>
      <c r="E100" s="33">
        <v>2227.5567563092554</v>
      </c>
      <c r="F100" s="33">
        <v>1894.5882143415474</v>
      </c>
      <c r="G100" s="33">
        <v>1253.7079622147867</v>
      </c>
      <c r="H100" s="33">
        <v>1472.5248344741012</v>
      </c>
      <c r="I100" s="33">
        <v>1357.7773281952723</v>
      </c>
      <c r="J100" s="33">
        <v>605.9874315294401</v>
      </c>
      <c r="K100" s="33">
        <v>357.4919620000437</v>
      </c>
      <c r="L100" s="33">
        <v>107.3767969720684</v>
      </c>
      <c r="M100" s="33">
        <v>-88.03018862760291</v>
      </c>
      <c r="N100" s="33">
        <v>-277.83374226622254</v>
      </c>
      <c r="O100" s="33">
        <v>-150.00072419416756</v>
      </c>
      <c r="P100" s="33">
        <v>-465.1412344431392</v>
      </c>
      <c r="Q100" s="33">
        <v>-618.2795922375553</v>
      </c>
      <c r="R100" s="33">
        <v>-418.5140639647923</v>
      </c>
      <c r="S100" s="33">
        <v>-656.9921276509668</v>
      </c>
      <c r="T100" s="33">
        <v>-382.6443159614464</v>
      </c>
      <c r="U100" s="33">
        <v>251.5144832219155</v>
      </c>
      <c r="V100" s="33">
        <v>214.7601469135741</v>
      </c>
      <c r="W100" s="33">
        <v>222.70572966447162</v>
      </c>
      <c r="X100" s="33">
        <v>638.8950291541352</v>
      </c>
      <c r="Y100" s="33">
        <v>1019.608660472255</v>
      </c>
      <c r="Z100" s="33">
        <v>1380.1043366723152</v>
      </c>
      <c r="AA100" s="33">
        <v>1211.3073328449045</v>
      </c>
      <c r="AB100" s="33">
        <v>1135.9903818284674</v>
      </c>
      <c r="AC100" s="209">
        <v>575.8469570358247</v>
      </c>
      <c r="AD100" s="249">
        <v>115.24237286687821</v>
      </c>
    </row>
    <row r="101" spans="1:30" ht="12.75" customHeight="1">
      <c r="A101" s="236" t="s">
        <v>143</v>
      </c>
      <c r="B101" s="258">
        <v>44881</v>
      </c>
      <c r="C101" s="259">
        <v>45686</v>
      </c>
      <c r="D101" s="259">
        <v>47260</v>
      </c>
      <c r="E101" s="259">
        <v>47335</v>
      </c>
      <c r="F101" s="259">
        <v>47514</v>
      </c>
      <c r="G101" s="169">
        <v>47955.7</v>
      </c>
      <c r="H101" s="169">
        <v>48369.2</v>
      </c>
      <c r="I101" s="169">
        <v>49180.4</v>
      </c>
      <c r="J101" s="169">
        <v>49894.9</v>
      </c>
      <c r="K101" s="169">
        <v>50890.2</v>
      </c>
      <c r="L101" s="169">
        <v>50611</v>
      </c>
      <c r="M101" s="169">
        <v>51796</v>
      </c>
      <c r="N101" s="169">
        <v>52045.7</v>
      </c>
      <c r="O101" s="169">
        <v>51911.284</v>
      </c>
      <c r="P101" s="169">
        <v>51906.837</v>
      </c>
      <c r="Q101" s="169">
        <v>51335.61</v>
      </c>
      <c r="R101" s="169">
        <v>51415.902</v>
      </c>
      <c r="S101" s="169">
        <v>51873.706999999995</v>
      </c>
      <c r="T101" s="169">
        <v>50446.727</v>
      </c>
      <c r="U101" s="169">
        <v>50095.113</v>
      </c>
      <c r="V101" s="169">
        <v>51044.075</v>
      </c>
      <c r="W101" s="169">
        <v>50630</v>
      </c>
      <c r="X101" s="169">
        <v>50044</v>
      </c>
      <c r="Y101" s="169">
        <v>49782.029</v>
      </c>
      <c r="Z101" s="169">
        <v>50085.989208041065</v>
      </c>
      <c r="AA101" s="169">
        <v>50530.108115521776</v>
      </c>
      <c r="AB101" s="169">
        <v>50825.980986715775</v>
      </c>
      <c r="AC101" s="260">
        <v>51193.099510168904</v>
      </c>
      <c r="AD101" s="261">
        <v>50309.78408244837</v>
      </c>
    </row>
    <row r="102" spans="1:30" ht="12.75" customHeight="1">
      <c r="A102" s="237"/>
      <c r="B102" s="226"/>
      <c r="C102" s="226"/>
      <c r="D102" s="226"/>
      <c r="E102" s="226"/>
      <c r="F102" s="226"/>
      <c r="G102" s="30"/>
      <c r="H102" s="30"/>
      <c r="I102" s="30"/>
      <c r="J102" s="30"/>
      <c r="K102" s="30"/>
      <c r="L102" s="30"/>
      <c r="M102" s="30"/>
      <c r="N102" s="30"/>
      <c r="O102" s="30"/>
      <c r="P102" s="30"/>
      <c r="Q102" s="30"/>
      <c r="R102" s="30"/>
      <c r="S102" s="30"/>
      <c r="T102" s="30"/>
      <c r="U102" s="30"/>
      <c r="V102" s="30"/>
      <c r="W102" s="30"/>
      <c r="X102" s="30"/>
      <c r="Y102" s="30"/>
      <c r="Z102" s="30"/>
      <c r="AA102" s="30"/>
      <c r="AB102" s="30"/>
      <c r="AC102" s="219"/>
      <c r="AD102" s="262"/>
    </row>
    <row r="103" spans="1:27" ht="12.75" customHeight="1">
      <c r="A103" s="41" t="s">
        <v>39</v>
      </c>
      <c r="B103" s="263"/>
      <c r="G103" s="239"/>
      <c r="H103" s="239"/>
      <c r="I103" s="240"/>
      <c r="J103" s="239"/>
      <c r="K103" s="240"/>
      <c r="L103" s="240"/>
      <c r="M103" s="240"/>
      <c r="N103" s="240"/>
      <c r="O103" s="239"/>
      <c r="P103" s="239"/>
      <c r="Q103" s="239"/>
      <c r="R103" s="239"/>
      <c r="S103" s="239"/>
      <c r="U103" s="108"/>
      <c r="Y103" s="108"/>
      <c r="Z103" s="108"/>
      <c r="AA103" s="108"/>
    </row>
    <row r="104" spans="1:27" ht="12.75" customHeight="1">
      <c r="A104" s="15" t="s">
        <v>40</v>
      </c>
      <c r="U104" s="108"/>
      <c r="Y104" s="108"/>
      <c r="Z104" s="108"/>
      <c r="AA104" s="108"/>
    </row>
    <row r="105" spans="1:27" ht="12.75" customHeight="1">
      <c r="A105" s="238" t="s">
        <v>148</v>
      </c>
      <c r="U105" s="108"/>
      <c r="Y105" s="108"/>
      <c r="Z105" s="108"/>
      <c r="AA105" s="108"/>
    </row>
  </sheetData>
  <sheetProtection selectLockedCells="1" selectUnlockedCells="1"/>
  <printOptions/>
  <pageMargins left="0.19652777777777777" right="0.19652777777777777" top="0.9840277777777777" bottom="0.9840277777777777" header="0.5118055555555555" footer="0.5118055555555555"/>
  <pageSetup fitToWidth="2" fitToHeight="1" horizontalDpi="300" verticalDpi="300" orientation="landscape" paperSize="9"/>
  <headerFooter alignWithMargins="0">
    <oddHeader>&amp;C&amp;"Arial,Normal"&amp;F - &amp;A</oddHeader>
    <oddFooter>&amp;L&amp;"Arial,Normal"&amp;8MEDDTL/SOeS - Les comptes des transports</oddFooter>
  </headerFooter>
</worksheet>
</file>

<file path=xl/worksheets/sheet8.xml><?xml version="1.0" encoding="utf-8"?>
<worksheet xmlns="http://schemas.openxmlformats.org/spreadsheetml/2006/main" xmlns:r="http://schemas.openxmlformats.org/officeDocument/2006/relationships">
  <dimension ref="A1:AF32"/>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3.33203125" defaultRowHeight="12.75"/>
  <cols>
    <col min="1" max="1" width="30.33203125" style="11" customWidth="1"/>
    <col min="2" max="7" width="5.66015625" style="11" customWidth="1"/>
    <col min="8" max="11" width="5.66015625" style="12" customWidth="1"/>
    <col min="12" max="19" width="5.66015625" style="13" customWidth="1"/>
    <col min="20" max="27" width="5.66015625" style="11" customWidth="1"/>
    <col min="28" max="28" width="5.66015625" style="0" customWidth="1"/>
    <col min="29" max="30" width="5.66015625" style="11" customWidth="1"/>
    <col min="31" max="16384" width="13.33203125" style="11" customWidth="1"/>
  </cols>
  <sheetData>
    <row r="1" spans="1:10" ht="12.75">
      <c r="A1" s="14" t="s">
        <v>149</v>
      </c>
      <c r="G1"/>
      <c r="H1" s="11"/>
      <c r="I1" s="11"/>
      <c r="J1" s="11"/>
    </row>
    <row r="2" spans="1:10" ht="12.75">
      <c r="A2" s="15"/>
      <c r="B2" s="17"/>
      <c r="C2" s="15"/>
      <c r="D2" s="17"/>
      <c r="E2" s="17"/>
      <c r="F2" s="15"/>
      <c r="G2" s="15"/>
      <c r="H2" s="15"/>
      <c r="I2" s="17" t="s">
        <v>150</v>
      </c>
      <c r="J2" s="15"/>
    </row>
    <row r="3" spans="1:10" ht="12.75">
      <c r="A3" s="65"/>
      <c r="B3" s="47">
        <v>2012</v>
      </c>
      <c r="C3" s="47">
        <v>2013</v>
      </c>
      <c r="D3" s="47">
        <v>2014</v>
      </c>
      <c r="E3" s="47">
        <v>2015</v>
      </c>
      <c r="F3" s="47">
        <v>2016</v>
      </c>
      <c r="G3" s="47">
        <v>2017</v>
      </c>
      <c r="H3" s="47">
        <v>2018</v>
      </c>
      <c r="I3" s="48">
        <v>2019</v>
      </c>
      <c r="J3" s="21"/>
    </row>
    <row r="4" spans="1:10" ht="12.75">
      <c r="A4" s="69" t="s">
        <v>12</v>
      </c>
      <c r="B4" s="264">
        <v>6.63109320069683</v>
      </c>
      <c r="C4" s="265">
        <v>6.470063051643972</v>
      </c>
      <c r="D4" s="265">
        <v>6.435234802273146</v>
      </c>
      <c r="E4" s="265">
        <v>6.414128719212633</v>
      </c>
      <c r="F4" s="265">
        <v>6.305937623929621</v>
      </c>
      <c r="G4" s="265">
        <v>6.335134408062077</v>
      </c>
      <c r="H4" s="266">
        <v>6.27489855481162</v>
      </c>
      <c r="I4" s="267">
        <v>6.29199416659595</v>
      </c>
      <c r="J4" s="11"/>
    </row>
    <row r="5" spans="1:10" ht="12.75">
      <c r="A5" s="73" t="s">
        <v>13</v>
      </c>
      <c r="B5" s="268">
        <v>7.66</v>
      </c>
      <c r="C5" s="269">
        <v>7.49914</v>
      </c>
      <c r="D5" s="269">
        <v>7.416465049686001</v>
      </c>
      <c r="E5" s="269">
        <v>7.416465049686001</v>
      </c>
      <c r="F5" s="269">
        <v>7.268135748692281</v>
      </c>
      <c r="G5" s="269">
        <v>7.311398461482115</v>
      </c>
      <c r="H5" s="270">
        <v>7.1816103231126105</v>
      </c>
      <c r="I5" s="271">
        <v>7.1026126095583715</v>
      </c>
      <c r="J5" s="11"/>
    </row>
    <row r="6" spans="1:10" ht="12.75">
      <c r="A6" s="73" t="s">
        <v>24</v>
      </c>
      <c r="B6" s="268">
        <v>6.363559859953919</v>
      </c>
      <c r="C6" s="269">
        <v>6.210834423315025</v>
      </c>
      <c r="D6" s="269">
        <v>6.19220192004508</v>
      </c>
      <c r="E6" s="269">
        <v>6.161240910444855</v>
      </c>
      <c r="F6" s="269">
        <v>6.056499814967292</v>
      </c>
      <c r="G6" s="269">
        <v>6.066428503188551</v>
      </c>
      <c r="H6" s="270">
        <v>6.006856373861004</v>
      </c>
      <c r="I6" s="271">
        <v>6.036890655730309</v>
      </c>
      <c r="J6" s="11"/>
    </row>
    <row r="7" spans="1:10" ht="12.75">
      <c r="A7" s="79" t="s">
        <v>17</v>
      </c>
      <c r="B7" s="272">
        <v>9.14450877151154</v>
      </c>
      <c r="C7" s="273">
        <v>8.951635177552642</v>
      </c>
      <c r="D7" s="273">
        <v>8.923095758414313</v>
      </c>
      <c r="E7" s="273">
        <v>8.87787589515121</v>
      </c>
      <c r="F7" s="273">
        <v>8.718667593356138</v>
      </c>
      <c r="G7" s="273">
        <v>8.720574814886614</v>
      </c>
      <c r="H7" s="274">
        <v>8.620286796859386</v>
      </c>
      <c r="I7" s="275">
        <v>8.678897310130326</v>
      </c>
      <c r="J7" s="11"/>
    </row>
    <row r="8" spans="1:10" ht="12.75">
      <c r="A8" s="73" t="s">
        <v>13</v>
      </c>
      <c r="B8" s="268">
        <v>8.291160663789897</v>
      </c>
      <c r="C8" s="269">
        <v>8.11704628985031</v>
      </c>
      <c r="D8" s="269">
        <v>8.027479147993404</v>
      </c>
      <c r="E8" s="269">
        <v>8.027479147993404</v>
      </c>
      <c r="F8" s="269">
        <v>7.866929565033535</v>
      </c>
      <c r="G8" s="269">
        <v>7.913756526730164</v>
      </c>
      <c r="H8" s="270">
        <v>7.7732756416402795</v>
      </c>
      <c r="I8" s="271">
        <v>7.679996333940596</v>
      </c>
      <c r="J8" s="11"/>
    </row>
    <row r="9" spans="1:10" ht="12.75">
      <c r="A9" s="73" t="s">
        <v>24</v>
      </c>
      <c r="B9" s="268">
        <v>9.196934078276634</v>
      </c>
      <c r="C9" s="269">
        <v>9.003798462632824</v>
      </c>
      <c r="D9" s="269">
        <v>8.976787067244926</v>
      </c>
      <c r="E9" s="269">
        <v>8.931903131908701</v>
      </c>
      <c r="F9" s="269">
        <v>8.780060778666252</v>
      </c>
      <c r="G9" s="269">
        <v>8.794454320926363</v>
      </c>
      <c r="H9" s="270">
        <v>8.708093067365711</v>
      </c>
      <c r="I9" s="271">
        <v>8.795173998039369</v>
      </c>
      <c r="J9" s="11"/>
    </row>
    <row r="10" spans="1:10" ht="12.75">
      <c r="A10" s="79" t="s">
        <v>25</v>
      </c>
      <c r="B10" s="272">
        <v>34.54023129496199</v>
      </c>
      <c r="C10" s="273">
        <v>34.339722564215016</v>
      </c>
      <c r="D10" s="273">
        <v>34.15934062157129</v>
      </c>
      <c r="E10" s="273">
        <v>33.996489226931885</v>
      </c>
      <c r="F10" s="273">
        <v>33.33287047182375</v>
      </c>
      <c r="G10" s="273">
        <v>33.4747384905197</v>
      </c>
      <c r="H10" s="274">
        <v>33.07168824831904</v>
      </c>
      <c r="I10" s="275">
        <v>32.59197068925823</v>
      </c>
      <c r="J10" s="11"/>
    </row>
    <row r="11" spans="1:10" ht="12.75">
      <c r="A11" s="73" t="s">
        <v>26</v>
      </c>
      <c r="B11" s="268">
        <v>34.96673795756665</v>
      </c>
      <c r="C11" s="269">
        <v>34.80589096296184</v>
      </c>
      <c r="D11" s="269">
        <v>34.635775356598735</v>
      </c>
      <c r="E11" s="269">
        <v>34.500695832708</v>
      </c>
      <c r="F11" s="269">
        <v>33.86588302938617</v>
      </c>
      <c r="G11" s="269">
        <v>34.055531974350735</v>
      </c>
      <c r="H11" s="270">
        <v>33.7217877610021</v>
      </c>
      <c r="I11" s="271">
        <v>33.31712630787007</v>
      </c>
      <c r="J11" s="11"/>
    </row>
    <row r="12" spans="1:10" ht="12.75">
      <c r="A12" s="276" t="s">
        <v>27</v>
      </c>
      <c r="B12" s="277">
        <v>32.78387420359014</v>
      </c>
      <c r="C12" s="278">
        <v>32.45603546155424</v>
      </c>
      <c r="D12" s="278">
        <v>32.131475106938694</v>
      </c>
      <c r="E12" s="278">
        <v>31.810160355869307</v>
      </c>
      <c r="F12" s="278">
        <v>31.224853405321312</v>
      </c>
      <c r="G12" s="278">
        <v>31.399712584391114</v>
      </c>
      <c r="H12" s="279">
        <v>31.09199540106408</v>
      </c>
      <c r="I12" s="280">
        <v>30.71889145625131</v>
      </c>
      <c r="J12" s="11"/>
    </row>
    <row r="13" spans="1:10" ht="12.75">
      <c r="A13" s="40"/>
      <c r="B13" s="269"/>
      <c r="C13" s="269"/>
      <c r="D13" s="269"/>
      <c r="E13" s="269"/>
      <c r="F13" s="269"/>
      <c r="G13" s="269"/>
      <c r="H13" s="270"/>
      <c r="I13" s="281"/>
      <c r="J13" s="11"/>
    </row>
    <row r="14" spans="1:10" ht="12.75">
      <c r="A14" s="41" t="s">
        <v>151</v>
      </c>
      <c r="G14"/>
      <c r="H14" s="11"/>
      <c r="I14" s="11"/>
      <c r="J14" s="11"/>
    </row>
    <row r="15" spans="1:10" ht="12.75">
      <c r="A15" s="15" t="s">
        <v>21</v>
      </c>
      <c r="B15" s="109"/>
      <c r="C15" s="109"/>
      <c r="D15" s="108"/>
      <c r="E15" s="108"/>
      <c r="F15" s="108"/>
      <c r="G15" s="109"/>
      <c r="H15" s="109"/>
      <c r="I15" s="109"/>
      <c r="J15" s="109"/>
    </row>
    <row r="16" spans="7:10" ht="12.75">
      <c r="G16"/>
      <c r="H16" s="11"/>
      <c r="I16" s="11"/>
      <c r="J16" s="11"/>
    </row>
    <row r="17" spans="7:10" ht="12.75">
      <c r="G17"/>
      <c r="H17" s="11"/>
      <c r="I17" s="11"/>
      <c r="J17" s="11"/>
    </row>
    <row r="18" spans="1:32" ht="12.75" customHeight="1">
      <c r="A18" s="14" t="s">
        <v>149</v>
      </c>
      <c r="B18" s="93"/>
      <c r="C18" s="61"/>
      <c r="D18" s="61"/>
      <c r="E18" s="61"/>
      <c r="F18" s="61"/>
      <c r="G18" s="61"/>
      <c r="H18" s="62"/>
      <c r="I18" s="62"/>
      <c r="J18" s="62"/>
      <c r="K18" s="43"/>
      <c r="AF18" s="282"/>
    </row>
    <row r="19" spans="2:30" s="15" customFormat="1" ht="12.75" customHeight="1">
      <c r="B19" s="94"/>
      <c r="C19" s="95"/>
      <c r="D19" s="95"/>
      <c r="E19" s="95"/>
      <c r="F19" s="95"/>
      <c r="G19" s="95"/>
      <c r="H19" s="44"/>
      <c r="I19" s="44"/>
      <c r="J19" s="44"/>
      <c r="K19" s="44"/>
      <c r="L19" s="17"/>
      <c r="M19" s="17"/>
      <c r="N19" s="17"/>
      <c r="O19" s="17"/>
      <c r="P19" s="17"/>
      <c r="Q19" s="17"/>
      <c r="R19" s="17"/>
      <c r="S19" s="17"/>
      <c r="T19" s="17"/>
      <c r="U19" s="17"/>
      <c r="V19" s="17"/>
      <c r="W19" s="17"/>
      <c r="Y19" s="17"/>
      <c r="Z19" s="17"/>
      <c r="AD19" s="17" t="s">
        <v>150</v>
      </c>
    </row>
    <row r="20" spans="1:30" s="21" customFormat="1" ht="13.5" customHeight="1">
      <c r="A20" s="65"/>
      <c r="B20" s="45">
        <v>1990</v>
      </c>
      <c r="C20" s="46">
        <v>1991</v>
      </c>
      <c r="D20" s="46">
        <v>1992</v>
      </c>
      <c r="E20" s="46">
        <v>1993</v>
      </c>
      <c r="F20" s="46">
        <v>1994</v>
      </c>
      <c r="G20" s="46">
        <v>1995</v>
      </c>
      <c r="H20" s="46">
        <v>1996</v>
      </c>
      <c r="I20" s="46">
        <v>1997</v>
      </c>
      <c r="J20" s="46">
        <v>1998</v>
      </c>
      <c r="K20" s="46">
        <v>1999</v>
      </c>
      <c r="L20" s="47">
        <v>2000</v>
      </c>
      <c r="M20" s="47">
        <v>2001</v>
      </c>
      <c r="N20" s="47">
        <v>2002</v>
      </c>
      <c r="O20" s="47">
        <v>2003</v>
      </c>
      <c r="P20" s="47">
        <v>2004</v>
      </c>
      <c r="Q20" s="47">
        <v>2005</v>
      </c>
      <c r="R20" s="47">
        <v>2006</v>
      </c>
      <c r="S20" s="47">
        <v>2007</v>
      </c>
      <c r="T20" s="47">
        <v>2008</v>
      </c>
      <c r="U20" s="47">
        <v>2009</v>
      </c>
      <c r="V20" s="47">
        <v>2010</v>
      </c>
      <c r="W20" s="47">
        <v>2011</v>
      </c>
      <c r="X20" s="47">
        <v>2012</v>
      </c>
      <c r="Y20" s="47">
        <v>2013</v>
      </c>
      <c r="Z20" s="47">
        <v>2014</v>
      </c>
      <c r="AA20" s="47">
        <v>2015</v>
      </c>
      <c r="AB20" s="66">
        <v>2016</v>
      </c>
      <c r="AC20" s="283">
        <v>2017</v>
      </c>
      <c r="AD20" s="284">
        <v>2018</v>
      </c>
    </row>
    <row r="21" spans="1:30" ht="13.5" customHeight="1">
      <c r="A21" s="69" t="s">
        <v>12</v>
      </c>
      <c r="B21" s="285">
        <v>8.210300771846365</v>
      </c>
      <c r="C21" s="286">
        <v>8.097737275124844</v>
      </c>
      <c r="D21" s="286">
        <v>8.021575604011828</v>
      </c>
      <c r="E21" s="286">
        <v>7.984985340149003</v>
      </c>
      <c r="F21" s="286">
        <v>7.78050894098205</v>
      </c>
      <c r="G21" s="286">
        <v>7.776631159176206</v>
      </c>
      <c r="H21" s="287">
        <v>7.689718755260936</v>
      </c>
      <c r="I21" s="287">
        <v>7.646004323954464</v>
      </c>
      <c r="J21" s="287">
        <v>7.616115040798779</v>
      </c>
      <c r="K21" s="287">
        <v>7.5538038757526955</v>
      </c>
      <c r="L21" s="287">
        <v>7.45807366006465</v>
      </c>
      <c r="M21" s="287">
        <v>7.379176383063017</v>
      </c>
      <c r="N21" s="287">
        <v>7.31360078759758</v>
      </c>
      <c r="O21" s="287">
        <v>7.21324721918878</v>
      </c>
      <c r="P21" s="287">
        <v>7.116262470810182</v>
      </c>
      <c r="Q21" s="287">
        <v>7.067370575888414</v>
      </c>
      <c r="R21" s="265">
        <v>6.993510010556467</v>
      </c>
      <c r="S21" s="265">
        <v>6.9789639401014725</v>
      </c>
      <c r="T21" s="265">
        <v>6.981895486655454</v>
      </c>
      <c r="U21" s="265">
        <v>6.945982514300685</v>
      </c>
      <c r="V21" s="265">
        <v>6.927213981342127</v>
      </c>
      <c r="W21" s="265">
        <v>6.780078409541536</v>
      </c>
      <c r="X21" s="265">
        <v>6.693942453064122</v>
      </c>
      <c r="Y21" s="265">
        <v>6.530447962958043</v>
      </c>
      <c r="Z21" s="265">
        <v>6.494778142094555</v>
      </c>
      <c r="AA21" s="265">
        <v>6.469744891803582</v>
      </c>
      <c r="AB21" s="265">
        <v>6.357223571802091</v>
      </c>
      <c r="AC21" s="266">
        <v>6.394760253132996</v>
      </c>
      <c r="AD21" s="267">
        <v>6.330598001063086</v>
      </c>
    </row>
    <row r="22" spans="1:30" ht="13.5" customHeight="1">
      <c r="A22" s="73" t="s">
        <v>13</v>
      </c>
      <c r="B22" s="288">
        <v>8.68</v>
      </c>
      <c r="C22" s="289">
        <v>8.62</v>
      </c>
      <c r="D22" s="289">
        <v>8.61</v>
      </c>
      <c r="E22" s="289">
        <v>8.6</v>
      </c>
      <c r="F22" s="289">
        <v>8.43</v>
      </c>
      <c r="G22" s="289">
        <v>8.49</v>
      </c>
      <c r="H22" s="290">
        <v>8.38</v>
      </c>
      <c r="I22" s="290">
        <v>8.313186414802894</v>
      </c>
      <c r="J22" s="290">
        <v>8.306330179720437</v>
      </c>
      <c r="K22" s="290">
        <v>8.289383438930848</v>
      </c>
      <c r="L22" s="269">
        <v>8.121406376317037</v>
      </c>
      <c r="M22" s="269">
        <v>8.093637509748064</v>
      </c>
      <c r="N22" s="269">
        <v>8.025431110656985</v>
      </c>
      <c r="O22" s="269">
        <v>7.901532228801841</v>
      </c>
      <c r="P22" s="269">
        <v>7.7953743042040555</v>
      </c>
      <c r="Q22" s="269">
        <v>7.777844222242214</v>
      </c>
      <c r="R22" s="269">
        <v>7.730216526997134</v>
      </c>
      <c r="S22" s="269">
        <v>7.716513632617968</v>
      </c>
      <c r="T22" s="269">
        <v>7.748759695522722</v>
      </c>
      <c r="U22" s="269">
        <v>7.764257214913767</v>
      </c>
      <c r="V22" s="269">
        <v>7.81753013725655</v>
      </c>
      <c r="W22" s="269">
        <v>7.64</v>
      </c>
      <c r="X22" s="269">
        <v>7.66</v>
      </c>
      <c r="Y22" s="269">
        <v>7.49914</v>
      </c>
      <c r="Z22" s="269">
        <v>7.416465049686001</v>
      </c>
      <c r="AA22" s="269">
        <v>7.416465049686001</v>
      </c>
      <c r="AB22" s="269">
        <v>7.268135748692281</v>
      </c>
      <c r="AC22" s="270">
        <v>7.311398461482115</v>
      </c>
      <c r="AD22" s="271">
        <v>7.1816103231126105</v>
      </c>
    </row>
    <row r="23" spans="1:30" ht="13.5" customHeight="1">
      <c r="A23" s="73" t="s">
        <v>24</v>
      </c>
      <c r="B23" s="288">
        <v>6.73</v>
      </c>
      <c r="C23" s="289">
        <v>6.69</v>
      </c>
      <c r="D23" s="289">
        <v>6.62</v>
      </c>
      <c r="E23" s="289">
        <v>6.67</v>
      </c>
      <c r="F23" s="289">
        <v>6.61</v>
      </c>
      <c r="G23" s="289">
        <v>6.67</v>
      </c>
      <c r="H23" s="290">
        <v>6.72</v>
      </c>
      <c r="I23" s="290">
        <v>6.738324044112764</v>
      </c>
      <c r="J23" s="290">
        <v>6.756698054087528</v>
      </c>
      <c r="K23" s="290">
        <v>6.707370944509112</v>
      </c>
      <c r="L23" s="269">
        <v>6.743048923848385</v>
      </c>
      <c r="M23" s="269">
        <v>6.693821459412844</v>
      </c>
      <c r="N23" s="269">
        <v>6.685225823602933</v>
      </c>
      <c r="O23" s="269">
        <v>6.66323431548544</v>
      </c>
      <c r="P23" s="269">
        <v>6.621480669382611</v>
      </c>
      <c r="Q23" s="269">
        <v>6.589464155668835</v>
      </c>
      <c r="R23" s="269">
        <v>6.557215770506251</v>
      </c>
      <c r="S23" s="269">
        <v>6.5852340667582</v>
      </c>
      <c r="T23" s="269">
        <v>6.601735186239193</v>
      </c>
      <c r="U23" s="269">
        <v>6.581929980680475</v>
      </c>
      <c r="V23" s="269">
        <v>6.5581048734535745</v>
      </c>
      <c r="W23" s="269">
        <v>6.451224941542152</v>
      </c>
      <c r="X23" s="269">
        <v>6.363559859953919</v>
      </c>
      <c r="Y23" s="269">
        <v>6.210834423315025</v>
      </c>
      <c r="Z23" s="269">
        <v>6.19220192004508</v>
      </c>
      <c r="AA23" s="269">
        <v>6.161240910444855</v>
      </c>
      <c r="AB23" s="269">
        <v>6.056499814967292</v>
      </c>
      <c r="AC23" s="270">
        <v>6.066428503188551</v>
      </c>
      <c r="AD23" s="271">
        <v>6.006856373861004</v>
      </c>
    </row>
    <row r="24" spans="1:30" ht="13.5" customHeight="1">
      <c r="A24" s="79" t="s">
        <v>17</v>
      </c>
      <c r="B24" s="291">
        <v>9.6284823127636</v>
      </c>
      <c r="C24" s="292">
        <v>9.643094433289292</v>
      </c>
      <c r="D24" s="292">
        <v>9.670927647644366</v>
      </c>
      <c r="E24" s="292">
        <v>9.69382746148718</v>
      </c>
      <c r="F24" s="292">
        <v>9.712065433983822</v>
      </c>
      <c r="G24" s="292">
        <v>9.725970830579792</v>
      </c>
      <c r="H24" s="293">
        <v>9.736685488938324</v>
      </c>
      <c r="I24" s="293">
        <v>9.719615423403276</v>
      </c>
      <c r="J24" s="293">
        <v>9.703266557694185</v>
      </c>
      <c r="K24" s="293">
        <v>9.646835195437692</v>
      </c>
      <c r="L24" s="293">
        <v>9.619061194241047</v>
      </c>
      <c r="M24" s="293">
        <v>9.564903777665492</v>
      </c>
      <c r="N24" s="293">
        <v>9.507967400923608</v>
      </c>
      <c r="O24" s="293">
        <v>9.429115401384802</v>
      </c>
      <c r="P24" s="293">
        <v>9.336163367640937</v>
      </c>
      <c r="Q24" s="293">
        <v>9.28240281914007</v>
      </c>
      <c r="R24" s="273">
        <v>9.191770665532864</v>
      </c>
      <c r="S24" s="273">
        <v>9.195008667236662</v>
      </c>
      <c r="T24" s="273">
        <v>9.227070488968144</v>
      </c>
      <c r="U24" s="273">
        <v>9.296869792310506</v>
      </c>
      <c r="V24" s="273">
        <v>9.316049939442113</v>
      </c>
      <c r="W24" s="273">
        <v>9.156070902681073</v>
      </c>
      <c r="X24" s="273">
        <v>9.164464569386094</v>
      </c>
      <c r="Y24" s="273">
        <v>8.976599008550862</v>
      </c>
      <c r="Z24" s="273">
        <v>8.950708020676245</v>
      </c>
      <c r="AA24" s="273">
        <v>8.909996947751273</v>
      </c>
      <c r="AB24" s="273">
        <v>8.760257337695688</v>
      </c>
      <c r="AC24" s="274">
        <v>8.77648612218072</v>
      </c>
      <c r="AD24" s="275">
        <v>8.688558221369458</v>
      </c>
    </row>
    <row r="25" spans="1:30" ht="13.5" customHeight="1">
      <c r="A25" s="73" t="s">
        <v>13</v>
      </c>
      <c r="B25" s="288">
        <v>9.391867684478372</v>
      </c>
      <c r="C25" s="289">
        <v>9.391867684478372</v>
      </c>
      <c r="D25" s="289">
        <v>9.434584030536971</v>
      </c>
      <c r="E25" s="289">
        <v>9.47730037659557</v>
      </c>
      <c r="F25" s="289">
        <v>9.52001672265417</v>
      </c>
      <c r="G25" s="289">
        <v>9.562733068712769</v>
      </c>
      <c r="H25" s="290">
        <v>9.605449414771366</v>
      </c>
      <c r="I25" s="290">
        <v>9.550450878989453</v>
      </c>
      <c r="J25" s="290">
        <v>9.495767251839874</v>
      </c>
      <c r="K25" s="290">
        <v>9.441396730230142</v>
      </c>
      <c r="L25" s="269">
        <v>9.293464146177929</v>
      </c>
      <c r="M25" s="269">
        <v>9.240251964393341</v>
      </c>
      <c r="N25" s="269">
        <v>9.095471018369803</v>
      </c>
      <c r="O25" s="269">
        <v>8.88965482602022</v>
      </c>
      <c r="P25" s="269">
        <v>8.705339594870315</v>
      </c>
      <c r="Q25" s="269">
        <v>8.62233205981276</v>
      </c>
      <c r="R25" s="269">
        <v>8.404610328295616</v>
      </c>
      <c r="S25" s="269">
        <v>8.32924060687461</v>
      </c>
      <c r="T25" s="269">
        <v>8.364047156742261</v>
      </c>
      <c r="U25" s="269">
        <v>8.380775251055745</v>
      </c>
      <c r="V25" s="269">
        <v>8.43827829053056</v>
      </c>
      <c r="W25" s="269">
        <v>8.269512724719949</v>
      </c>
      <c r="X25" s="269">
        <v>8.291160663789897</v>
      </c>
      <c r="Y25" s="269">
        <v>8.11704628985031</v>
      </c>
      <c r="Z25" s="269">
        <v>8.027479147993404</v>
      </c>
      <c r="AA25" s="269">
        <v>8.027479147993404</v>
      </c>
      <c r="AB25" s="269">
        <v>7.866929565033535</v>
      </c>
      <c r="AC25" s="270">
        <v>7.913756526730164</v>
      </c>
      <c r="AD25" s="271">
        <v>7.7732756416402795</v>
      </c>
    </row>
    <row r="26" spans="1:30" ht="13.5" customHeight="1">
      <c r="A26" s="73" t="s">
        <v>24</v>
      </c>
      <c r="B26" s="288">
        <v>9.765</v>
      </c>
      <c r="C26" s="289">
        <v>9.765</v>
      </c>
      <c r="D26" s="289">
        <v>9.765</v>
      </c>
      <c r="E26" s="289">
        <v>9.765</v>
      </c>
      <c r="F26" s="289">
        <v>9.765</v>
      </c>
      <c r="G26" s="289">
        <v>9.765</v>
      </c>
      <c r="H26" s="290">
        <v>9.765</v>
      </c>
      <c r="I26" s="290">
        <v>9.753689752685649</v>
      </c>
      <c r="J26" s="290">
        <v>9.742392605391196</v>
      </c>
      <c r="K26" s="290">
        <v>9.682453000228909</v>
      </c>
      <c r="L26" s="269">
        <v>9.671238362436572</v>
      </c>
      <c r="M26" s="269">
        <v>9.611736530355403</v>
      </c>
      <c r="N26" s="269">
        <v>9.562201384253479</v>
      </c>
      <c r="O26" s="269">
        <v>9.493819270945359</v>
      </c>
      <c r="P26" s="269">
        <v>9.406960531999419</v>
      </c>
      <c r="Q26" s="269">
        <v>9.349084656646868</v>
      </c>
      <c r="R26" s="269">
        <v>9.264902601599998</v>
      </c>
      <c r="S26" s="269">
        <v>9.268440582619018</v>
      </c>
      <c r="T26" s="269">
        <v>9.29166521577645</v>
      </c>
      <c r="U26" s="269">
        <v>9.356706872286884</v>
      </c>
      <c r="V26" s="269">
        <v>9.365513318000646</v>
      </c>
      <c r="W26" s="269">
        <v>9.196934078276634</v>
      </c>
      <c r="X26" s="269">
        <v>9.196934078276634</v>
      </c>
      <c r="Y26" s="269">
        <v>9.003798462632824</v>
      </c>
      <c r="Z26" s="269">
        <v>8.976787067244926</v>
      </c>
      <c r="AA26" s="269">
        <v>8.931903131908701</v>
      </c>
      <c r="AB26" s="269">
        <v>8.780060778666252</v>
      </c>
      <c r="AC26" s="270">
        <v>8.794454320926363</v>
      </c>
      <c r="AD26" s="271">
        <v>8.708093067365711</v>
      </c>
    </row>
    <row r="27" spans="1:30" ht="13.5" customHeight="1">
      <c r="A27" s="79" t="s">
        <v>25</v>
      </c>
      <c r="B27" s="291">
        <v>35.80865632721747</v>
      </c>
      <c r="C27" s="292">
        <v>35.81619613331836</v>
      </c>
      <c r="D27" s="292">
        <v>35.90709508847594</v>
      </c>
      <c r="E27" s="292">
        <v>35.96838501045997</v>
      </c>
      <c r="F27" s="292">
        <v>36.06721724042254</v>
      </c>
      <c r="G27" s="292">
        <v>36.34564521233764</v>
      </c>
      <c r="H27" s="293">
        <v>36.60814839303886</v>
      </c>
      <c r="I27" s="293">
        <v>36.556034204958074</v>
      </c>
      <c r="J27" s="293">
        <v>36.50591733501827</v>
      </c>
      <c r="K27" s="293">
        <v>36.40471255386919</v>
      </c>
      <c r="L27" s="293">
        <v>36.27052598200236</v>
      </c>
      <c r="M27" s="293">
        <v>36.15847468477869</v>
      </c>
      <c r="N27" s="293">
        <v>36.002351401765175</v>
      </c>
      <c r="O27" s="293">
        <v>35.92111848528544</v>
      </c>
      <c r="P27" s="293">
        <v>35.821929133642136</v>
      </c>
      <c r="Q27" s="293">
        <v>35.71688922509216</v>
      </c>
      <c r="R27" s="273">
        <v>35.601938808122654</v>
      </c>
      <c r="S27" s="273">
        <v>35.53445134830286</v>
      </c>
      <c r="T27" s="273">
        <v>34.79073278276881</v>
      </c>
      <c r="U27" s="273">
        <v>34.65512661192028</v>
      </c>
      <c r="V27" s="273">
        <v>34.85122663324052</v>
      </c>
      <c r="W27" s="273">
        <v>34.626071602591644</v>
      </c>
      <c r="X27" s="273">
        <v>34.46378887967196</v>
      </c>
      <c r="Y27" s="273">
        <v>34.27153488985706</v>
      </c>
      <c r="Z27" s="273">
        <v>34.00473833723984</v>
      </c>
      <c r="AA27" s="273">
        <v>33.81194929908179</v>
      </c>
      <c r="AB27" s="273">
        <v>33.1914750099946</v>
      </c>
      <c r="AC27" s="274">
        <v>33.386511587685014</v>
      </c>
      <c r="AD27" s="275">
        <v>33.061025451550286</v>
      </c>
    </row>
    <row r="28" spans="1:30" ht="13.5" customHeight="1">
      <c r="A28" s="73" t="s">
        <v>26</v>
      </c>
      <c r="B28" s="294">
        <v>36.225</v>
      </c>
      <c r="C28" s="289">
        <v>36.225</v>
      </c>
      <c r="D28" s="289">
        <v>36.295</v>
      </c>
      <c r="E28" s="289">
        <v>36.365</v>
      </c>
      <c r="F28" s="289">
        <v>36.435</v>
      </c>
      <c r="G28" s="289">
        <v>36.710625</v>
      </c>
      <c r="H28" s="290">
        <v>36.98625</v>
      </c>
      <c r="I28" s="290">
        <v>36.9123624014294</v>
      </c>
      <c r="J28" s="290">
        <v>36.83921335497223</v>
      </c>
      <c r="K28" s="290">
        <v>36.69507002356123</v>
      </c>
      <c r="L28" s="269">
        <v>36.62409294842284</v>
      </c>
      <c r="M28" s="269">
        <v>36.51902745625669</v>
      </c>
      <c r="N28" s="269">
        <v>36.44981003514215</v>
      </c>
      <c r="O28" s="269">
        <v>36.38128448483732</v>
      </c>
      <c r="P28" s="269">
        <v>36.25318206105993</v>
      </c>
      <c r="Q28" s="269">
        <v>36.16684481282867</v>
      </c>
      <c r="R28" s="269">
        <v>36.04909249302724</v>
      </c>
      <c r="S28" s="269">
        <v>35.9944255904866</v>
      </c>
      <c r="T28" s="269">
        <v>35.26271281907956</v>
      </c>
      <c r="U28" s="269">
        <v>35.13298492501002</v>
      </c>
      <c r="V28" s="269">
        <v>35.32621634209758</v>
      </c>
      <c r="W28" s="269">
        <v>35.10627093195776</v>
      </c>
      <c r="X28" s="269">
        <v>34.96673795756665</v>
      </c>
      <c r="Y28" s="269">
        <v>34.80589096296184</v>
      </c>
      <c r="Z28" s="269">
        <v>34.635775356598735</v>
      </c>
      <c r="AA28" s="269">
        <v>34.500695832708</v>
      </c>
      <c r="AB28" s="269">
        <v>33.86588302938617</v>
      </c>
      <c r="AC28" s="270">
        <v>34.055531974350735</v>
      </c>
      <c r="AD28" s="271">
        <v>33.7217877610021</v>
      </c>
    </row>
    <row r="29" spans="1:30" ht="13.5" customHeight="1">
      <c r="A29" s="276" t="s">
        <v>27</v>
      </c>
      <c r="B29" s="295">
        <v>32</v>
      </c>
      <c r="C29" s="296">
        <v>32.2</v>
      </c>
      <c r="D29" s="296">
        <v>32.4</v>
      </c>
      <c r="E29" s="296">
        <v>32.6</v>
      </c>
      <c r="F29" s="296">
        <v>32.8</v>
      </c>
      <c r="G29" s="296">
        <v>33</v>
      </c>
      <c r="H29" s="297">
        <v>33.2</v>
      </c>
      <c r="I29" s="297">
        <v>33.316670864809055</v>
      </c>
      <c r="J29" s="297">
        <v>33.435143949798935</v>
      </c>
      <c r="K29" s="297">
        <v>33.564989638174026</v>
      </c>
      <c r="L29" s="278">
        <v>32.98540754685883</v>
      </c>
      <c r="M29" s="278">
        <v>32.7644599441669</v>
      </c>
      <c r="N29" s="278">
        <v>32.267381068878855</v>
      </c>
      <c r="O29" s="278">
        <v>32.39292341240745</v>
      </c>
      <c r="P29" s="278">
        <v>32.645908429434826</v>
      </c>
      <c r="Q29" s="278">
        <v>32.59998146276761</v>
      </c>
      <c r="R29" s="278">
        <v>32.62316922979746</v>
      </c>
      <c r="S29" s="278">
        <v>32.64637262685142</v>
      </c>
      <c r="T29" s="278">
        <v>32.54843350897086</v>
      </c>
      <c r="U29" s="278">
        <v>32.80882097704263</v>
      </c>
      <c r="V29" s="278">
        <v>32.98926949241636</v>
      </c>
      <c r="W29" s="278">
        <v>32.78387420359014</v>
      </c>
      <c r="X29" s="278">
        <v>32.78387420359014</v>
      </c>
      <c r="Y29" s="278">
        <v>32.45603546155424</v>
      </c>
      <c r="Z29" s="278">
        <v>32.131475106938694</v>
      </c>
      <c r="AA29" s="278">
        <v>31.810160355869307</v>
      </c>
      <c r="AB29" s="278">
        <v>31.224853405321312</v>
      </c>
      <c r="AC29" s="279">
        <v>31.399712584391114</v>
      </c>
      <c r="AD29" s="280">
        <v>31.09199540106408</v>
      </c>
    </row>
    <row r="30" spans="1:30" ht="13.5" customHeight="1">
      <c r="A30" s="40"/>
      <c r="B30" s="298"/>
      <c r="C30" s="289"/>
      <c r="D30" s="289"/>
      <c r="E30" s="289"/>
      <c r="F30" s="289"/>
      <c r="G30" s="289"/>
      <c r="H30" s="290"/>
      <c r="I30" s="290"/>
      <c r="J30" s="290"/>
      <c r="K30" s="290"/>
      <c r="L30" s="269"/>
      <c r="M30" s="269"/>
      <c r="N30" s="269"/>
      <c r="O30" s="269"/>
      <c r="P30" s="269"/>
      <c r="Q30" s="269"/>
      <c r="R30" s="269"/>
      <c r="S30" s="269"/>
      <c r="T30" s="269"/>
      <c r="U30" s="269"/>
      <c r="V30" s="269"/>
      <c r="W30" s="269"/>
      <c r="X30" s="269"/>
      <c r="Y30" s="269"/>
      <c r="Z30" s="269"/>
      <c r="AA30" s="269"/>
      <c r="AB30" s="269"/>
      <c r="AC30" s="270"/>
      <c r="AD30" s="281"/>
    </row>
    <row r="31" spans="1:19" ht="13.5" customHeight="1">
      <c r="A31" s="41" t="s">
        <v>39</v>
      </c>
      <c r="B31" s="41"/>
      <c r="C31" s="61"/>
      <c r="D31" s="61"/>
      <c r="E31" s="61"/>
      <c r="F31" s="61"/>
      <c r="G31" s="61"/>
      <c r="H31" s="62"/>
      <c r="I31" s="62"/>
      <c r="J31" s="62"/>
      <c r="K31" s="62"/>
      <c r="S31" s="63"/>
    </row>
    <row r="32" spans="1:27" s="109" customFormat="1" ht="12.75" customHeight="1">
      <c r="A32" s="15" t="s">
        <v>40</v>
      </c>
      <c r="B32" s="108"/>
      <c r="U32" s="108"/>
      <c r="Y32" s="108"/>
      <c r="Z32" s="108"/>
      <c r="AA32" s="10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de la circulation 2019</dc:title>
  <dc:subject>Comptes des transports</dc:subject>
  <dc:creator>SDES</dc:creator>
  <cp:keywords>économie des transports, transport, compte, transport de marchandises, transport de voyageurs, financement des transports</cp:keywords>
  <dc:description/>
  <cp:lastModifiedBy>RUFFIN Vladimir</cp:lastModifiedBy>
  <dcterms:modified xsi:type="dcterms:W3CDTF">2020-12-17T10:08:44Z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