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ne.dumas\Desktop\COMPTE LOGEMENT\"/>
    </mc:Choice>
  </mc:AlternateContent>
  <bookViews>
    <workbookView xWindow="0" yWindow="0" windowWidth="20490" windowHeight="5520" tabRatio="915"/>
  </bookViews>
  <sheets>
    <sheet name="Sommaire" sheetId="94" r:id="rId1"/>
    <sheet name="p6 Graph1" sheetId="86" r:id="rId2"/>
    <sheet name="p6 Graph2" sheetId="85" r:id="rId3"/>
    <sheet name="p7 Graph3" sheetId="84" r:id="rId4"/>
    <sheet name="p7 Graph4" sheetId="83" r:id="rId5"/>
    <sheet name="p7 Graph5" sheetId="82" r:id="rId6"/>
    <sheet name="p8 Graph6" sheetId="81" r:id="rId7"/>
    <sheet name="p8 Graph7" sheetId="80" r:id="rId8"/>
    <sheet name="p9 Tab1" sheetId="78" r:id="rId9"/>
    <sheet name="p9 Graph8" sheetId="79" r:id="rId10"/>
    <sheet name="p9 Graph9" sheetId="77" r:id="rId11"/>
    <sheet name="p10 Graph10" sheetId="76" r:id="rId12"/>
    <sheet name="p10 Graph11" sheetId="75" r:id="rId13"/>
    <sheet name="p11 Graph12" sheetId="74" r:id="rId14"/>
    <sheet name="p11 Graph13" sheetId="73" r:id="rId15"/>
    <sheet name="p11 Graph14" sheetId="72" r:id="rId16"/>
    <sheet name="p11 Graph15" sheetId="71" r:id="rId17"/>
    <sheet name="p12 Graph16" sheetId="70" r:id="rId18"/>
    <sheet name="p12 Graph17" sheetId="69" r:id="rId19"/>
    <sheet name="p12 Graph18" sheetId="68" r:id="rId20"/>
    <sheet name="p12 Graph19" sheetId="67" r:id="rId21"/>
    <sheet name="p13 Graph20" sheetId="66" r:id="rId22"/>
    <sheet name="p13 Graph21" sheetId="65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8" l="1"/>
</calcChain>
</file>

<file path=xl/sharedStrings.xml><?xml version="1.0" encoding="utf-8"?>
<sst xmlns="http://schemas.openxmlformats.org/spreadsheetml/2006/main" count="234" uniqueCount="140">
  <si>
    <t>Prestations sociales</t>
  </si>
  <si>
    <t>Subventions d'exploitation</t>
  </si>
  <si>
    <t>Subventions d'investissement</t>
  </si>
  <si>
    <t>Avantages fiscaux</t>
  </si>
  <si>
    <t>Avantages de taux</t>
  </si>
  <si>
    <t>APL</t>
  </si>
  <si>
    <t>ALS</t>
  </si>
  <si>
    <t>ALF</t>
  </si>
  <si>
    <t>en millions d'euros</t>
  </si>
  <si>
    <t>Source : CSL 2019</t>
  </si>
  <si>
    <t>Champ: France entière</t>
  </si>
  <si>
    <t>en %</t>
  </si>
  <si>
    <t>Source: CSL 2019</t>
  </si>
  <si>
    <t>Valeur</t>
  </si>
  <si>
    <t>Autres dépenses</t>
  </si>
  <si>
    <t>Volume</t>
  </si>
  <si>
    <t>Prix</t>
  </si>
  <si>
    <t>décomposition des évolutions en valeur, volume et prix des dépenses courantes</t>
  </si>
  <si>
    <t xml:space="preserve">évolution de l’activité immobilière et des aides au logement associées pour les filières bailleurs sociaux et propriétaires occupants </t>
  </si>
  <si>
    <t>indice 100 en 2004</t>
  </si>
  <si>
    <t>Activité Immobilière - Bailleurs Sociaux</t>
  </si>
  <si>
    <t>Activité Immobilière - Propriétaires</t>
  </si>
  <si>
    <t>Aides à l'activité Immobilière - Bailleurs sociaux</t>
  </si>
  <si>
    <t>Aides à l'activité Immobilière - Propriétaires</t>
  </si>
  <si>
    <r>
      <t>Source</t>
    </r>
    <r>
      <rPr>
        <i/>
        <sz val="8"/>
        <color rgb="FF000000"/>
        <rFont val="Arial"/>
        <family val="2"/>
      </rPr>
      <t> : CSL2019</t>
    </r>
  </si>
  <si>
    <t>Achat dans l'ancien (volume)</t>
  </si>
  <si>
    <t>Achat dans le neuf (volume)</t>
  </si>
  <si>
    <t>Achat dans l'ancien (prix)</t>
  </si>
  <si>
    <t>Achat dans le neuf (prix)</t>
  </si>
  <si>
    <t>taux de croissance des investissements dans le neuf et l’ancien, en volume et en prix</t>
  </si>
  <si>
    <t>aides à l’investissement et poids dans l’investissement</t>
  </si>
  <si>
    <t>Avantages de taux (en milliards d'euros)</t>
  </si>
  <si>
    <t>Subventions d'investissement (en milliards d'euros)</t>
  </si>
  <si>
    <t>Part des aides à l'investissement (y.c. avantages de taux) dans la FBCF (en %)</t>
  </si>
  <si>
    <t>aides à la production de service de logement et poids des aides</t>
  </si>
  <si>
    <t>Avantage fiscaux hors subvention d'investissement  (en milliards d'euros)</t>
  </si>
  <si>
    <t>Subventions d'exploitation (en milliards d'euros)</t>
  </si>
  <si>
    <t>Part des aides à la production de service de logement (en%)</t>
  </si>
  <si>
    <t>FBCF logement et poids dans la FBCF totale</t>
  </si>
  <si>
    <t>Part dans la FBCF des ménages (en %)</t>
  </si>
  <si>
    <t>Part dans la FBCF totale (en %)</t>
  </si>
  <si>
    <t>FBCF logement (en milliards d'euros)</t>
  </si>
  <si>
    <t xml:space="preserve">production de service de logement et poids dans le PIB </t>
  </si>
  <si>
    <t>Part dans le PIB (en %)</t>
  </si>
  <si>
    <t>Part dans la production des ménages (en %)</t>
  </si>
  <si>
    <t>Production service de logement (en milliards d'euros)</t>
  </si>
  <si>
    <t>évolution des prestations sociales (hors locaux d’hébergements collectifs) et de la dépense courante pour les logements ordinaires</t>
  </si>
  <si>
    <t>Prestations sociales hors locaux d'hébergements collectifs</t>
  </si>
  <si>
    <t>Dépense courante des logements ordinaires</t>
  </si>
  <si>
    <t xml:space="preserve">décomposition de l’évolution des aides aux consommateurs de service de logement ordinaire </t>
  </si>
  <si>
    <t>Autres aides (aides fiscales, aides énergie…)</t>
  </si>
  <si>
    <t>Aides aux consommateurs de service de logement ordinaire</t>
  </si>
  <si>
    <t>montant des dépenses courantes pour les logements ordinaires et poids des aides (hors locaux d'hébergements collectifs)</t>
  </si>
  <si>
    <t>Dépenses courantes des occupants de logements ordinaires (milliards d'euros)</t>
  </si>
  <si>
    <t>Poids des aides (hors locaux d'hébergements collectifs) dans les dépenses courantes (%)</t>
  </si>
  <si>
    <t xml:space="preserve">Champ: France entière, logements ordinaires </t>
  </si>
  <si>
    <t>montant des aides au logement selon le type d'aide</t>
  </si>
  <si>
    <t>Total Avantages conférés</t>
  </si>
  <si>
    <t xml:space="preserve">part des aides au logement dans le PIB </t>
  </si>
  <si>
    <t>Total des aides / PIB</t>
  </si>
  <si>
    <t>Aides à la personne /PIB</t>
  </si>
  <si>
    <t>Aides aux producteurs / PIB</t>
  </si>
  <si>
    <t>taux de croissance des principales composantes de la dépense totale</t>
  </si>
  <si>
    <t>Dépenses courantes</t>
  </si>
  <si>
    <t>Dépenses d'investissement</t>
  </si>
  <si>
    <t>Dépense totale</t>
  </si>
  <si>
    <t>la dépense totale en logement</t>
  </si>
  <si>
    <t>montants en milliards d'euros</t>
  </si>
  <si>
    <t>Dépenses courantes des occupants de logements ordinaires</t>
  </si>
  <si>
    <t>Redevances des occupants de locaux d'hébergement collectif</t>
  </si>
  <si>
    <t>Subventions d'exploitation aux producteurs (hors bonifications)</t>
  </si>
  <si>
    <t>Charges des producteurs liées aux logements vacants</t>
  </si>
  <si>
    <t>Dépense courante</t>
  </si>
  <si>
    <t>Formation brute de capital fixe</t>
  </si>
  <si>
    <t>Logements neufs</t>
  </si>
  <si>
    <t>Gros travaux d'entretien-amélioration</t>
  </si>
  <si>
    <t>Autres composantes de la FBCF</t>
  </si>
  <si>
    <t>Investissement en terrains (dans le champ de la FBCF)</t>
  </si>
  <si>
    <t>Avantages fiscaux liés à l'investissement (partiel)</t>
  </si>
  <si>
    <t>Dépense d'investissement</t>
  </si>
  <si>
    <t>Dépense en logement</t>
  </si>
  <si>
    <t>contributions à la croissance de la dépense totale en logement</t>
  </si>
  <si>
    <t>évolution des prix et des coûts de la construction</t>
  </si>
  <si>
    <t>Prix de la construction neuve à usage d'habitation</t>
  </si>
  <si>
    <t>Prix des logements neufs</t>
  </si>
  <si>
    <t xml:space="preserve">Coût de production dans la construction de bâtiments </t>
  </si>
  <si>
    <t>Source: Insee, SDES</t>
  </si>
  <si>
    <t>taux de croissance de la demande aux entreprises du bâtiment</t>
  </si>
  <si>
    <t>Climat des affaires dans le bâtiment</t>
  </si>
  <si>
    <t>Autorisations</t>
  </si>
  <si>
    <t>Mises en chantier</t>
  </si>
  <si>
    <t>taux effectif au sens étroit et durée des emprunts</t>
  </si>
  <si>
    <t>Durée moyenne crédits habitat (en mois)</t>
  </si>
  <si>
    <t>Taux effectif au sens étroit (en %)</t>
  </si>
  <si>
    <t>Source : Banque de France</t>
  </si>
  <si>
    <t>décomposition de l'évolution des dépenses de consommation finale des ménages</t>
  </si>
  <si>
    <t>Alimentation</t>
  </si>
  <si>
    <t>Logement</t>
  </si>
  <si>
    <t>Santé, éducation</t>
  </si>
  <si>
    <t>Transport, communications</t>
  </si>
  <si>
    <t>Loisirs et culture</t>
  </si>
  <si>
    <t>Dépense de consommation</t>
  </si>
  <si>
    <t>Source: Insee, Comptes nationaux</t>
  </si>
  <si>
    <t>part des différents postes de consommation dans la dépense totale de consommation des ménages</t>
  </si>
  <si>
    <t>évolution de la situation des ménages (en valeur)</t>
  </si>
  <si>
    <t>Revenu disponible brut</t>
  </si>
  <si>
    <t>Dépense de consommation des ménages</t>
  </si>
  <si>
    <t>Formation brute de capital fixe des ménages</t>
  </si>
  <si>
    <t>Epargne brute</t>
  </si>
  <si>
    <t>Source: Insee, Comptes annuels</t>
  </si>
  <si>
    <t>évolution des principales composantes du PIB (en volume)</t>
  </si>
  <si>
    <t>Produit intérieur brut</t>
  </si>
  <si>
    <t>Dépense de consommation finale effective</t>
  </si>
  <si>
    <t>Compte du logement 2019</t>
  </si>
  <si>
    <t>Partie 1 - Contexte macroéconomique et principales évolutions des dépenses et des aides pour le logement</t>
  </si>
  <si>
    <t>Onglet</t>
  </si>
  <si>
    <t>p6 Graph1</t>
  </si>
  <si>
    <t>p6 Graph2</t>
  </si>
  <si>
    <t>p7 Graph3</t>
  </si>
  <si>
    <t>p7 Graph4</t>
  </si>
  <si>
    <t>p7 Graph5</t>
  </si>
  <si>
    <t>p8 Graph6</t>
  </si>
  <si>
    <t>p8 Graph7</t>
  </si>
  <si>
    <t>p9 Tab1</t>
  </si>
  <si>
    <t>p9 Graph8</t>
  </si>
  <si>
    <t>p9 Graph9</t>
  </si>
  <si>
    <t>p10 Graph10</t>
  </si>
  <si>
    <t>p10 Graph11</t>
  </si>
  <si>
    <t>p11 Graph12</t>
  </si>
  <si>
    <t>p11 Graph13</t>
  </si>
  <si>
    <t>p11 Graph14</t>
  </si>
  <si>
    <t>p11 Graph15</t>
  </si>
  <si>
    <t>p12 Graph16</t>
  </si>
  <si>
    <t>p12 Graph17</t>
  </si>
  <si>
    <t>p12 Graph18</t>
  </si>
  <si>
    <t>p12 Graph19</t>
  </si>
  <si>
    <t>Titre</t>
  </si>
  <si>
    <t>p13 Graph20</t>
  </si>
  <si>
    <t>p13 Graph21</t>
  </si>
  <si>
    <t>Sommaire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</si>
</sst>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DaxOT-Regular"/>
      <family val="3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justify" wrapText="1"/>
    </xf>
    <xf numFmtId="0" fontId="4" fillId="2" borderId="3" xfId="1" applyFont="1" applyFill="1" applyBorder="1" applyAlignment="1">
      <alignment horizontal="right" wrapText="1"/>
    </xf>
    <xf numFmtId="0" fontId="4" fillId="2" borderId="4" xfId="1" applyFont="1" applyFill="1" applyBorder="1" applyAlignment="1">
      <alignment horizontal="right" wrapText="1"/>
    </xf>
    <xf numFmtId="0" fontId="6" fillId="0" borderId="0" xfId="0" applyFont="1"/>
    <xf numFmtId="0" fontId="8" fillId="0" borderId="0" xfId="0" applyFont="1"/>
    <xf numFmtId="0" fontId="0" fillId="0" borderId="0" xfId="0" applyFill="1"/>
    <xf numFmtId="0" fontId="6" fillId="0" borderId="1" xfId="0" applyFont="1" applyBorder="1"/>
    <xf numFmtId="0" fontId="2" fillId="0" borderId="11" xfId="0" applyFont="1" applyFill="1" applyBorder="1"/>
    <xf numFmtId="0" fontId="8" fillId="0" borderId="0" xfId="0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6" fillId="0" borderId="0" xfId="0" applyFont="1"/>
    <xf numFmtId="0" fontId="0" fillId="0" borderId="1" xfId="0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1" xfId="0" applyFont="1" applyBorder="1"/>
    <xf numFmtId="165" fontId="17" fillId="0" borderId="6" xfId="0" applyNumberFormat="1" applyFont="1" applyFill="1" applyBorder="1"/>
    <xf numFmtId="165" fontId="17" fillId="0" borderId="7" xfId="0" applyNumberFormat="1" applyFont="1" applyFill="1" applyBorder="1"/>
    <xf numFmtId="165" fontId="17" fillId="0" borderId="8" xfId="0" applyNumberFormat="1" applyFont="1" applyFill="1" applyBorder="1"/>
    <xf numFmtId="0" fontId="9" fillId="0" borderId="5" xfId="0" applyFont="1" applyBorder="1"/>
    <xf numFmtId="165" fontId="17" fillId="0" borderId="9" xfId="0" applyNumberFormat="1" applyFont="1" applyFill="1" applyBorder="1"/>
    <xf numFmtId="165" fontId="17" fillId="0" borderId="0" xfId="0" applyNumberFormat="1" applyFont="1" applyFill="1" applyBorder="1"/>
    <xf numFmtId="165" fontId="17" fillId="0" borderId="10" xfId="0" applyNumberFormat="1" applyFont="1" applyFill="1" applyBorder="1"/>
    <xf numFmtId="0" fontId="9" fillId="0" borderId="12" xfId="0" applyFont="1" applyBorder="1"/>
    <xf numFmtId="165" fontId="17" fillId="0" borderId="15" xfId="0" applyNumberFormat="1" applyFont="1" applyFill="1" applyBorder="1"/>
    <xf numFmtId="165" fontId="17" fillId="0" borderId="13" xfId="0" applyNumberFormat="1" applyFont="1" applyFill="1" applyBorder="1"/>
    <xf numFmtId="165" fontId="17" fillId="0" borderId="14" xfId="0" applyNumberFormat="1" applyFont="1" applyFill="1" applyBorder="1"/>
    <xf numFmtId="0" fontId="18" fillId="0" borderId="0" xfId="0" applyFont="1"/>
    <xf numFmtId="0" fontId="17" fillId="0" borderId="1" xfId="0" applyFont="1" applyFill="1" applyBorder="1"/>
    <xf numFmtId="0" fontId="20" fillId="0" borderId="2" xfId="0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11" xfId="0" applyFont="1" applyFill="1" applyBorder="1"/>
    <xf numFmtId="0" fontId="20" fillId="0" borderId="5" xfId="0" applyFont="1" applyFill="1" applyBorder="1"/>
    <xf numFmtId="0" fontId="20" fillId="0" borderId="12" xfId="0" applyFont="1" applyFill="1" applyBorder="1"/>
    <xf numFmtId="0" fontId="0" fillId="0" borderId="1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0" fontId="9" fillId="0" borderId="1" xfId="0" applyFont="1" applyBorder="1"/>
    <xf numFmtId="165" fontId="0" fillId="0" borderId="3" xfId="0" applyNumberFormat="1" applyBorder="1"/>
    <xf numFmtId="165" fontId="0" fillId="0" borderId="4" xfId="0" applyNumberFormat="1" applyBorder="1"/>
    <xf numFmtId="165" fontId="21" fillId="0" borderId="9" xfId="2" applyNumberFormat="1" applyFont="1" applyBorder="1"/>
    <xf numFmtId="165" fontId="21" fillId="0" borderId="0" xfId="2" applyNumberFormat="1" applyFont="1" applyBorder="1"/>
    <xf numFmtId="165" fontId="21" fillId="0" borderId="10" xfId="2" applyNumberFormat="1" applyFont="1" applyBorder="1"/>
    <xf numFmtId="165" fontId="21" fillId="0" borderId="15" xfId="2" applyNumberFormat="1" applyFont="1" applyBorder="1"/>
    <xf numFmtId="165" fontId="21" fillId="0" borderId="13" xfId="2" applyNumberFormat="1" applyFont="1" applyBorder="1"/>
    <xf numFmtId="165" fontId="21" fillId="0" borderId="14" xfId="2" applyNumberFormat="1" applyFon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65" fontId="6" fillId="0" borderId="6" xfId="0" applyNumberFormat="1" applyFont="1" applyFill="1" applyBorder="1"/>
    <xf numFmtId="165" fontId="6" fillId="0" borderId="7" xfId="0" applyNumberFormat="1" applyFont="1" applyFill="1" applyBorder="1"/>
    <xf numFmtId="165" fontId="6" fillId="0" borderId="8" xfId="0" applyNumberFormat="1" applyFont="1" applyFill="1" applyBorder="1"/>
    <xf numFmtId="0" fontId="2" fillId="0" borderId="12" xfId="0" applyFont="1" applyFill="1" applyBorder="1"/>
    <xf numFmtId="165" fontId="6" fillId="0" borderId="15" xfId="0" applyNumberFormat="1" applyFont="1" applyFill="1" applyBorder="1"/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0" fontId="0" fillId="0" borderId="1" xfId="0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5" fontId="21" fillId="0" borderId="9" xfId="2" applyNumberFormat="1" applyFont="1" applyFill="1" applyBorder="1" applyAlignment="1">
      <alignment horizontal="center" vertical="center"/>
    </xf>
    <xf numFmtId="165" fontId="21" fillId="0" borderId="0" xfId="2" applyNumberFormat="1" applyFont="1" applyFill="1" applyBorder="1" applyAlignment="1">
      <alignment horizontal="center" vertical="center"/>
    </xf>
    <xf numFmtId="165" fontId="21" fillId="0" borderId="10" xfId="2" applyNumberFormat="1" applyFont="1" applyFill="1" applyBorder="1" applyAlignment="1">
      <alignment horizontal="center" vertical="center"/>
    </xf>
    <xf numFmtId="165" fontId="21" fillId="0" borderId="15" xfId="2" applyNumberFormat="1" applyFont="1" applyFill="1" applyBorder="1" applyAlignment="1">
      <alignment horizontal="center" vertical="center"/>
    </xf>
    <xf numFmtId="165" fontId="21" fillId="0" borderId="13" xfId="2" applyNumberFormat="1" applyFont="1" applyFill="1" applyBorder="1" applyAlignment="1">
      <alignment horizontal="center" vertical="center"/>
    </xf>
    <xf numFmtId="165" fontId="21" fillId="0" borderId="14" xfId="2" applyNumberFormat="1" applyFont="1" applyFill="1" applyBorder="1" applyAlignment="1">
      <alignment horizontal="center" vertical="center"/>
    </xf>
    <xf numFmtId="165" fontId="22" fillId="0" borderId="15" xfId="2" applyNumberFormat="1" applyFont="1" applyFill="1" applyBorder="1" applyAlignment="1">
      <alignment horizontal="center" vertical="center"/>
    </xf>
    <xf numFmtId="165" fontId="22" fillId="0" borderId="13" xfId="2" applyNumberFormat="1" applyFont="1" applyFill="1" applyBorder="1" applyAlignment="1">
      <alignment horizontal="center" vertical="center"/>
    </xf>
    <xf numFmtId="165" fontId="22" fillId="0" borderId="14" xfId="2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5" fontId="7" fillId="0" borderId="13" xfId="2" applyNumberFormat="1" applyFont="1" applyBorder="1" applyAlignment="1">
      <alignment horizontal="center" vertical="center"/>
    </xf>
    <xf numFmtId="165" fontId="7" fillId="0" borderId="14" xfId="2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49" fontId="21" fillId="0" borderId="6" xfId="6" applyNumberFormat="1" applyFont="1" applyFill="1" applyBorder="1" applyAlignment="1">
      <alignment horizontal="left" wrapText="1"/>
    </xf>
    <xf numFmtId="49" fontId="22" fillId="0" borderId="2" xfId="6" applyNumberFormat="1" applyFont="1" applyFill="1" applyBorder="1" applyAlignment="1">
      <alignment horizontal="center" wrapText="1"/>
    </xf>
    <xf numFmtId="49" fontId="22" fillId="0" borderId="3" xfId="6" applyNumberFormat="1" applyFont="1" applyFill="1" applyBorder="1" applyAlignment="1">
      <alignment horizontal="center" wrapText="1"/>
    </xf>
    <xf numFmtId="49" fontId="22" fillId="0" borderId="4" xfId="6" applyNumberFormat="1" applyFont="1" applyFill="1" applyBorder="1" applyAlignment="1">
      <alignment horizontal="center" wrapText="1"/>
    </xf>
    <xf numFmtId="0" fontId="22" fillId="0" borderId="6" xfId="6" applyFont="1" applyFill="1" applyBorder="1" applyAlignment="1">
      <alignment horizontal="justify" wrapText="1"/>
    </xf>
    <xf numFmtId="3" fontId="23" fillId="0" borderId="6" xfId="6" applyNumberFormat="1" applyFont="1" applyFill="1" applyBorder="1" applyAlignment="1">
      <alignment horizontal="right" wrapText="1"/>
    </xf>
    <xf numFmtId="3" fontId="23" fillId="0" borderId="7" xfId="6" applyNumberFormat="1" applyFont="1" applyFill="1" applyBorder="1" applyAlignment="1">
      <alignment horizontal="right" wrapText="1"/>
    </xf>
    <xf numFmtId="3" fontId="21" fillId="0" borderId="7" xfId="6" applyNumberFormat="1" applyFont="1" applyFill="1" applyBorder="1"/>
    <xf numFmtId="3" fontId="21" fillId="0" borderId="8" xfId="6" applyNumberFormat="1" applyFont="1" applyFill="1" applyBorder="1"/>
    <xf numFmtId="0" fontId="22" fillId="0" borderId="9" xfId="6" applyFont="1" applyFill="1" applyBorder="1" applyAlignment="1">
      <alignment horizontal="justify" wrapText="1"/>
    </xf>
    <xf numFmtId="3" fontId="23" fillId="0" borderId="9" xfId="6" applyNumberFormat="1" applyFont="1" applyFill="1" applyBorder="1" applyAlignment="1">
      <alignment horizontal="right" wrapText="1"/>
    </xf>
    <xf numFmtId="3" fontId="23" fillId="0" borderId="0" xfId="6" applyNumberFormat="1" applyFont="1" applyFill="1" applyBorder="1" applyAlignment="1">
      <alignment horizontal="right" wrapText="1"/>
    </xf>
    <xf numFmtId="3" fontId="21" fillId="0" borderId="0" xfId="6" applyNumberFormat="1" applyFont="1" applyFill="1" applyBorder="1"/>
    <xf numFmtId="3" fontId="21" fillId="0" borderId="10" xfId="6" applyNumberFormat="1" applyFont="1" applyFill="1" applyBorder="1"/>
    <xf numFmtId="3" fontId="23" fillId="0" borderId="15" xfId="6" applyNumberFormat="1" applyFont="1" applyFill="1" applyBorder="1" applyAlignment="1">
      <alignment horizontal="right" wrapText="1"/>
    </xf>
    <xf numFmtId="3" fontId="23" fillId="0" borderId="13" xfId="6" applyNumberFormat="1" applyFont="1" applyFill="1" applyBorder="1" applyAlignment="1">
      <alignment horizontal="right" wrapText="1"/>
    </xf>
    <xf numFmtId="3" fontId="21" fillId="0" borderId="13" xfId="6" applyNumberFormat="1" applyFont="1" applyFill="1" applyBorder="1"/>
    <xf numFmtId="3" fontId="21" fillId="0" borderId="14" xfId="6" applyNumberFormat="1" applyFont="1" applyFill="1" applyBorder="1"/>
    <xf numFmtId="0" fontId="22" fillId="0" borderId="2" xfId="6" applyFont="1" applyFill="1" applyBorder="1" applyAlignment="1">
      <alignment horizontal="justify" wrapText="1"/>
    </xf>
    <xf numFmtId="3" fontId="24" fillId="0" borderId="2" xfId="6" applyNumberFormat="1" applyFont="1" applyFill="1" applyBorder="1" applyAlignment="1">
      <alignment horizontal="right" wrapText="1"/>
    </xf>
    <xf numFmtId="3" fontId="24" fillId="0" borderId="3" xfId="6" applyNumberFormat="1" applyFont="1" applyFill="1" applyBorder="1" applyAlignment="1">
      <alignment horizontal="right" wrapText="1"/>
    </xf>
    <xf numFmtId="3" fontId="24" fillId="0" borderId="4" xfId="6" applyNumberFormat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horizontal="left" wrapText="1"/>
    </xf>
    <xf numFmtId="164" fontId="5" fillId="0" borderId="6" xfId="1" applyNumberFormat="1" applyFont="1" applyFill="1" applyBorder="1" applyAlignment="1">
      <alignment horizontal="right" wrapText="1"/>
    </xf>
    <xf numFmtId="164" fontId="5" fillId="0" borderId="7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left" wrapText="1"/>
    </xf>
    <xf numFmtId="164" fontId="5" fillId="0" borderId="9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10" xfId="1" applyNumberFormat="1" applyFont="1" applyFill="1" applyBorder="1" applyAlignment="1">
      <alignment horizontal="right" wrapText="1"/>
    </xf>
    <xf numFmtId="0" fontId="4" fillId="0" borderId="12" xfId="1" applyFont="1" applyFill="1" applyBorder="1" applyAlignment="1">
      <alignment horizontal="left" wrapText="1"/>
    </xf>
    <xf numFmtId="164" fontId="5" fillId="0" borderId="15" xfId="1" applyNumberFormat="1" applyFont="1" applyFill="1" applyBorder="1" applyAlignment="1">
      <alignment horizontal="right" wrapText="1"/>
    </xf>
    <xf numFmtId="164" fontId="5" fillId="0" borderId="13" xfId="1" applyNumberFormat="1" applyFont="1" applyFill="1" applyBorder="1" applyAlignment="1">
      <alignment horizontal="right" wrapText="1"/>
    </xf>
    <xf numFmtId="164" fontId="5" fillId="0" borderId="14" xfId="1" applyNumberFormat="1" applyFont="1" applyFill="1" applyBorder="1" applyAlignment="1">
      <alignment horizontal="right" wrapText="1"/>
    </xf>
    <xf numFmtId="0" fontId="25" fillId="0" borderId="0" xfId="0" applyFont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1" fillId="0" borderId="11" xfId="0" applyFont="1" applyBorder="1"/>
    <xf numFmtId="1" fontId="11" fillId="0" borderId="7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66" fontId="12" fillId="0" borderId="7" xfId="2" applyNumberFormat="1" applyFont="1" applyBorder="1" applyAlignment="1">
      <alignment horizontal="center"/>
    </xf>
    <xf numFmtId="166" fontId="12" fillId="0" borderId="8" xfId="2" applyNumberFormat="1" applyFont="1" applyBorder="1" applyAlignment="1">
      <alignment horizontal="center"/>
    </xf>
    <xf numFmtId="0" fontId="11" fillId="0" borderId="12" xfId="0" applyFont="1" applyBorder="1"/>
    <xf numFmtId="166" fontId="12" fillId="0" borderId="13" xfId="2" applyNumberFormat="1" applyFont="1" applyBorder="1" applyAlignment="1">
      <alignment horizontal="center"/>
    </xf>
    <xf numFmtId="166" fontId="12" fillId="0" borderId="14" xfId="2" applyNumberFormat="1" applyFont="1" applyBorder="1" applyAlignment="1">
      <alignment horizontal="center"/>
    </xf>
    <xf numFmtId="166" fontId="11" fillId="0" borderId="13" xfId="2" applyNumberFormat="1" applyFont="1" applyBorder="1" applyAlignment="1">
      <alignment horizontal="center"/>
    </xf>
    <xf numFmtId="166" fontId="11" fillId="0" borderId="14" xfId="2" applyNumberFormat="1" applyFont="1" applyBorder="1" applyAlignment="1">
      <alignment horizontal="center"/>
    </xf>
    <xf numFmtId="0" fontId="14" fillId="0" borderId="1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left" wrapText="1"/>
    </xf>
    <xf numFmtId="164" fontId="12" fillId="0" borderId="0" xfId="1" applyNumberFormat="1" applyFont="1" applyFill="1" applyBorder="1" applyAlignment="1">
      <alignment horizontal="right" wrapText="1"/>
    </xf>
    <xf numFmtId="164" fontId="12" fillId="0" borderId="18" xfId="1" applyNumberFormat="1" applyFont="1" applyFill="1" applyBorder="1" applyAlignment="1">
      <alignment horizontal="right" wrapText="1"/>
    </xf>
    <xf numFmtId="164" fontId="12" fillId="0" borderId="19" xfId="1" applyNumberFormat="1" applyFont="1" applyFill="1" applyBorder="1" applyAlignment="1">
      <alignment horizontal="right" wrapText="1"/>
    </xf>
    <xf numFmtId="164" fontId="12" fillId="0" borderId="10" xfId="1" applyNumberFormat="1" applyFont="1" applyFill="1" applyBorder="1" applyAlignment="1">
      <alignment horizontal="right" wrapText="1"/>
    </xf>
    <xf numFmtId="164" fontId="12" fillId="0" borderId="0" xfId="1" applyNumberFormat="1" applyFont="1" applyFill="1" applyBorder="1" applyAlignment="1">
      <alignment horizontal="right"/>
    </xf>
    <xf numFmtId="164" fontId="12" fillId="0" borderId="18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0" fontId="15" fillId="0" borderId="1" xfId="1" applyFont="1" applyFill="1" applyBorder="1" applyAlignment="1">
      <alignment horizontal="left" wrapText="1"/>
    </xf>
    <xf numFmtId="164" fontId="11" fillId="0" borderId="3" xfId="1" applyNumberFormat="1" applyFont="1" applyFill="1" applyBorder="1" applyAlignment="1">
      <alignment horizontal="right" wrapText="1"/>
    </xf>
    <xf numFmtId="164" fontId="11" fillId="0" borderId="16" xfId="1" applyNumberFormat="1" applyFont="1" applyFill="1" applyBorder="1" applyAlignment="1">
      <alignment horizontal="right" wrapText="1"/>
    </xf>
    <xf numFmtId="164" fontId="11" fillId="0" borderId="17" xfId="1" applyNumberFormat="1" applyFont="1" applyFill="1" applyBorder="1" applyAlignment="1">
      <alignment horizontal="right" wrapText="1"/>
    </xf>
    <xf numFmtId="164" fontId="11" fillId="0" borderId="4" xfId="1" applyNumberFormat="1" applyFont="1" applyFill="1" applyBorder="1" applyAlignment="1">
      <alignment horizontal="right" wrapText="1"/>
    </xf>
    <xf numFmtId="0" fontId="12" fillId="0" borderId="11" xfId="1" applyFont="1" applyFill="1" applyBorder="1" applyAlignment="1">
      <alignment horizontal="left" wrapText="1"/>
    </xf>
    <xf numFmtId="164" fontId="12" fillId="0" borderId="7" xfId="1" applyNumberFormat="1" applyFont="1" applyFill="1" applyBorder="1" applyAlignment="1">
      <alignment horizontal="right"/>
    </xf>
    <xf numFmtId="164" fontId="12" fillId="0" borderId="20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/>
    </xf>
    <xf numFmtId="0" fontId="14" fillId="0" borderId="5" xfId="1" applyFont="1" applyFill="1" applyBorder="1" applyAlignment="1">
      <alignment horizontal="left" wrapText="1" indent="1"/>
    </xf>
    <xf numFmtId="164" fontId="14" fillId="0" borderId="0" xfId="1" applyNumberFormat="1" applyFont="1" applyFill="1" applyBorder="1" applyAlignment="1">
      <alignment horizontal="right" wrapText="1"/>
    </xf>
    <xf numFmtId="164" fontId="14" fillId="0" borderId="18" xfId="1" applyNumberFormat="1" applyFont="1" applyFill="1" applyBorder="1" applyAlignment="1">
      <alignment horizontal="right" wrapText="1"/>
    </xf>
    <xf numFmtId="164" fontId="14" fillId="0" borderId="19" xfId="1" applyNumberFormat="1" applyFont="1" applyFill="1" applyBorder="1" applyAlignment="1">
      <alignment horizontal="right" wrapText="1"/>
    </xf>
    <xf numFmtId="164" fontId="14" fillId="0" borderId="10" xfId="1" applyNumberFormat="1" applyFont="1" applyFill="1" applyBorder="1" applyAlignment="1">
      <alignment horizontal="right" wrapText="1"/>
    </xf>
    <xf numFmtId="0" fontId="27" fillId="0" borderId="5" xfId="1" applyFont="1" applyFill="1" applyBorder="1" applyAlignment="1">
      <alignment horizontal="left" wrapText="1" indent="1"/>
    </xf>
    <xf numFmtId="0" fontId="12" fillId="0" borderId="5" xfId="1" applyFont="1" applyFill="1" applyBorder="1" applyAlignment="1">
      <alignment horizontal="left" wrapText="1"/>
    </xf>
    <xf numFmtId="0" fontId="12" fillId="0" borderId="12" xfId="1" applyFont="1" applyFill="1" applyBorder="1" applyAlignment="1">
      <alignment horizontal="left" wrapText="1"/>
    </xf>
    <xf numFmtId="164" fontId="12" fillId="0" borderId="13" xfId="1" applyNumberFormat="1" applyFont="1" applyFill="1" applyBorder="1" applyAlignment="1">
      <alignment horizontal="right"/>
    </xf>
    <xf numFmtId="164" fontId="12" fillId="0" borderId="22" xfId="1" applyNumberFormat="1" applyFont="1" applyFill="1" applyBorder="1" applyAlignment="1">
      <alignment horizontal="right"/>
    </xf>
    <xf numFmtId="164" fontId="12" fillId="0" borderId="23" xfId="1" applyNumberFormat="1" applyFont="1" applyFill="1" applyBorder="1" applyAlignment="1">
      <alignment horizontal="right"/>
    </xf>
    <xf numFmtId="164" fontId="12" fillId="0" borderId="14" xfId="1" applyNumberFormat="1" applyFont="1" applyFill="1" applyBorder="1" applyAlignment="1">
      <alignment horizontal="right"/>
    </xf>
    <xf numFmtId="0" fontId="12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/>
    <xf numFmtId="166" fontId="12" fillId="0" borderId="0" xfId="2" applyNumberFormat="1" applyFont="1" applyBorder="1" applyAlignment="1">
      <alignment horizontal="center"/>
    </xf>
    <xf numFmtId="166" fontId="12" fillId="0" borderId="10" xfId="2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165" fontId="0" fillId="0" borderId="13" xfId="2" applyNumberFormat="1" applyFont="1" applyBorder="1" applyAlignment="1">
      <alignment horizontal="center"/>
    </xf>
    <xf numFmtId="165" fontId="0" fillId="0" borderId="14" xfId="2" applyNumberFormat="1" applyFont="1" applyBorder="1" applyAlignment="1">
      <alignment horizontal="center"/>
    </xf>
    <xf numFmtId="0" fontId="10" fillId="0" borderId="0" xfId="0" applyFont="1" applyFill="1" applyBorder="1"/>
    <xf numFmtId="165" fontId="0" fillId="0" borderId="0" xfId="0" applyNumberFormat="1" applyAlignment="1">
      <alignment horizontal="center"/>
    </xf>
    <xf numFmtId="0" fontId="2" fillId="0" borderId="11" xfId="0" applyFont="1" applyBorder="1" applyAlignment="1">
      <alignment wrapText="1"/>
    </xf>
    <xf numFmtId="1" fontId="6" fillId="0" borderId="6" xfId="0" applyNumberFormat="1" applyFont="1" applyBorder="1"/>
    <xf numFmtId="1" fontId="6" fillId="0" borderId="7" xfId="0" applyNumberFormat="1" applyFont="1" applyBorder="1"/>
    <xf numFmtId="1" fontId="6" fillId="0" borderId="8" xfId="0" applyNumberFormat="1" applyFont="1" applyBorder="1"/>
    <xf numFmtId="0" fontId="2" fillId="0" borderId="12" xfId="0" applyFont="1" applyBorder="1" applyAlignment="1">
      <alignment wrapText="1"/>
    </xf>
    <xf numFmtId="2" fontId="6" fillId="0" borderId="15" xfId="0" applyNumberFormat="1" applyFont="1" applyBorder="1"/>
    <xf numFmtId="2" fontId="6" fillId="0" borderId="13" xfId="0" applyNumberFormat="1" applyFont="1" applyBorder="1"/>
    <xf numFmtId="2" fontId="6" fillId="0" borderId="14" xfId="0" applyNumberFormat="1" applyFont="1" applyBorder="1"/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" xfId="0" applyFont="1" applyFill="1" applyBorder="1"/>
    <xf numFmtId="165" fontId="9" fillId="0" borderId="2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0" fillId="0" borderId="0" xfId="0" applyNumberFormat="1"/>
    <xf numFmtId="0" fontId="9" fillId="0" borderId="3" xfId="0" applyFont="1" applyFill="1" applyBorder="1"/>
    <xf numFmtId="0" fontId="9" fillId="0" borderId="4" xfId="0" applyFont="1" applyFill="1" applyBorder="1"/>
    <xf numFmtId="0" fontId="11" fillId="0" borderId="11" xfId="0" applyFont="1" applyFill="1" applyBorder="1"/>
    <xf numFmtId="165" fontId="0" fillId="0" borderId="9" xfId="0" applyNumberFormat="1" applyFill="1" applyBorder="1"/>
    <xf numFmtId="165" fontId="0" fillId="0" borderId="0" xfId="0" applyNumberFormat="1" applyFill="1" applyBorder="1"/>
    <xf numFmtId="165" fontId="0" fillId="0" borderId="10" xfId="0" applyNumberFormat="1" applyFill="1" applyBorder="1"/>
    <xf numFmtId="0" fontId="11" fillId="0" borderId="5" xfId="0" applyFont="1" applyFill="1" applyBorder="1"/>
    <xf numFmtId="0" fontId="11" fillId="0" borderId="12" xfId="0" applyFont="1" applyFill="1" applyBorder="1"/>
    <xf numFmtId="165" fontId="0" fillId="0" borderId="15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" fontId="0" fillId="0" borderId="0" xfId="0" applyNumberFormat="1" applyFill="1"/>
    <xf numFmtId="0" fontId="9" fillId="0" borderId="5" xfId="0" applyFont="1" applyFill="1" applyBorder="1"/>
    <xf numFmtId="165" fontId="0" fillId="0" borderId="0" xfId="0" applyNumberFormat="1" applyBorder="1"/>
    <xf numFmtId="165" fontId="0" fillId="0" borderId="10" xfId="0" applyNumberFormat="1" applyBorder="1"/>
    <xf numFmtId="0" fontId="10" fillId="0" borderId="0" xfId="0" applyFont="1"/>
    <xf numFmtId="0" fontId="0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2" fillId="0" borderId="5" xfId="0" applyFont="1" applyBorder="1"/>
    <xf numFmtId="0" fontId="22" fillId="0" borderId="12" xfId="0" applyFont="1" applyBorder="1"/>
    <xf numFmtId="164" fontId="21" fillId="0" borderId="15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0" fillId="0" borderId="0" xfId="0" applyFont="1"/>
    <xf numFmtId="0" fontId="0" fillId="0" borderId="0" xfId="0" applyFont="1" applyFill="1"/>
    <xf numFmtId="0" fontId="30" fillId="0" borderId="0" xfId="7"/>
    <xf numFmtId="0" fontId="30" fillId="0" borderId="0" xfId="7" applyFill="1" applyBorder="1"/>
  </cellXfs>
  <cellStyles count="8">
    <cellStyle name="Lien hypertexte" xfId="7" builtinId="8"/>
    <cellStyle name="Motif" xfId="1"/>
    <cellStyle name="Normal" xfId="0" builtinId="0"/>
    <cellStyle name="Normal 2" xfId="3"/>
    <cellStyle name="Normal 2 2" xfId="4"/>
    <cellStyle name="Normal 3" xfId="5"/>
    <cellStyle name="Normal_Classeur2" xfId="6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tabSelected="1" workbookViewId="0">
      <selection activeCell="F1" sqref="F1"/>
    </sheetView>
  </sheetViews>
  <sheetFormatPr baseColWidth="10" defaultRowHeight="15"/>
  <cols>
    <col min="1" max="1" width="12.28515625" customWidth="1"/>
  </cols>
  <sheetData>
    <row r="1" spans="1:2" ht="33.75">
      <c r="A1" s="258" t="s">
        <v>113</v>
      </c>
    </row>
    <row r="3" spans="1:2" ht="21">
      <c r="A3" s="257" t="s">
        <v>114</v>
      </c>
    </row>
    <row r="5" spans="1:2">
      <c r="A5" s="14" t="s">
        <v>115</v>
      </c>
      <c r="B5" s="14" t="s">
        <v>136</v>
      </c>
    </row>
    <row r="6" spans="1:2">
      <c r="A6" s="261" t="s">
        <v>116</v>
      </c>
      <c r="B6" t="s">
        <v>110</v>
      </c>
    </row>
    <row r="7" spans="1:2">
      <c r="A7" s="261" t="s">
        <v>117</v>
      </c>
      <c r="B7" t="s">
        <v>104</v>
      </c>
    </row>
    <row r="8" spans="1:2">
      <c r="A8" s="261" t="s">
        <v>118</v>
      </c>
      <c r="B8" s="260" t="s">
        <v>103</v>
      </c>
    </row>
    <row r="9" spans="1:2">
      <c r="A9" s="261" t="s">
        <v>119</v>
      </c>
      <c r="B9" s="259" t="s">
        <v>95</v>
      </c>
    </row>
    <row r="10" spans="1:2">
      <c r="A10" s="261" t="s">
        <v>120</v>
      </c>
      <c r="B10" s="259" t="s">
        <v>91</v>
      </c>
    </row>
    <row r="11" spans="1:2">
      <c r="A11" s="261" t="s">
        <v>121</v>
      </c>
      <c r="B11" s="259" t="s">
        <v>87</v>
      </c>
    </row>
    <row r="12" spans="1:2">
      <c r="A12" s="261" t="s">
        <v>122</v>
      </c>
      <c r="B12" s="259" t="s">
        <v>82</v>
      </c>
    </row>
    <row r="13" spans="1:2">
      <c r="A13" s="261" t="s">
        <v>123</v>
      </c>
      <c r="B13" s="259" t="s">
        <v>66</v>
      </c>
    </row>
    <row r="14" spans="1:2">
      <c r="A14" s="261" t="s">
        <v>124</v>
      </c>
      <c r="B14" s="259" t="s">
        <v>81</v>
      </c>
    </row>
    <row r="15" spans="1:2">
      <c r="A15" s="261" t="s">
        <v>125</v>
      </c>
      <c r="B15" s="259" t="s">
        <v>62</v>
      </c>
    </row>
    <row r="16" spans="1:2">
      <c r="A16" s="261" t="s">
        <v>126</v>
      </c>
      <c r="B16" s="259" t="s">
        <v>58</v>
      </c>
    </row>
    <row r="17" spans="1:2">
      <c r="A17" s="261" t="s">
        <v>127</v>
      </c>
      <c r="B17" s="260" t="s">
        <v>56</v>
      </c>
    </row>
    <row r="18" spans="1:2">
      <c r="A18" s="261" t="s">
        <v>128</v>
      </c>
      <c r="B18" s="260" t="s">
        <v>17</v>
      </c>
    </row>
    <row r="19" spans="1:2">
      <c r="A19" s="261" t="s">
        <v>129</v>
      </c>
      <c r="B19" s="260" t="s">
        <v>52</v>
      </c>
    </row>
    <row r="20" spans="1:2">
      <c r="A20" s="261" t="s">
        <v>130</v>
      </c>
      <c r="B20" s="260" t="s">
        <v>49</v>
      </c>
    </row>
    <row r="21" spans="1:2">
      <c r="A21" s="261" t="s">
        <v>131</v>
      </c>
      <c r="B21" s="260" t="s">
        <v>46</v>
      </c>
    </row>
    <row r="22" spans="1:2">
      <c r="A22" s="261" t="s">
        <v>132</v>
      </c>
      <c r="B22" s="260" t="s">
        <v>42</v>
      </c>
    </row>
    <row r="23" spans="1:2">
      <c r="A23" s="261" t="s">
        <v>133</v>
      </c>
      <c r="B23" s="260" t="s">
        <v>38</v>
      </c>
    </row>
    <row r="24" spans="1:2">
      <c r="A24" s="261" t="s">
        <v>134</v>
      </c>
      <c r="B24" s="260" t="s">
        <v>34</v>
      </c>
    </row>
    <row r="25" spans="1:2">
      <c r="A25" s="261" t="s">
        <v>135</v>
      </c>
      <c r="B25" s="260" t="s">
        <v>30</v>
      </c>
    </row>
    <row r="26" spans="1:2">
      <c r="A26" s="261" t="s">
        <v>137</v>
      </c>
      <c r="B26" s="260" t="s">
        <v>29</v>
      </c>
    </row>
    <row r="27" spans="1:2">
      <c r="A27" s="261" t="s">
        <v>138</v>
      </c>
      <c r="B27" s="260" t="s">
        <v>18</v>
      </c>
    </row>
  </sheetData>
  <hyperlinks>
    <hyperlink ref="A6" location="'p6 Graph1'!A1" display="p6 Graph1"/>
    <hyperlink ref="A7" location="'p6 Graph2'!A1" display="p6 Graph2"/>
    <hyperlink ref="A8" location="'p7 Graph3'!A1" display="p7 Graph3"/>
    <hyperlink ref="A9" location="'p7 Graph4'!A1" display="p7 Graph4"/>
    <hyperlink ref="A10" location="'p7 Graph5'!A1" display="p7 Graph5"/>
    <hyperlink ref="A11" location="'p8 Graph6'!A1" display="p8 Graph6"/>
    <hyperlink ref="A12" location="'p8 Graph7'!A1" display="p8 Graph7"/>
    <hyperlink ref="A13" location="'p9 Tab1'!A1" display="p9 Tab1"/>
    <hyperlink ref="A14" location="'p9 Graph8'!A1" display="p9 Graph8"/>
    <hyperlink ref="A15" location="'p9 Graph9'!A1" display="p9 Graph9"/>
    <hyperlink ref="A16" location="'p10 Graph10'!A1" display="p10 Graph10"/>
    <hyperlink ref="A17" location="'p10 Graph11'!A1" display="p10 Graph11"/>
    <hyperlink ref="A18" location="'p11 Graph12'!A1" display="p11 Graph12"/>
    <hyperlink ref="A19" location="'p11 Graph13'!A1" display="p11 Graph13"/>
    <hyperlink ref="A20" location="'p11 Graph14'!A1" display="p11 Graph14"/>
    <hyperlink ref="A21" location="'p11 Graph15'!A1" display="p11 Graph15"/>
    <hyperlink ref="A22" location="'p12 Graph16'!A1" display="p12 Graph16"/>
    <hyperlink ref="A23" location="'p12 Graph17'!A1" display="p12 Graph17"/>
    <hyperlink ref="A24" location="'p12 Graph18'!A1" display="p12 Graph18"/>
    <hyperlink ref="A25" location="'p12 Graph19'!A1" display="p12 Graph19"/>
    <hyperlink ref="A26" location="'p13 Graph20'!A1" display="p13 Graph20"/>
    <hyperlink ref="A27" location="'p13 Graph21'!A1" display="p13 Graph2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showGridLines="0" workbookViewId="0"/>
  </sheetViews>
  <sheetFormatPr baseColWidth="10" defaultRowHeight="15"/>
  <cols>
    <col min="1" max="1" width="23.5703125" bestFit="1" customWidth="1"/>
    <col min="2" max="3" width="4.5703125" bestFit="1" customWidth="1"/>
    <col min="4" max="6" width="5.140625" bestFit="1" customWidth="1"/>
    <col min="7" max="8" width="4.5703125" bestFit="1" customWidth="1"/>
    <col min="9" max="9" width="5.140625" bestFit="1" customWidth="1"/>
    <col min="10" max="21" width="4.5703125" bestFit="1" customWidth="1"/>
    <col min="22" max="22" width="5.140625" bestFit="1" customWidth="1"/>
    <col min="23" max="24" width="4.5703125" bestFit="1" customWidth="1"/>
    <col min="25" max="28" width="5.140625" bestFit="1" customWidth="1"/>
    <col min="29" max="32" width="4.5703125" bestFit="1" customWidth="1"/>
  </cols>
  <sheetData>
    <row r="1" spans="1:32">
      <c r="A1" s="14" t="s">
        <v>81</v>
      </c>
    </row>
    <row r="3" spans="1:32">
      <c r="A3" s="201"/>
      <c r="B3" s="202">
        <v>1989</v>
      </c>
      <c r="C3" s="202">
        <v>1990</v>
      </c>
      <c r="D3" s="202">
        <v>1991</v>
      </c>
      <c r="E3" s="202">
        <v>1992</v>
      </c>
      <c r="F3" s="202">
        <v>1993</v>
      </c>
      <c r="G3" s="202">
        <v>1994</v>
      </c>
      <c r="H3" s="202">
        <v>1995</v>
      </c>
      <c r="I3" s="202">
        <v>1996</v>
      </c>
      <c r="J3" s="202">
        <v>1997</v>
      </c>
      <c r="K3" s="202">
        <v>1998</v>
      </c>
      <c r="L3" s="202">
        <v>1999</v>
      </c>
      <c r="M3" s="202">
        <v>2000</v>
      </c>
      <c r="N3" s="202">
        <v>2001</v>
      </c>
      <c r="O3" s="202">
        <v>2002</v>
      </c>
      <c r="P3" s="202">
        <v>2003</v>
      </c>
      <c r="Q3" s="202">
        <v>2004</v>
      </c>
      <c r="R3" s="202">
        <v>2005</v>
      </c>
      <c r="S3" s="202">
        <v>2006</v>
      </c>
      <c r="T3" s="202">
        <v>2007</v>
      </c>
      <c r="U3" s="202">
        <v>2008</v>
      </c>
      <c r="V3" s="202">
        <v>2009</v>
      </c>
      <c r="W3" s="202">
        <v>2010</v>
      </c>
      <c r="X3" s="202">
        <v>2011</v>
      </c>
      <c r="Y3" s="202">
        <v>2012</v>
      </c>
      <c r="Z3" s="202">
        <v>2013</v>
      </c>
      <c r="AA3" s="202">
        <v>2014</v>
      </c>
      <c r="AB3" s="202">
        <v>2015</v>
      </c>
      <c r="AC3" s="202">
        <v>2016</v>
      </c>
      <c r="AD3" s="202">
        <v>2017</v>
      </c>
      <c r="AE3" s="202">
        <v>2018</v>
      </c>
      <c r="AF3" s="203">
        <v>2019</v>
      </c>
    </row>
    <row r="4" spans="1:32">
      <c r="A4" s="204" t="s">
        <v>63</v>
      </c>
      <c r="B4" s="205">
        <v>4.78732606149894E-2</v>
      </c>
      <c r="C4" s="205">
        <v>6.0916827521700904E-2</v>
      </c>
      <c r="D4" s="205">
        <v>5.6646856697467621E-2</v>
      </c>
      <c r="E4" s="205">
        <v>4.4822185010979482E-2</v>
      </c>
      <c r="F4" s="205">
        <v>4.2415340954412573E-2</v>
      </c>
      <c r="G4" s="205">
        <v>2.9235972702250704E-2</v>
      </c>
      <c r="H4" s="205">
        <v>3.0974741021583881E-2</v>
      </c>
      <c r="I4" s="205">
        <v>3.2498434463420656E-2</v>
      </c>
      <c r="J4" s="205">
        <v>1.9015592337821918E-2</v>
      </c>
      <c r="K4" s="205">
        <v>2.7971149171663313E-2</v>
      </c>
      <c r="L4" s="205">
        <v>2.199430199079597E-2</v>
      </c>
      <c r="M4" s="205">
        <v>2.2813774324286051E-2</v>
      </c>
      <c r="N4" s="205">
        <v>2.7010752713609403E-2</v>
      </c>
      <c r="O4" s="205">
        <v>2.803742038446834E-2</v>
      </c>
      <c r="P4" s="205">
        <v>3.5563735712458341E-2</v>
      </c>
      <c r="Q4" s="205">
        <v>3.5809091405464025E-2</v>
      </c>
      <c r="R4" s="205">
        <v>3.9799928560280667E-2</v>
      </c>
      <c r="S4" s="205">
        <v>3.8964323333959335E-2</v>
      </c>
      <c r="T4" s="205">
        <v>3.0017997168477702E-2</v>
      </c>
      <c r="U4" s="205">
        <v>3.0922740472499283E-2</v>
      </c>
      <c r="V4" s="205">
        <v>1.3077740636670686E-2</v>
      </c>
      <c r="W4" s="205">
        <v>2.352850871762148E-2</v>
      </c>
      <c r="X4" s="205">
        <v>1.5964134599712659E-2</v>
      </c>
      <c r="Y4" s="205">
        <v>3.2036048797289121E-2</v>
      </c>
      <c r="Z4" s="205">
        <v>2.2670491705660004E-2</v>
      </c>
      <c r="AA4" s="205">
        <v>4.4694829998947212E-3</v>
      </c>
      <c r="AB4" s="205">
        <v>1.5954950675030066E-2</v>
      </c>
      <c r="AC4" s="205">
        <v>1.034958133853156E-2</v>
      </c>
      <c r="AD4" s="205">
        <v>1.2879686400286408E-2</v>
      </c>
      <c r="AE4" s="205">
        <v>1.3860850416021545E-2</v>
      </c>
      <c r="AF4" s="206">
        <v>1.7457270109419568E-2</v>
      </c>
    </row>
    <row r="5" spans="1:32">
      <c r="A5" s="204" t="s">
        <v>64</v>
      </c>
      <c r="B5" s="205">
        <v>2.375220410902255E-2</v>
      </c>
      <c r="C5" s="205">
        <v>7.5197575428704415E-3</v>
      </c>
      <c r="D5" s="205">
        <v>-9.8643142706667814E-3</v>
      </c>
      <c r="E5" s="205">
        <v>-8.0388561667263693E-3</v>
      </c>
      <c r="F5" s="205">
        <v>-3.8502684274306824E-3</v>
      </c>
      <c r="G5" s="205">
        <v>1.7912798112835467E-2</v>
      </c>
      <c r="H5" s="205">
        <v>-1.6208175324887794E-4</v>
      </c>
      <c r="I5" s="205">
        <v>-2.5119443127542582E-3</v>
      </c>
      <c r="J5" s="205">
        <v>1.8777375001883222E-2</v>
      </c>
      <c r="K5" s="205">
        <v>1.1339136614575831E-2</v>
      </c>
      <c r="L5" s="205">
        <v>3.0593613697288715E-2</v>
      </c>
      <c r="M5" s="205">
        <v>1.2126574062936562E-2</v>
      </c>
      <c r="N5" s="205">
        <v>6.7205877510732055E-3</v>
      </c>
      <c r="O5" s="205">
        <v>1.5713627990696664E-2</v>
      </c>
      <c r="P5" s="205">
        <v>1.5301636506741509E-2</v>
      </c>
      <c r="Q5" s="205">
        <v>3.4133289647552155E-2</v>
      </c>
      <c r="R5" s="205">
        <v>2.2086257203411536E-2</v>
      </c>
      <c r="S5" s="205">
        <v>3.7016279403195344E-2</v>
      </c>
      <c r="T5" s="205">
        <v>1.6202505153057642E-2</v>
      </c>
      <c r="U5" s="205">
        <v>7.7924676190225632E-3</v>
      </c>
      <c r="V5" s="205">
        <v>-3.0057653628263299E-2</v>
      </c>
      <c r="W5" s="205">
        <v>2.4928184715653715E-4</v>
      </c>
      <c r="X5" s="205">
        <v>2.1772672465266749E-2</v>
      </c>
      <c r="Y5" s="205">
        <v>-3.9453280065040184E-3</v>
      </c>
      <c r="Z5" s="205">
        <v>-1.0942480811450583E-2</v>
      </c>
      <c r="AA5" s="205">
        <v>-9.4295065617426826E-3</v>
      </c>
      <c r="AB5" s="205">
        <v>-5.4721394457487166E-3</v>
      </c>
      <c r="AC5" s="205">
        <v>9.6290139050903417E-3</v>
      </c>
      <c r="AD5" s="205">
        <v>2.5336798070602476E-2</v>
      </c>
      <c r="AE5" s="205">
        <v>7.7742195611264688E-3</v>
      </c>
      <c r="AF5" s="206">
        <v>1.2662989184818216E-2</v>
      </c>
    </row>
    <row r="6" spans="1:32">
      <c r="A6" s="160" t="s">
        <v>65</v>
      </c>
      <c r="B6" s="163">
        <v>7.1625464724012211E-2</v>
      </c>
      <c r="C6" s="163">
        <v>6.8436585064571176E-2</v>
      </c>
      <c r="D6" s="163">
        <v>4.6782542426800688E-2</v>
      </c>
      <c r="E6" s="163">
        <v>3.6783328844253171E-2</v>
      </c>
      <c r="F6" s="163">
        <v>3.8565072526981936E-2</v>
      </c>
      <c r="G6" s="163">
        <v>4.7148770815086172E-2</v>
      </c>
      <c r="H6" s="163">
        <v>3.0812659268334874E-2</v>
      </c>
      <c r="I6" s="163">
        <v>2.9986490150666567E-2</v>
      </c>
      <c r="J6" s="163">
        <v>3.7792967339705275E-2</v>
      </c>
      <c r="K6" s="163">
        <v>3.9310285786239074E-2</v>
      </c>
      <c r="L6" s="163">
        <v>5.2587915688084852E-2</v>
      </c>
      <c r="M6" s="163">
        <v>3.4940348387222375E-2</v>
      </c>
      <c r="N6" s="163">
        <v>3.3731340464682624E-2</v>
      </c>
      <c r="O6" s="163">
        <v>4.3751048375165302E-2</v>
      </c>
      <c r="P6" s="163">
        <v>5.0865372219199845E-2</v>
      </c>
      <c r="Q6" s="163">
        <v>6.99423810530162E-2</v>
      </c>
      <c r="R6" s="163">
        <v>6.1886185763692314E-2</v>
      </c>
      <c r="S6" s="163">
        <v>7.5980602737154568E-2</v>
      </c>
      <c r="T6" s="163">
        <v>4.6220502321535406E-2</v>
      </c>
      <c r="U6" s="163">
        <v>3.8715208091521847E-2</v>
      </c>
      <c r="V6" s="163">
        <v>-1.6979912991592627E-2</v>
      </c>
      <c r="W6" s="163">
        <v>2.3777790564778245E-2</v>
      </c>
      <c r="X6" s="163">
        <v>3.7736807064979061E-2</v>
      </c>
      <c r="Y6" s="163">
        <v>2.8090720790785006E-2</v>
      </c>
      <c r="Z6" s="163">
        <v>1.1728010894209495E-2</v>
      </c>
      <c r="AA6" s="163">
        <v>-4.9600235618479926E-3</v>
      </c>
      <c r="AB6" s="163">
        <v>1.0482811229281186E-2</v>
      </c>
      <c r="AC6" s="163">
        <v>1.9978595243621999E-2</v>
      </c>
      <c r="AD6" s="163">
        <v>3.8216484470888767E-2</v>
      </c>
      <c r="AE6" s="163">
        <v>2.1635069977148147E-2</v>
      </c>
      <c r="AF6" s="164">
        <v>3.0120259294237783E-2</v>
      </c>
    </row>
    <row r="7" spans="1:32">
      <c r="A7" s="6" t="s">
        <v>9</v>
      </c>
    </row>
    <row r="8" spans="1:32">
      <c r="A8" s="6" t="s">
        <v>10</v>
      </c>
    </row>
    <row r="10" spans="1:3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showGridLines="0" workbookViewId="0"/>
  </sheetViews>
  <sheetFormatPr baseColWidth="10" defaultRowHeight="15"/>
  <cols>
    <col min="1" max="1" width="25.42578125" customWidth="1"/>
    <col min="2" max="3" width="4.85546875" style="16" bestFit="1" customWidth="1"/>
    <col min="4" max="6" width="5" style="16" bestFit="1" customWidth="1"/>
    <col min="7" max="7" width="4.85546875" style="16" bestFit="1" customWidth="1"/>
    <col min="8" max="9" width="5" style="16" bestFit="1" customWidth="1"/>
    <col min="10" max="11" width="4.85546875" style="16" bestFit="1" customWidth="1"/>
    <col min="12" max="12" width="5.28515625" style="16" bestFit="1" customWidth="1"/>
    <col min="13" max="16" width="4.85546875" style="16" bestFit="1" customWidth="1"/>
    <col min="17" max="17" width="5.28515625" style="16" bestFit="1" customWidth="1"/>
    <col min="18" max="18" width="4.85546875" style="16" bestFit="1" customWidth="1"/>
    <col min="19" max="19" width="5.28515625" style="16" bestFit="1" customWidth="1"/>
    <col min="20" max="21" width="4.85546875" style="16" bestFit="1" customWidth="1"/>
    <col min="22" max="22" width="5" style="16" bestFit="1" customWidth="1"/>
    <col min="23" max="24" width="4.85546875" style="16" bestFit="1" customWidth="1"/>
    <col min="25" max="28" width="5" style="16" bestFit="1" customWidth="1"/>
    <col min="29" max="32" width="4.85546875" style="16" bestFit="1" customWidth="1"/>
  </cols>
  <sheetData>
    <row r="1" spans="1:32">
      <c r="A1" s="14" t="s">
        <v>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</row>
    <row r="2" spans="1:32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>
      <c r="A3" s="155"/>
      <c r="B3" s="156">
        <v>1989</v>
      </c>
      <c r="C3" s="156">
        <v>1990</v>
      </c>
      <c r="D3" s="156">
        <v>1991</v>
      </c>
      <c r="E3" s="156">
        <v>1992</v>
      </c>
      <c r="F3" s="156">
        <v>1993</v>
      </c>
      <c r="G3" s="156">
        <v>1994</v>
      </c>
      <c r="H3" s="156">
        <v>1995</v>
      </c>
      <c r="I3" s="156">
        <v>1996</v>
      </c>
      <c r="J3" s="156">
        <v>1997</v>
      </c>
      <c r="K3" s="156">
        <v>1998</v>
      </c>
      <c r="L3" s="156">
        <v>1999</v>
      </c>
      <c r="M3" s="156">
        <v>2000</v>
      </c>
      <c r="N3" s="156">
        <v>2001</v>
      </c>
      <c r="O3" s="156">
        <v>2002</v>
      </c>
      <c r="P3" s="156">
        <v>2003</v>
      </c>
      <c r="Q3" s="156">
        <v>2004</v>
      </c>
      <c r="R3" s="156">
        <v>2005</v>
      </c>
      <c r="S3" s="156">
        <v>2006</v>
      </c>
      <c r="T3" s="156">
        <v>2007</v>
      </c>
      <c r="U3" s="156">
        <v>2008</v>
      </c>
      <c r="V3" s="156">
        <v>2009</v>
      </c>
      <c r="W3" s="156">
        <v>2010</v>
      </c>
      <c r="X3" s="156">
        <v>2011</v>
      </c>
      <c r="Y3" s="156">
        <v>2012</v>
      </c>
      <c r="Z3" s="156">
        <v>2013</v>
      </c>
      <c r="AA3" s="156">
        <v>2014</v>
      </c>
      <c r="AB3" s="156">
        <v>2015</v>
      </c>
      <c r="AC3" s="156">
        <v>2016</v>
      </c>
      <c r="AD3" s="156">
        <v>2017</v>
      </c>
      <c r="AE3" s="156">
        <v>2018</v>
      </c>
      <c r="AF3" s="157">
        <v>2019</v>
      </c>
    </row>
    <row r="4" spans="1:32">
      <c r="A4" s="155" t="s">
        <v>63</v>
      </c>
      <c r="B4" s="158">
        <v>7.4795233888807156E-2</v>
      </c>
      <c r="C4" s="158">
        <v>9.4893286357800921E-2</v>
      </c>
      <c r="D4" s="158">
        <v>8.6109483379355423E-2</v>
      </c>
      <c r="E4" s="158">
        <v>6.566758680022966E-2</v>
      </c>
      <c r="F4" s="158">
        <v>6.0457090661684809E-2</v>
      </c>
      <c r="G4" s="158">
        <v>4.0811489166901804E-2</v>
      </c>
      <c r="H4" s="158">
        <v>4.350196632738057E-2</v>
      </c>
      <c r="I4" s="158">
        <v>4.5086873010294459E-2</v>
      </c>
      <c r="J4" s="158">
        <v>2.6000198848043166E-2</v>
      </c>
      <c r="K4" s="158">
        <v>3.8684803833265002E-2</v>
      </c>
      <c r="L4" s="158">
        <v>3.043699135331801E-2</v>
      </c>
      <c r="M4" s="158">
        <v>3.2249695405678347E-2</v>
      </c>
      <c r="N4" s="158">
        <v>3.8282096904630025E-2</v>
      </c>
      <c r="O4" s="158">
        <v>3.9563016985857402E-2</v>
      </c>
      <c r="P4" s="158">
        <v>5.0385413514894228E-2</v>
      </c>
      <c r="Q4" s="158">
        <v>5.0756206315422991E-2</v>
      </c>
      <c r="R4" s="158">
        <v>5.7442928366570722E-2</v>
      </c>
      <c r="S4" s="158">
        <v>5.6473207035004691E-2</v>
      </c>
      <c r="T4" s="158">
        <v>4.4310125472908135E-2</v>
      </c>
      <c r="U4" s="158">
        <v>4.5729134384976611E-2</v>
      </c>
      <c r="V4" s="158">
        <v>1.9209895732008375E-2</v>
      </c>
      <c r="W4" s="158">
        <v>3.3333847930657301E-2</v>
      </c>
      <c r="X4" s="158">
        <v>2.2407916503456082E-2</v>
      </c>
      <c r="Y4" s="158">
        <v>4.5641305733585602E-2</v>
      </c>
      <c r="Z4" s="158">
        <v>3.1756217101138295E-2</v>
      </c>
      <c r="AA4" s="158">
        <v>6.1392001425684128E-3</v>
      </c>
      <c r="AB4" s="158">
        <v>2.1673668545533431E-2</v>
      </c>
      <c r="AC4" s="158">
        <v>1.3905175464587582E-2</v>
      </c>
      <c r="AD4" s="158">
        <v>1.7408153127653758E-2</v>
      </c>
      <c r="AE4" s="158">
        <v>1.9117451310272093E-2</v>
      </c>
      <c r="AF4" s="159">
        <v>2.4137261851096659E-2</v>
      </c>
    </row>
    <row r="5" spans="1:32">
      <c r="A5" s="160" t="s">
        <v>64</v>
      </c>
      <c r="B5" s="161">
        <v>6.5988909640466886E-2</v>
      </c>
      <c r="C5" s="161">
        <v>2.1002027000490919E-2</v>
      </c>
      <c r="D5" s="161">
        <v>-2.883011806482616E-2</v>
      </c>
      <c r="E5" s="161">
        <v>-2.5324159756675679E-2</v>
      </c>
      <c r="F5" s="161">
        <v>-1.2902076082741187E-2</v>
      </c>
      <c r="G5" s="161">
        <v>6.3154673777479298E-2</v>
      </c>
      <c r="H5" s="161">
        <v>-5.6284410952944786E-4</v>
      </c>
      <c r="I5" s="161">
        <v>-8.9968039972844194E-3</v>
      </c>
      <c r="J5" s="161">
        <v>6.9898781438695101E-2</v>
      </c>
      <c r="K5" s="161">
        <v>4.0943290541705757E-2</v>
      </c>
      <c r="L5" s="161">
        <v>0.11029394966309125</v>
      </c>
      <c r="M5" s="161">
        <v>4.1445696341750438E-2</v>
      </c>
      <c r="N5" s="161">
        <v>2.2825865946637824E-2</v>
      </c>
      <c r="O5" s="161">
        <v>5.3938945861635279E-2</v>
      </c>
      <c r="P5" s="161">
        <v>5.2017004628184704E-2</v>
      </c>
      <c r="Q5" s="161">
        <v>0.11590706982662824</v>
      </c>
      <c r="R5" s="161">
        <v>7.190949976482508E-2</v>
      </c>
      <c r="S5" s="161">
        <v>0.11939242079022039</v>
      </c>
      <c r="T5" s="161">
        <v>5.023289890875593E-2</v>
      </c>
      <c r="U5" s="161">
        <v>2.406681877081307E-2</v>
      </c>
      <c r="V5" s="161">
        <v>-9.4160108994432612E-2</v>
      </c>
      <c r="W5" s="161">
        <v>8.4744882399800936E-4</v>
      </c>
      <c r="X5" s="161">
        <v>7.5713336352269067E-2</v>
      </c>
      <c r="Y5" s="161">
        <v>-1.3235319450949246E-2</v>
      </c>
      <c r="Z5" s="161">
        <v>-3.8245905653983558E-2</v>
      </c>
      <c r="AA5" s="161">
        <v>-3.46703202289107E-2</v>
      </c>
      <c r="AB5" s="161">
        <v>-2.0739148051669209E-2</v>
      </c>
      <c r="AC5" s="161">
        <v>3.7657033720481348E-2</v>
      </c>
      <c r="AD5" s="161">
        <v>9.739871950740997E-2</v>
      </c>
      <c r="AE5" s="161">
        <v>2.8273644304584566E-2</v>
      </c>
      <c r="AF5" s="162">
        <v>4.5756027490960083E-2</v>
      </c>
    </row>
    <row r="6" spans="1:32">
      <c r="A6" s="160" t="s">
        <v>65</v>
      </c>
      <c r="B6" s="163">
        <v>7.1625464724012211E-2</v>
      </c>
      <c r="C6" s="163">
        <v>6.8436585064571176E-2</v>
      </c>
      <c r="D6" s="163">
        <v>4.6782542426800688E-2</v>
      </c>
      <c r="E6" s="163">
        <v>3.6783328844253171E-2</v>
      </c>
      <c r="F6" s="163">
        <v>3.8565072526981936E-2</v>
      </c>
      <c r="G6" s="163">
        <v>4.7148770815086172E-2</v>
      </c>
      <c r="H6" s="163">
        <v>3.0812659268334874E-2</v>
      </c>
      <c r="I6" s="163">
        <v>2.9986490150666567E-2</v>
      </c>
      <c r="J6" s="163">
        <v>3.7792967339705275E-2</v>
      </c>
      <c r="K6" s="163">
        <v>3.9310285786239074E-2</v>
      </c>
      <c r="L6" s="163">
        <v>5.2587915688084852E-2</v>
      </c>
      <c r="M6" s="163">
        <v>3.4940348387222375E-2</v>
      </c>
      <c r="N6" s="163">
        <v>3.3731340464682624E-2</v>
      </c>
      <c r="O6" s="163">
        <v>4.3751048375165302E-2</v>
      </c>
      <c r="P6" s="163">
        <v>5.0865372219199845E-2</v>
      </c>
      <c r="Q6" s="163">
        <v>6.99423810530162E-2</v>
      </c>
      <c r="R6" s="163">
        <v>6.1886185763692314E-2</v>
      </c>
      <c r="S6" s="163">
        <v>7.5980602737154568E-2</v>
      </c>
      <c r="T6" s="163">
        <v>4.6220502321535406E-2</v>
      </c>
      <c r="U6" s="163">
        <v>3.8715208091521847E-2</v>
      </c>
      <c r="V6" s="163">
        <v>-1.6979912991592627E-2</v>
      </c>
      <c r="W6" s="163">
        <v>2.3777790564778245E-2</v>
      </c>
      <c r="X6" s="163">
        <v>3.7736807064979061E-2</v>
      </c>
      <c r="Y6" s="163">
        <v>2.8090720790785006E-2</v>
      </c>
      <c r="Z6" s="163">
        <v>1.1728010894209495E-2</v>
      </c>
      <c r="AA6" s="163">
        <v>-4.9600235618479926E-3</v>
      </c>
      <c r="AB6" s="163">
        <v>1.0482811229281186E-2</v>
      </c>
      <c r="AC6" s="163">
        <v>1.9978595243621999E-2</v>
      </c>
      <c r="AD6" s="163">
        <v>3.8216484470888767E-2</v>
      </c>
      <c r="AE6" s="163">
        <v>2.1635069977148147E-2</v>
      </c>
      <c r="AF6" s="164">
        <v>3.0120259294237783E-2</v>
      </c>
    </row>
    <row r="7" spans="1:32">
      <c r="A7" s="6" t="s">
        <v>9</v>
      </c>
    </row>
    <row r="8" spans="1:32">
      <c r="A8" s="6" t="s">
        <v>10</v>
      </c>
    </row>
    <row r="10" spans="1:3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showGridLines="0" zoomScaleNormal="100" workbookViewId="0"/>
  </sheetViews>
  <sheetFormatPr baseColWidth="10" defaultRowHeight="12"/>
  <cols>
    <col min="1" max="1" width="23.7109375" style="5" bestFit="1" customWidth="1"/>
    <col min="2" max="37" width="5" style="5" bestFit="1" customWidth="1"/>
    <col min="38" max="16384" width="11.42578125" style="5"/>
  </cols>
  <sheetData>
    <row r="1" spans="1:37" ht="15">
      <c r="A1" s="14" t="s">
        <v>58</v>
      </c>
    </row>
    <row r="3" spans="1:37">
      <c r="A3" s="2" t="s">
        <v>11</v>
      </c>
      <c r="B3" s="139">
        <v>1984</v>
      </c>
      <c r="C3" s="3">
        <v>1985</v>
      </c>
      <c r="D3" s="3">
        <v>1986</v>
      </c>
      <c r="E3" s="3">
        <v>1987</v>
      </c>
      <c r="F3" s="3">
        <v>1988</v>
      </c>
      <c r="G3" s="3">
        <v>1989</v>
      </c>
      <c r="H3" s="3">
        <v>1990</v>
      </c>
      <c r="I3" s="3">
        <v>1991</v>
      </c>
      <c r="J3" s="3">
        <v>1992</v>
      </c>
      <c r="K3" s="3">
        <v>1993</v>
      </c>
      <c r="L3" s="3">
        <v>1994</v>
      </c>
      <c r="M3" s="3">
        <v>1995</v>
      </c>
      <c r="N3" s="3">
        <v>1996</v>
      </c>
      <c r="O3" s="3">
        <v>1997</v>
      </c>
      <c r="P3" s="3">
        <v>1998</v>
      </c>
      <c r="Q3" s="3">
        <v>1999</v>
      </c>
      <c r="R3" s="3">
        <v>2000</v>
      </c>
      <c r="S3" s="3">
        <v>2001</v>
      </c>
      <c r="T3" s="3">
        <v>2002</v>
      </c>
      <c r="U3" s="3">
        <v>2003</v>
      </c>
      <c r="V3" s="3">
        <v>2004</v>
      </c>
      <c r="W3" s="3">
        <v>2005</v>
      </c>
      <c r="X3" s="3">
        <v>2006</v>
      </c>
      <c r="Y3" s="3">
        <v>2007</v>
      </c>
      <c r="Z3" s="3">
        <v>2008</v>
      </c>
      <c r="AA3" s="3">
        <v>2009</v>
      </c>
      <c r="AB3" s="3">
        <v>2010</v>
      </c>
      <c r="AC3" s="3">
        <v>2011</v>
      </c>
      <c r="AD3" s="3">
        <v>2012</v>
      </c>
      <c r="AE3" s="3">
        <v>2013</v>
      </c>
      <c r="AF3" s="3">
        <v>2014</v>
      </c>
      <c r="AG3" s="3">
        <v>2015</v>
      </c>
      <c r="AH3" s="3">
        <v>2016</v>
      </c>
      <c r="AI3" s="3">
        <v>2017</v>
      </c>
      <c r="AJ3" s="3">
        <v>2018</v>
      </c>
      <c r="AK3" s="4">
        <v>2019</v>
      </c>
    </row>
    <row r="4" spans="1:37">
      <c r="A4" s="140" t="s">
        <v>59</v>
      </c>
      <c r="B4" s="141">
        <v>2.2825115101821285</v>
      </c>
      <c r="C4" s="142">
        <v>2.2259390502059491</v>
      </c>
      <c r="D4" s="142">
        <v>2.0168707318033769</v>
      </c>
      <c r="E4" s="142">
        <v>1.9875285869880985</v>
      </c>
      <c r="F4" s="142">
        <v>1.8447035283007192</v>
      </c>
      <c r="G4" s="142">
        <v>1.7706118149530887</v>
      </c>
      <c r="H4" s="142">
        <v>1.7302558321264312</v>
      </c>
      <c r="I4" s="142">
        <v>1.7539847409402425</v>
      </c>
      <c r="J4" s="142">
        <v>1.8126816311363303</v>
      </c>
      <c r="K4" s="142">
        <v>1.7881777073390843</v>
      </c>
      <c r="L4" s="142">
        <v>1.718289821807041</v>
      </c>
      <c r="M4" s="142">
        <v>1.6427389999988267</v>
      </c>
      <c r="N4" s="142">
        <v>1.7456973654456567</v>
      </c>
      <c r="O4" s="142">
        <v>1.6805997668644486</v>
      </c>
      <c r="P4" s="142">
        <v>1.5967000656935473</v>
      </c>
      <c r="Q4" s="142">
        <v>1.5911353827175352</v>
      </c>
      <c r="R4" s="142">
        <v>1.7086465035395342</v>
      </c>
      <c r="S4" s="142">
        <v>1.667285607572272</v>
      </c>
      <c r="T4" s="142">
        <v>1.6574721626807307</v>
      </c>
      <c r="U4" s="142">
        <v>1.6312442836451433</v>
      </c>
      <c r="V4" s="142">
        <v>1.6024535761467305</v>
      </c>
      <c r="W4" s="142">
        <v>1.6537613150698658</v>
      </c>
      <c r="X4" s="142">
        <v>1.6799956718710749</v>
      </c>
      <c r="Y4" s="142">
        <v>1.7419819880179537</v>
      </c>
      <c r="Z4" s="142">
        <v>1.858304873274736</v>
      </c>
      <c r="AA4" s="142">
        <v>2.1467831316976089</v>
      </c>
      <c r="AB4" s="142">
        <v>2.1693679838613389</v>
      </c>
      <c r="AC4" s="142">
        <v>2.1070273971210574</v>
      </c>
      <c r="AD4" s="142">
        <v>1.9905185742653333</v>
      </c>
      <c r="AE4" s="142">
        <v>1.9945155471803633</v>
      </c>
      <c r="AF4" s="142">
        <v>1.9802801568259525</v>
      </c>
      <c r="AG4" s="142">
        <v>1.9056503801985578</v>
      </c>
      <c r="AH4" s="142">
        <v>1.9320489479715703</v>
      </c>
      <c r="AI4" s="142">
        <v>1.8245989301758696</v>
      </c>
      <c r="AJ4" s="142">
        <v>1.704694814922102</v>
      </c>
      <c r="AK4" s="143">
        <v>1.5879922337693673</v>
      </c>
    </row>
    <row r="5" spans="1:37">
      <c r="A5" s="144" t="s">
        <v>60</v>
      </c>
      <c r="B5" s="145">
        <v>0.65565815029676278</v>
      </c>
      <c r="C5" s="146">
        <v>0.6705342784746301</v>
      </c>
      <c r="D5" s="146">
        <v>0.68781010968681322</v>
      </c>
      <c r="E5" s="146">
        <v>0.70845987843224711</v>
      </c>
      <c r="F5" s="146">
        <v>0.70700881629261514</v>
      </c>
      <c r="G5" s="146">
        <v>0.70267718090583531</v>
      </c>
      <c r="H5" s="146">
        <v>0.72409514243184858</v>
      </c>
      <c r="I5" s="146">
        <v>0.75620671762945224</v>
      </c>
      <c r="J5" s="146">
        <v>0.79779304289482511</v>
      </c>
      <c r="K5" s="146">
        <v>0.87290702190645686</v>
      </c>
      <c r="L5" s="146">
        <v>0.90104982148239732</v>
      </c>
      <c r="M5" s="146">
        <v>0.91307643654857418</v>
      </c>
      <c r="N5" s="146">
        <v>0.9936056945332864</v>
      </c>
      <c r="O5" s="146">
        <v>0.98543706573750878</v>
      </c>
      <c r="P5" s="146">
        <v>0.97271120930906785</v>
      </c>
      <c r="Q5" s="146">
        <v>0.99667480917250595</v>
      </c>
      <c r="R5" s="146">
        <v>1.0060531455825268</v>
      </c>
      <c r="S5" s="146">
        <v>0.98799373676489344</v>
      </c>
      <c r="T5" s="146">
        <v>0.99551680113990315</v>
      </c>
      <c r="U5" s="146">
        <v>0.99010203450162082</v>
      </c>
      <c r="V5" s="146">
        <v>0.99202424214541696</v>
      </c>
      <c r="W5" s="146">
        <v>0.97493304460965735</v>
      </c>
      <c r="X5" s="146">
        <v>0.95512313736325494</v>
      </c>
      <c r="Y5" s="146">
        <v>0.91423478520898038</v>
      </c>
      <c r="Z5" s="146">
        <v>0.95645377243938601</v>
      </c>
      <c r="AA5" s="146">
        <v>1.0184094973620113</v>
      </c>
      <c r="AB5" s="146">
        <v>1.0033604231525157</v>
      </c>
      <c r="AC5" s="146">
        <v>1.0089947163163204</v>
      </c>
      <c r="AD5" s="146">
        <v>1.0119574141930439</v>
      </c>
      <c r="AE5" s="146">
        <v>1.0434588239174456</v>
      </c>
      <c r="AF5" s="146">
        <v>1.0523026025406794</v>
      </c>
      <c r="AG5" s="146">
        <v>1.0492845255263343</v>
      </c>
      <c r="AH5" s="146">
        <v>1.0372943409013282</v>
      </c>
      <c r="AI5" s="146">
        <v>1.0012127291678037</v>
      </c>
      <c r="AJ5" s="146">
        <v>0.93654116720851832</v>
      </c>
      <c r="AK5" s="147">
        <v>0.91429688511619811</v>
      </c>
    </row>
    <row r="6" spans="1:37">
      <c r="A6" s="148" t="s">
        <v>61</v>
      </c>
      <c r="B6" s="149">
        <v>1.6268533598853656</v>
      </c>
      <c r="C6" s="150">
        <v>1.5554047717313189</v>
      </c>
      <c r="D6" s="150">
        <v>1.3290606221165637</v>
      </c>
      <c r="E6" s="150">
        <v>1.2790687085558514</v>
      </c>
      <c r="F6" s="150">
        <v>1.1376947120081038</v>
      </c>
      <c r="G6" s="150">
        <v>1.0679346340472535</v>
      </c>
      <c r="H6" s="150">
        <v>1.0061606896945827</v>
      </c>
      <c r="I6" s="150">
        <v>0.99777802331079035</v>
      </c>
      <c r="J6" s="150">
        <v>1.0148885882415053</v>
      </c>
      <c r="K6" s="150">
        <v>0.91527068543262746</v>
      </c>
      <c r="L6" s="150">
        <v>0.81724000032464361</v>
      </c>
      <c r="M6" s="150">
        <v>0.72966256345025249</v>
      </c>
      <c r="N6" s="150">
        <v>0.75209167091236995</v>
      </c>
      <c r="O6" s="150">
        <v>0.69516270112694001</v>
      </c>
      <c r="P6" s="150">
        <v>0.62398885638447932</v>
      </c>
      <c r="Q6" s="150">
        <v>0.59446057354502935</v>
      </c>
      <c r="R6" s="150">
        <v>0.70259335795700717</v>
      </c>
      <c r="S6" s="150">
        <v>0.67929187080737841</v>
      </c>
      <c r="T6" s="150">
        <v>0.66195536154082757</v>
      </c>
      <c r="U6" s="150">
        <v>0.64114224914352258</v>
      </c>
      <c r="V6" s="150">
        <v>0.61042933400131349</v>
      </c>
      <c r="W6" s="150">
        <v>0.67882827046020855</v>
      </c>
      <c r="X6" s="150">
        <v>0.72487253450781974</v>
      </c>
      <c r="Y6" s="150">
        <v>0.82774720280897307</v>
      </c>
      <c r="Z6" s="150">
        <v>0.90185110083534969</v>
      </c>
      <c r="AA6" s="150">
        <v>1.1283736343355979</v>
      </c>
      <c r="AB6" s="150">
        <v>1.1660075607088227</v>
      </c>
      <c r="AC6" s="150">
        <v>1.0980326808047371</v>
      </c>
      <c r="AD6" s="150">
        <v>0.9785611600722891</v>
      </c>
      <c r="AE6" s="150">
        <v>0.95105672326291768</v>
      </c>
      <c r="AF6" s="150">
        <v>0.92797755428527307</v>
      </c>
      <c r="AG6" s="150">
        <v>0.8563658546722237</v>
      </c>
      <c r="AH6" s="150">
        <v>0.89475460707024235</v>
      </c>
      <c r="AI6" s="150">
        <v>0.82338620100806548</v>
      </c>
      <c r="AJ6" s="150">
        <v>0.76815364771358363</v>
      </c>
      <c r="AK6" s="151">
        <v>0.67369534865316916</v>
      </c>
    </row>
    <row r="7" spans="1:37">
      <c r="A7" s="6" t="s">
        <v>9</v>
      </c>
    </row>
    <row r="8" spans="1:37">
      <c r="A8" s="152" t="s">
        <v>10</v>
      </c>
    </row>
    <row r="10" spans="1:37" ht="15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showGridLines="0" zoomScaleNormal="100" workbookViewId="0"/>
  </sheetViews>
  <sheetFormatPr baseColWidth="10" defaultRowHeight="15"/>
  <cols>
    <col min="1" max="1" width="28.42578125" style="7" customWidth="1"/>
    <col min="2" max="34" width="6.42578125" style="7" bestFit="1" customWidth="1"/>
    <col min="35" max="16384" width="11.42578125" style="7"/>
  </cols>
  <sheetData>
    <row r="1" spans="1:34">
      <c r="A1" s="18" t="s">
        <v>56</v>
      </c>
    </row>
    <row r="3" spans="1:34">
      <c r="A3" s="117" t="s">
        <v>8</v>
      </c>
      <c r="B3" s="118">
        <v>1987</v>
      </c>
      <c r="C3" s="119">
        <v>1988</v>
      </c>
      <c r="D3" s="119">
        <v>1989</v>
      </c>
      <c r="E3" s="119">
        <v>1990</v>
      </c>
      <c r="F3" s="119">
        <v>1991</v>
      </c>
      <c r="G3" s="119">
        <v>1992</v>
      </c>
      <c r="H3" s="119">
        <v>1993</v>
      </c>
      <c r="I3" s="119">
        <v>1994</v>
      </c>
      <c r="J3" s="119">
        <v>1995</v>
      </c>
      <c r="K3" s="119">
        <v>1996</v>
      </c>
      <c r="L3" s="119">
        <v>1997</v>
      </c>
      <c r="M3" s="119">
        <v>1998</v>
      </c>
      <c r="N3" s="119">
        <v>1999</v>
      </c>
      <c r="O3" s="119">
        <v>2000</v>
      </c>
      <c r="P3" s="119">
        <v>2001</v>
      </c>
      <c r="Q3" s="119">
        <v>2002</v>
      </c>
      <c r="R3" s="119">
        <v>2003</v>
      </c>
      <c r="S3" s="119">
        <v>2004</v>
      </c>
      <c r="T3" s="119">
        <v>2005</v>
      </c>
      <c r="U3" s="119">
        <v>2006</v>
      </c>
      <c r="V3" s="119">
        <v>2007</v>
      </c>
      <c r="W3" s="119">
        <v>2008</v>
      </c>
      <c r="X3" s="119">
        <v>2009</v>
      </c>
      <c r="Y3" s="119">
        <v>2010</v>
      </c>
      <c r="Z3" s="119">
        <v>2011</v>
      </c>
      <c r="AA3" s="119">
        <v>2012</v>
      </c>
      <c r="AB3" s="119">
        <v>2013</v>
      </c>
      <c r="AC3" s="119">
        <v>2014</v>
      </c>
      <c r="AD3" s="119">
        <v>2015</v>
      </c>
      <c r="AE3" s="119">
        <v>2016</v>
      </c>
      <c r="AF3" s="119">
        <v>2017</v>
      </c>
      <c r="AG3" s="119">
        <v>2018</v>
      </c>
      <c r="AH3" s="120">
        <v>2019</v>
      </c>
    </row>
    <row r="4" spans="1:34">
      <c r="A4" s="121" t="s">
        <v>4</v>
      </c>
      <c r="B4" s="122">
        <v>4184.88</v>
      </c>
      <c r="C4" s="123">
        <v>3956.35</v>
      </c>
      <c r="D4" s="123">
        <v>3774.22</v>
      </c>
      <c r="E4" s="123">
        <v>3863.38</v>
      </c>
      <c r="F4" s="123">
        <v>4477.42</v>
      </c>
      <c r="G4" s="123">
        <v>4548.16</v>
      </c>
      <c r="H4" s="123">
        <v>3652.74</v>
      </c>
      <c r="I4" s="123">
        <v>3072.24</v>
      </c>
      <c r="J4" s="123">
        <v>2650.71</v>
      </c>
      <c r="K4" s="123">
        <v>3354.63</v>
      </c>
      <c r="L4" s="123">
        <v>2625.46</v>
      </c>
      <c r="M4" s="123">
        <v>1973.7579071245693</v>
      </c>
      <c r="N4" s="123">
        <v>1734.9606618194114</v>
      </c>
      <c r="O4" s="123">
        <v>2257.4561741022094</v>
      </c>
      <c r="P4" s="123">
        <v>2434.326803458729</v>
      </c>
      <c r="Q4" s="123">
        <v>2215.0077822483358</v>
      </c>
      <c r="R4" s="123">
        <v>1952.4491232940879</v>
      </c>
      <c r="S4" s="123">
        <v>1792.7849096231851</v>
      </c>
      <c r="T4" s="123">
        <v>2225.3282698642811</v>
      </c>
      <c r="U4" s="123">
        <v>2627.5491006418006</v>
      </c>
      <c r="V4" s="123">
        <v>3245.1133615000476</v>
      </c>
      <c r="W4" s="123">
        <v>3695.7663796778793</v>
      </c>
      <c r="X4" s="123">
        <v>4307.1927613573198</v>
      </c>
      <c r="Y4" s="123">
        <v>4799.6265393045032</v>
      </c>
      <c r="Z4" s="123">
        <v>3972.1099754019037</v>
      </c>
      <c r="AA4" s="123">
        <v>3150.1961608577335</v>
      </c>
      <c r="AB4" s="123">
        <v>2984.7425003657822</v>
      </c>
      <c r="AC4" s="123">
        <v>2947.791501986097</v>
      </c>
      <c r="AD4" s="123">
        <v>2677.8073448044706</v>
      </c>
      <c r="AE4" s="123">
        <v>3148.0895962056356</v>
      </c>
      <c r="AF4" s="123">
        <v>3260.8428353195204</v>
      </c>
      <c r="AG4" s="124">
        <v>2401.9379108456792</v>
      </c>
      <c r="AH4" s="125">
        <v>1669.4699565011199</v>
      </c>
    </row>
    <row r="5" spans="1:34">
      <c r="A5" s="126" t="s">
        <v>3</v>
      </c>
      <c r="B5" s="127">
        <v>3471.07</v>
      </c>
      <c r="C5" s="128">
        <v>3659.65</v>
      </c>
      <c r="D5" s="128">
        <v>3977.47</v>
      </c>
      <c r="E5" s="128">
        <v>4050.31</v>
      </c>
      <c r="F5" s="128">
        <v>3712.35</v>
      </c>
      <c r="G5" s="128">
        <v>3753.6</v>
      </c>
      <c r="H5" s="128">
        <v>3771.72</v>
      </c>
      <c r="I5" s="128">
        <v>3789.77</v>
      </c>
      <c r="J5" s="128">
        <v>3665.12</v>
      </c>
      <c r="K5" s="128">
        <v>4007.06</v>
      </c>
      <c r="L5" s="128">
        <v>4378.71</v>
      </c>
      <c r="M5" s="128">
        <v>4664.0285020430401</v>
      </c>
      <c r="N5" s="128">
        <v>5523.2951511742067</v>
      </c>
      <c r="O5" s="128">
        <v>7818.8699085902354</v>
      </c>
      <c r="P5" s="128">
        <v>7618.6458276442836</v>
      </c>
      <c r="Q5" s="128">
        <v>7725.4355228580953</v>
      </c>
      <c r="R5" s="128">
        <v>8087.4521861952226</v>
      </c>
      <c r="S5" s="128">
        <v>8236.7993578270271</v>
      </c>
      <c r="T5" s="128">
        <v>9310.0035827537431</v>
      </c>
      <c r="U5" s="128">
        <v>9852.3336061533191</v>
      </c>
      <c r="V5" s="128">
        <v>11552.895434685128</v>
      </c>
      <c r="W5" s="128">
        <v>12583.995967244162</v>
      </c>
      <c r="X5" s="128">
        <v>15146.639305645027</v>
      </c>
      <c r="Y5" s="128">
        <v>15905.230896966921</v>
      </c>
      <c r="Z5" s="128">
        <v>16950.627102869708</v>
      </c>
      <c r="AA5" s="128">
        <v>15659.046566712666</v>
      </c>
      <c r="AB5" s="128">
        <v>15406.502091242108</v>
      </c>
      <c r="AC5" s="128">
        <v>14935.166659690951</v>
      </c>
      <c r="AD5" s="128">
        <v>14677.503481927564</v>
      </c>
      <c r="AE5" s="128">
        <v>15570.06620891417</v>
      </c>
      <c r="AF5" s="128">
        <v>15065.831383667164</v>
      </c>
      <c r="AG5" s="129">
        <v>15237.264119160131</v>
      </c>
      <c r="AH5" s="130">
        <v>14374.69880462863</v>
      </c>
    </row>
    <row r="6" spans="1:34">
      <c r="A6" s="126" t="s">
        <v>0</v>
      </c>
      <c r="B6" s="127">
        <v>6091.53</v>
      </c>
      <c r="C6" s="128">
        <v>6571.25</v>
      </c>
      <c r="D6" s="128">
        <v>7040.1</v>
      </c>
      <c r="E6" s="128">
        <v>7665.47</v>
      </c>
      <c r="F6" s="128">
        <v>8268.99</v>
      </c>
      <c r="G6" s="128">
        <v>9035.34</v>
      </c>
      <c r="H6" s="128">
        <v>9987.15</v>
      </c>
      <c r="I6" s="128">
        <v>10645.35</v>
      </c>
      <c r="J6" s="128">
        <v>11145.25</v>
      </c>
      <c r="K6" s="128">
        <v>12466.31</v>
      </c>
      <c r="L6" s="128">
        <v>12766.95</v>
      </c>
      <c r="M6" s="128">
        <v>13175.801335902446</v>
      </c>
      <c r="N6" s="128">
        <v>13654.667346206161</v>
      </c>
      <c r="O6" s="128">
        <v>13817.74865582454</v>
      </c>
      <c r="P6" s="128">
        <v>14187.225097311972</v>
      </c>
      <c r="Q6" s="128">
        <v>14832.180178822689</v>
      </c>
      <c r="R6" s="128">
        <v>15075.483728264315</v>
      </c>
      <c r="S6" s="128">
        <v>15714.570432261356</v>
      </c>
      <c r="T6" s="128">
        <v>15740.351618709305</v>
      </c>
      <c r="U6" s="128">
        <v>16283.801420741593</v>
      </c>
      <c r="V6" s="128">
        <v>16119.61600550293</v>
      </c>
      <c r="W6" s="128">
        <v>17324.643770486135</v>
      </c>
      <c r="X6" s="128">
        <v>17962.701920309315</v>
      </c>
      <c r="Y6" s="128">
        <v>18221.017571930573</v>
      </c>
      <c r="Z6" s="128">
        <v>18737.03547505218</v>
      </c>
      <c r="AA6" s="128">
        <v>19275.126589111438</v>
      </c>
      <c r="AB6" s="128">
        <v>20102.85931955972</v>
      </c>
      <c r="AC6" s="128">
        <v>20577.437960639621</v>
      </c>
      <c r="AD6" s="128">
        <v>21039.307200776897</v>
      </c>
      <c r="AE6" s="128">
        <v>21185.363355606612</v>
      </c>
      <c r="AF6" s="128">
        <v>21141.520682136168</v>
      </c>
      <c r="AG6" s="129">
        <v>20124.284285290225</v>
      </c>
      <c r="AH6" s="130">
        <v>20172.192853679437</v>
      </c>
    </row>
    <row r="7" spans="1:34">
      <c r="A7" s="126" t="s">
        <v>1</v>
      </c>
      <c r="B7" s="127">
        <v>2255.96</v>
      </c>
      <c r="C7" s="128">
        <v>1681.82</v>
      </c>
      <c r="D7" s="128">
        <v>1420.5</v>
      </c>
      <c r="E7" s="128">
        <v>1126.94</v>
      </c>
      <c r="F7" s="128">
        <v>1003.76</v>
      </c>
      <c r="G7" s="128">
        <v>1291.02</v>
      </c>
      <c r="H7" s="128">
        <v>950.57</v>
      </c>
      <c r="I7" s="128">
        <v>636.63</v>
      </c>
      <c r="J7" s="128">
        <v>656.16</v>
      </c>
      <c r="K7" s="128">
        <v>354.13</v>
      </c>
      <c r="L7" s="128">
        <v>444.65</v>
      </c>
      <c r="M7" s="128">
        <v>411.33336301381337</v>
      </c>
      <c r="N7" s="128">
        <v>234.84952894229505</v>
      </c>
      <c r="O7" s="128">
        <v>215.57485721772343</v>
      </c>
      <c r="P7" s="128">
        <v>204.57499603727109</v>
      </c>
      <c r="Q7" s="128">
        <v>186.04906676743704</v>
      </c>
      <c r="R7" s="128">
        <v>182.4368068398104</v>
      </c>
      <c r="S7" s="128">
        <v>181.52852504689693</v>
      </c>
      <c r="T7" s="128">
        <v>181.02914205140442</v>
      </c>
      <c r="U7" s="128">
        <v>146.22986883025271</v>
      </c>
      <c r="V7" s="128">
        <v>131.60223806558412</v>
      </c>
      <c r="W7" s="128">
        <v>105.81760506777574</v>
      </c>
      <c r="X7" s="128">
        <v>113.00655134238605</v>
      </c>
      <c r="Y7" s="128">
        <v>121.56834493707419</v>
      </c>
      <c r="Z7" s="128">
        <v>138.61140801311217</v>
      </c>
      <c r="AA7" s="128">
        <v>145.76277475498497</v>
      </c>
      <c r="AB7" s="128">
        <v>158.21378018994758</v>
      </c>
      <c r="AC7" s="128">
        <v>198.37948608475207</v>
      </c>
      <c r="AD7" s="128">
        <v>182.72932867883839</v>
      </c>
      <c r="AE7" s="128">
        <v>189.0174092704674</v>
      </c>
      <c r="AF7" s="128">
        <v>176.46000112575439</v>
      </c>
      <c r="AG7" s="129">
        <v>186.32889102449238</v>
      </c>
      <c r="AH7" s="130">
        <v>225.36569665352235</v>
      </c>
    </row>
    <row r="8" spans="1:34">
      <c r="A8" s="126" t="s">
        <v>2</v>
      </c>
      <c r="B8" s="131">
        <v>1085.8599999999999</v>
      </c>
      <c r="C8" s="132">
        <v>1276.4100000000001</v>
      </c>
      <c r="D8" s="132">
        <v>1527.41</v>
      </c>
      <c r="E8" s="132">
        <v>1610.85</v>
      </c>
      <c r="F8" s="132">
        <v>1780.66</v>
      </c>
      <c r="G8" s="132">
        <v>1979.2</v>
      </c>
      <c r="H8" s="132">
        <v>2173.33</v>
      </c>
      <c r="I8" s="132">
        <v>2240.85</v>
      </c>
      <c r="J8" s="132">
        <v>2005.77</v>
      </c>
      <c r="K8" s="132">
        <v>1795.33</v>
      </c>
      <c r="L8" s="132">
        <v>1627.64</v>
      </c>
      <c r="M8" s="132">
        <v>1470.6497897440267</v>
      </c>
      <c r="N8" s="132">
        <v>1257.9496748527531</v>
      </c>
      <c r="O8" s="132">
        <v>1268.9299235525366</v>
      </c>
      <c r="P8" s="132">
        <v>1308.6100017248798</v>
      </c>
      <c r="Q8" s="132">
        <v>1465.7216526433092</v>
      </c>
      <c r="R8" s="132">
        <v>1412.7968549976626</v>
      </c>
      <c r="S8" s="132">
        <v>1488.44476410164</v>
      </c>
      <c r="T8" s="132">
        <v>1847.5800818611594</v>
      </c>
      <c r="U8" s="132">
        <v>2224.8847894649575</v>
      </c>
      <c r="V8" s="132">
        <v>2843.9876702197089</v>
      </c>
      <c r="W8" s="132">
        <v>3378.7497051783594</v>
      </c>
      <c r="X8" s="132">
        <v>4096.9493380949816</v>
      </c>
      <c r="Y8" s="132">
        <v>4306.9636244128542</v>
      </c>
      <c r="Z8" s="132">
        <v>3591.294103193482</v>
      </c>
      <c r="AA8" s="132">
        <v>3310.5772852929513</v>
      </c>
      <c r="AB8" s="132">
        <v>3502.9094945371789</v>
      </c>
      <c r="AC8" s="132">
        <v>3389.6927535923528</v>
      </c>
      <c r="AD8" s="132">
        <v>2976.7930863229772</v>
      </c>
      <c r="AE8" s="132">
        <v>2910.0890387343561</v>
      </c>
      <c r="AF8" s="132">
        <v>2119.6787805917902</v>
      </c>
      <c r="AG8" s="133">
        <v>2163.3584836114537</v>
      </c>
      <c r="AH8" s="134">
        <v>2078.2003030808328</v>
      </c>
    </row>
    <row r="9" spans="1:34">
      <c r="A9" s="135" t="s">
        <v>57</v>
      </c>
      <c r="B9" s="136">
        <v>17089.3</v>
      </c>
      <c r="C9" s="137">
        <v>17145.48</v>
      </c>
      <c r="D9" s="137">
        <v>17739.7</v>
      </c>
      <c r="E9" s="137">
        <v>18316.95</v>
      </c>
      <c r="F9" s="137">
        <v>19243.18</v>
      </c>
      <c r="G9" s="137">
        <v>20607.32</v>
      </c>
      <c r="H9" s="137">
        <v>20535.510000000002</v>
      </c>
      <c r="I9" s="137">
        <v>20384.839999999997</v>
      </c>
      <c r="J9" s="137">
        <v>20123.009999999998</v>
      </c>
      <c r="K9" s="137">
        <v>21977.460000000003</v>
      </c>
      <c r="L9" s="137">
        <v>21843.41</v>
      </c>
      <c r="M9" s="137">
        <v>21695.5708978279</v>
      </c>
      <c r="N9" s="137">
        <v>22405.722362994828</v>
      </c>
      <c r="O9" s="137">
        <v>25378.579519287243</v>
      </c>
      <c r="P9" s="137">
        <v>25753.382726177137</v>
      </c>
      <c r="Q9" s="137">
        <v>26424.394203339871</v>
      </c>
      <c r="R9" s="137">
        <v>26710.618699591101</v>
      </c>
      <c r="S9" s="137">
        <v>27414.127988860102</v>
      </c>
      <c r="T9" s="137">
        <v>29304.292695239892</v>
      </c>
      <c r="U9" s="137">
        <v>31134.798785831925</v>
      </c>
      <c r="V9" s="137">
        <v>33893.214709973399</v>
      </c>
      <c r="W9" s="137">
        <v>37088.973427654309</v>
      </c>
      <c r="X9" s="137">
        <v>41626.48987674903</v>
      </c>
      <c r="Y9" s="137">
        <v>43354.406977551931</v>
      </c>
      <c r="Z9" s="137">
        <v>43389.678064530388</v>
      </c>
      <c r="AA9" s="137">
        <v>41540.70937672977</v>
      </c>
      <c r="AB9" s="137">
        <v>42155.227185894742</v>
      </c>
      <c r="AC9" s="137">
        <v>42048.468361993771</v>
      </c>
      <c r="AD9" s="137">
        <v>41554.140442510747</v>
      </c>
      <c r="AE9" s="137">
        <v>43002.625608731243</v>
      </c>
      <c r="AF9" s="137">
        <v>41764.333682840399</v>
      </c>
      <c r="AG9" s="137">
        <v>40113.17368993198</v>
      </c>
      <c r="AH9" s="138">
        <v>38519.927614543536</v>
      </c>
    </row>
    <row r="10" spans="1:34">
      <c r="A10" s="6" t="s">
        <v>9</v>
      </c>
    </row>
    <row r="11" spans="1:34">
      <c r="A11" s="6" t="s">
        <v>10</v>
      </c>
    </row>
    <row r="13" spans="1:34">
      <c r="A13" s="262" t="s">
        <v>139</v>
      </c>
    </row>
    <row r="22" spans="25:25">
      <c r="Y22" s="18"/>
    </row>
  </sheetData>
  <hyperlinks>
    <hyperlink ref="A13" location="Sommaire!A1" display="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baseColWidth="10" defaultRowHeight="15"/>
  <cols>
    <col min="1" max="16384" width="11.42578125" style="7"/>
  </cols>
  <sheetData>
    <row r="1" spans="1:12">
      <c r="A1" s="18" t="s">
        <v>17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</row>
    <row r="2" spans="1:12">
      <c r="A2" s="25"/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</row>
    <row r="3" spans="1:12">
      <c r="A3" s="32"/>
      <c r="B3" s="26">
        <v>2009</v>
      </c>
      <c r="C3" s="26">
        <v>2010</v>
      </c>
      <c r="D3" s="26">
        <v>2011</v>
      </c>
      <c r="E3" s="26">
        <v>2012</v>
      </c>
      <c r="F3" s="26">
        <v>2013</v>
      </c>
      <c r="G3" s="26">
        <v>2014</v>
      </c>
      <c r="H3" s="26">
        <v>2015</v>
      </c>
      <c r="I3" s="26">
        <v>2016</v>
      </c>
      <c r="J3" s="26">
        <v>2017</v>
      </c>
      <c r="K3" s="26">
        <v>2018</v>
      </c>
      <c r="L3" s="27">
        <v>2019</v>
      </c>
    </row>
    <row r="4" spans="1:12">
      <c r="A4" s="116" t="s">
        <v>15</v>
      </c>
      <c r="B4" s="28">
        <v>0.577586753141901</v>
      </c>
      <c r="C4" s="28">
        <v>1.3644385451770518</v>
      </c>
      <c r="D4" s="28">
        <v>-0.60930959701678944</v>
      </c>
      <c r="E4" s="28">
        <v>1.9888711587737475</v>
      </c>
      <c r="F4" s="28">
        <v>1.4168036797774732</v>
      </c>
      <c r="G4" s="28">
        <v>-1.0648789068082465</v>
      </c>
      <c r="H4" s="28">
        <v>1.6134048384631257</v>
      </c>
      <c r="I4" s="28">
        <v>1.2686000349327173</v>
      </c>
      <c r="J4" s="28">
        <v>1.0234736957994102</v>
      </c>
      <c r="K4" s="28">
        <v>0.93990879381794912</v>
      </c>
      <c r="L4" s="29">
        <v>1.1949871503910288</v>
      </c>
    </row>
    <row r="5" spans="1:12">
      <c r="A5" s="116" t="s">
        <v>16</v>
      </c>
      <c r="B5" s="28">
        <v>1.2599982252428816</v>
      </c>
      <c r="C5" s="28">
        <v>1.9134539822359216</v>
      </c>
      <c r="D5" s="28">
        <v>2.6831862004131608</v>
      </c>
      <c r="E5" s="28">
        <v>2.3902548663388785</v>
      </c>
      <c r="F5" s="28">
        <v>1.6585898041905978</v>
      </c>
      <c r="G5" s="28">
        <v>1.6317378815961376</v>
      </c>
      <c r="H5" s="28">
        <v>0.46898483762902288</v>
      </c>
      <c r="I5" s="28">
        <v>5.4442644356498704E-2</v>
      </c>
      <c r="J5" s="28">
        <v>0.65281935085496912</v>
      </c>
      <c r="K5" s="28">
        <v>0.92270725942684351</v>
      </c>
      <c r="L5" s="29">
        <v>1.1483931781719718</v>
      </c>
    </row>
    <row r="6" spans="1:12">
      <c r="A6" s="32" t="s">
        <v>13</v>
      </c>
      <c r="B6" s="30">
        <v>1.8448625612236071</v>
      </c>
      <c r="C6" s="30">
        <v>3.3040004310908273</v>
      </c>
      <c r="D6" s="30">
        <v>2.0575276923714227</v>
      </c>
      <c r="E6" s="30">
        <v>4.4266651147704295</v>
      </c>
      <c r="F6" s="30">
        <v>3.0988924453462658</v>
      </c>
      <c r="G6" s="30">
        <v>0.54948294227237682</v>
      </c>
      <c r="H6" s="30">
        <v>2.0899563001541139</v>
      </c>
      <c r="I6" s="30">
        <v>1.3237333386945522</v>
      </c>
      <c r="J6" s="30">
        <v>1.6829744809914615</v>
      </c>
      <c r="K6" s="30">
        <v>1.8712886599173544</v>
      </c>
      <c r="L6" s="31">
        <v>2.3571034794781269</v>
      </c>
    </row>
    <row r="7" spans="1:12">
      <c r="A7" s="20" t="s">
        <v>12</v>
      </c>
      <c r="B7" s="22"/>
      <c r="C7" s="22"/>
      <c r="D7" s="22"/>
      <c r="E7" s="22"/>
      <c r="F7" s="23"/>
      <c r="G7" s="23"/>
      <c r="H7" s="23"/>
      <c r="I7" s="23"/>
      <c r="J7" s="24"/>
      <c r="K7" s="24"/>
      <c r="L7" s="24"/>
    </row>
    <row r="8" spans="1:12">
      <c r="A8" s="20" t="s">
        <v>55</v>
      </c>
      <c r="B8" s="23"/>
      <c r="C8" s="23"/>
      <c r="D8" s="23"/>
      <c r="E8" s="23"/>
      <c r="F8" s="23"/>
      <c r="G8" s="23"/>
      <c r="H8" s="23"/>
      <c r="I8" s="23"/>
      <c r="J8" s="24"/>
      <c r="K8" s="24"/>
      <c r="L8" s="24"/>
    </row>
    <row r="10" spans="1:1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/>
  </sheetViews>
  <sheetFormatPr baseColWidth="10" defaultRowHeight="15"/>
  <cols>
    <col min="1" max="1" width="42.5703125" customWidth="1"/>
    <col min="2" max="32" width="6" bestFit="1" customWidth="1"/>
  </cols>
  <sheetData>
    <row r="1" spans="1:32">
      <c r="A1" s="18" t="s">
        <v>52</v>
      </c>
    </row>
    <row r="3" spans="1:32">
      <c r="A3" s="97"/>
      <c r="B3" s="99">
        <v>1989</v>
      </c>
      <c r="C3" s="99">
        <v>1990</v>
      </c>
      <c r="D3" s="99">
        <v>1991</v>
      </c>
      <c r="E3" s="99">
        <v>1992</v>
      </c>
      <c r="F3" s="99">
        <v>1993</v>
      </c>
      <c r="G3" s="99">
        <v>1994</v>
      </c>
      <c r="H3" s="99">
        <v>1995</v>
      </c>
      <c r="I3" s="99">
        <v>1996</v>
      </c>
      <c r="J3" s="99">
        <v>1997</v>
      </c>
      <c r="K3" s="99">
        <v>1998</v>
      </c>
      <c r="L3" s="99">
        <v>1999</v>
      </c>
      <c r="M3" s="99">
        <v>2000</v>
      </c>
      <c r="N3" s="99">
        <v>2001</v>
      </c>
      <c r="O3" s="99">
        <v>2002</v>
      </c>
      <c r="P3" s="99">
        <v>2003</v>
      </c>
      <c r="Q3" s="99">
        <v>2004</v>
      </c>
      <c r="R3" s="99">
        <v>2005</v>
      </c>
      <c r="S3" s="99">
        <v>2006</v>
      </c>
      <c r="T3" s="99">
        <v>2007</v>
      </c>
      <c r="U3" s="99">
        <v>2008</v>
      </c>
      <c r="V3" s="99">
        <v>2009</v>
      </c>
      <c r="W3" s="99">
        <v>2010</v>
      </c>
      <c r="X3" s="99">
        <v>2011</v>
      </c>
      <c r="Y3" s="99">
        <v>2012</v>
      </c>
      <c r="Z3" s="99">
        <v>2013</v>
      </c>
      <c r="AA3" s="99">
        <v>2014</v>
      </c>
      <c r="AB3" s="99">
        <v>2015</v>
      </c>
      <c r="AC3" s="99">
        <v>2016</v>
      </c>
      <c r="AD3" s="99">
        <v>2017</v>
      </c>
      <c r="AE3" s="99">
        <v>2018</v>
      </c>
      <c r="AF3" s="100">
        <v>2019</v>
      </c>
    </row>
    <row r="4" spans="1:32" s="14" customFormat="1" ht="30">
      <c r="A4" s="70" t="s">
        <v>53</v>
      </c>
      <c r="B4" s="111">
        <v>115.13960153375569</v>
      </c>
      <c r="C4" s="111">
        <v>123.69760292599037</v>
      </c>
      <c r="D4" s="111">
        <v>134.27830941928787</v>
      </c>
      <c r="E4" s="111">
        <v>143.0674807392092</v>
      </c>
      <c r="F4" s="111">
        <v>151.60311653560871</v>
      </c>
      <c r="G4" s="111">
        <v>157.63819574240776</v>
      </c>
      <c r="H4" s="111">
        <v>164.35590253600429</v>
      </c>
      <c r="I4" s="111">
        <v>171.79445530836807</v>
      </c>
      <c r="J4" s="111">
        <v>176.35814752893819</v>
      </c>
      <c r="K4" s="111">
        <v>183.28267349858524</v>
      </c>
      <c r="L4" s="111">
        <v>188.91379473193157</v>
      </c>
      <c r="M4" s="111">
        <v>195.33108412142195</v>
      </c>
      <c r="N4" s="111">
        <v>202.84946063065604</v>
      </c>
      <c r="O4" s="111">
        <v>210.8588963884182</v>
      </c>
      <c r="P4" s="111">
        <v>221.59767990544302</v>
      </c>
      <c r="Q4" s="111">
        <v>232.94044732154225</v>
      </c>
      <c r="R4" s="111">
        <v>246.46590035026665</v>
      </c>
      <c r="S4" s="111">
        <v>260.41504917784647</v>
      </c>
      <c r="T4" s="111">
        <v>271.72839077260477</v>
      </c>
      <c r="U4" s="111">
        <v>284.27240873035021</v>
      </c>
      <c r="V4" s="111">
        <v>289.51684397090492</v>
      </c>
      <c r="W4" s="111">
        <v>299.08248174378417</v>
      </c>
      <c r="X4" s="111">
        <v>305.23618662869421</v>
      </c>
      <c r="Y4" s="111">
        <v>318.74797041984226</v>
      </c>
      <c r="Z4" s="111">
        <v>328.62562719487738</v>
      </c>
      <c r="AA4" s="111">
        <v>330.43136896024885</v>
      </c>
      <c r="AB4" s="111">
        <v>337.3373509702688</v>
      </c>
      <c r="AC4" s="111">
        <v>341.80328093895668</v>
      </c>
      <c r="AD4" s="111">
        <v>347.55629479789638</v>
      </c>
      <c r="AE4" s="111">
        <v>354.06036718984922</v>
      </c>
      <c r="AF4" s="112">
        <v>362.40401491180933</v>
      </c>
    </row>
    <row r="5" spans="1:32" s="15" customFormat="1" ht="30.75" customHeight="1">
      <c r="A5" s="113" t="s">
        <v>54</v>
      </c>
      <c r="B5" s="114">
        <v>5.6722406482331529</v>
      </c>
      <c r="C5" s="114">
        <v>5.7799325536045201</v>
      </c>
      <c r="D5" s="114">
        <v>5.7647654458064812</v>
      </c>
      <c r="E5" s="114">
        <v>5.8889528232081378</v>
      </c>
      <c r="F5" s="114">
        <v>6.1571801226280938</v>
      </c>
      <c r="G5" s="114">
        <v>6.2710974865783697</v>
      </c>
      <c r="H5" s="114">
        <v>6.3125510866301315</v>
      </c>
      <c r="I5" s="114">
        <v>6.1936620980746993</v>
      </c>
      <c r="J5" s="114">
        <v>6.1780350527291628</v>
      </c>
      <c r="K5" s="114">
        <v>6.1012440437664202</v>
      </c>
      <c r="L5" s="114">
        <v>6.3777419610135127</v>
      </c>
      <c r="M5" s="114">
        <v>6.5921658141058019</v>
      </c>
      <c r="N5" s="114">
        <v>6.4963735084449343</v>
      </c>
      <c r="O5" s="114">
        <v>6.5327907870597901</v>
      </c>
      <c r="P5" s="114">
        <v>6.3396630829275171</v>
      </c>
      <c r="Q5" s="114">
        <v>6.295519885587769</v>
      </c>
      <c r="R5" s="114">
        <v>6.0655246106493355</v>
      </c>
      <c r="S5" s="114">
        <v>5.8604784140433379</v>
      </c>
      <c r="T5" s="114">
        <v>5.5348058869312853</v>
      </c>
      <c r="U5" s="114">
        <v>5.6955440428980681</v>
      </c>
      <c r="V5" s="114">
        <v>5.7744683065484823</v>
      </c>
      <c r="W5" s="114">
        <v>5.6580616927810992</v>
      </c>
      <c r="X5" s="114">
        <v>5.7549840250523117</v>
      </c>
      <c r="Y5" s="114">
        <v>5.57398739741559</v>
      </c>
      <c r="Z5" s="114">
        <v>5.6466317257636138</v>
      </c>
      <c r="AA5" s="114">
        <v>5.6903164242942541</v>
      </c>
      <c r="AB5" s="114">
        <v>5.6810611513680307</v>
      </c>
      <c r="AC5" s="114">
        <v>5.6489287757546256</v>
      </c>
      <c r="AD5" s="114">
        <v>5.477544966070929</v>
      </c>
      <c r="AE5" s="114">
        <v>5.0931018170739533</v>
      </c>
      <c r="AF5" s="115">
        <v>5.0005244517053997</v>
      </c>
    </row>
    <row r="6" spans="1:32">
      <c r="A6" s="6" t="s">
        <v>9</v>
      </c>
    </row>
    <row r="7" spans="1:32">
      <c r="A7" s="6" t="s">
        <v>10</v>
      </c>
    </row>
    <row r="9" spans="1:32">
      <c r="A9" s="262" t="s">
        <v>139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/>
  </sheetViews>
  <sheetFormatPr baseColWidth="10" defaultRowHeight="15"/>
  <cols>
    <col min="1" max="1" width="55.5703125" style="7" customWidth="1"/>
    <col min="2" max="17" width="5.5703125" style="7" bestFit="1" customWidth="1"/>
    <col min="18" max="16384" width="11.42578125" style="7"/>
  </cols>
  <sheetData>
    <row r="1" spans="1:17">
      <c r="A1" s="18" t="s">
        <v>49</v>
      </c>
    </row>
    <row r="3" spans="1:17">
      <c r="A3" s="97" t="s">
        <v>11</v>
      </c>
      <c r="B3" s="98">
        <v>2004</v>
      </c>
      <c r="C3" s="99">
        <v>2005</v>
      </c>
      <c r="D3" s="99">
        <v>2006</v>
      </c>
      <c r="E3" s="99">
        <v>2007</v>
      </c>
      <c r="F3" s="99">
        <v>2008</v>
      </c>
      <c r="G3" s="99">
        <v>2009</v>
      </c>
      <c r="H3" s="99">
        <v>2010</v>
      </c>
      <c r="I3" s="99">
        <v>2011</v>
      </c>
      <c r="J3" s="99">
        <v>2012</v>
      </c>
      <c r="K3" s="99">
        <v>2013</v>
      </c>
      <c r="L3" s="99">
        <v>2014</v>
      </c>
      <c r="M3" s="99">
        <v>2015</v>
      </c>
      <c r="N3" s="99">
        <v>2016</v>
      </c>
      <c r="O3" s="99">
        <v>2017</v>
      </c>
      <c r="P3" s="99">
        <v>2018</v>
      </c>
      <c r="Q3" s="100">
        <v>2019</v>
      </c>
    </row>
    <row r="4" spans="1:17" s="19" customFormat="1">
      <c r="A4" s="70" t="s">
        <v>5</v>
      </c>
      <c r="B4" s="101">
        <v>1.1384444792823554</v>
      </c>
      <c r="C4" s="102">
        <v>-0.60311451971398577</v>
      </c>
      <c r="D4" s="102">
        <v>0.24341805861218188</v>
      </c>
      <c r="E4" s="102">
        <v>-0.50139090796460994</v>
      </c>
      <c r="F4" s="102">
        <v>2.296884159207341</v>
      </c>
      <c r="G4" s="102">
        <v>0.83550021709386701</v>
      </c>
      <c r="H4" s="102">
        <v>0.81170499894714399</v>
      </c>
      <c r="I4" s="102">
        <v>1.6339359418673045</v>
      </c>
      <c r="J4" s="102">
        <v>1.4606216503381362</v>
      </c>
      <c r="K4" s="102">
        <v>1.9169232814592669</v>
      </c>
      <c r="L4" s="102">
        <v>1.0858775553779882</v>
      </c>
      <c r="M4" s="102">
        <v>1.2119648875360827</v>
      </c>
      <c r="N4" s="102">
        <v>0.70230279416065433</v>
      </c>
      <c r="O4" s="102">
        <v>0.29006772488843591</v>
      </c>
      <c r="P4" s="102">
        <v>-4.1607949892421212</v>
      </c>
      <c r="Q4" s="103">
        <v>-0.29586956485103683</v>
      </c>
    </row>
    <row r="5" spans="1:17" s="19" customFormat="1">
      <c r="A5" s="70" t="s">
        <v>6</v>
      </c>
      <c r="B5" s="101">
        <v>0.97369723207331271</v>
      </c>
      <c r="C5" s="102">
        <v>-5.5766201420604754E-3</v>
      </c>
      <c r="D5" s="102">
        <v>0.99988034546950932</v>
      </c>
      <c r="E5" s="102">
        <v>-1.2737462727928144</v>
      </c>
      <c r="F5" s="102">
        <v>2.5999928534664933</v>
      </c>
      <c r="G5" s="102">
        <v>1.0938907082108771</v>
      </c>
      <c r="H5" s="102">
        <v>0.92678559504046043</v>
      </c>
      <c r="I5" s="102">
        <v>0.96710209842582351</v>
      </c>
      <c r="J5" s="102">
        <v>0.71819546751278707</v>
      </c>
      <c r="K5" s="102">
        <v>1.3101007102402202</v>
      </c>
      <c r="L5" s="102">
        <v>0.1692061855469153</v>
      </c>
      <c r="M5" s="102">
        <v>0.15041684770477382</v>
      </c>
      <c r="N5" s="102">
        <v>-0.25703209256270493</v>
      </c>
      <c r="O5" s="102">
        <v>-0.37649923199152358</v>
      </c>
      <c r="P5" s="102">
        <v>-0.62740556202404874</v>
      </c>
      <c r="Q5" s="103">
        <v>-0.38467840302865108</v>
      </c>
    </row>
    <row r="6" spans="1:17" s="19" customFormat="1">
      <c r="A6" s="70" t="s">
        <v>7</v>
      </c>
      <c r="B6" s="101">
        <v>1.0157634597625642</v>
      </c>
      <c r="C6" s="102">
        <v>0.20320751216401761</v>
      </c>
      <c r="D6" s="102">
        <v>0.84952959030015507</v>
      </c>
      <c r="E6" s="102">
        <v>0.45866847478742795</v>
      </c>
      <c r="F6" s="102">
        <v>1.5492393167223275</v>
      </c>
      <c r="G6" s="102">
        <v>1.0097054607733156</v>
      </c>
      <c r="H6" s="102">
        <v>0.49898138897441707</v>
      </c>
      <c r="I6" s="102">
        <v>0.34097077677674276</v>
      </c>
      <c r="J6" s="102">
        <v>0.15592361339473029</v>
      </c>
      <c r="K6" s="102">
        <v>0.72589748085642503</v>
      </c>
      <c r="L6" s="102">
        <v>0.29828178497515484</v>
      </c>
      <c r="M6" s="102">
        <v>0.22737719985830132</v>
      </c>
      <c r="N6" s="102">
        <v>-0.10980186311796085</v>
      </c>
      <c r="O6" s="102">
        <v>-0.45944153377134483</v>
      </c>
      <c r="P6" s="102">
        <v>-0.72834993489026556</v>
      </c>
      <c r="Q6" s="103">
        <v>-0.91916581361433747</v>
      </c>
    </row>
    <row r="7" spans="1:17" s="19" customFormat="1">
      <c r="A7" s="70" t="s">
        <v>50</v>
      </c>
      <c r="B7" s="104">
        <v>1.2587827018494724</v>
      </c>
      <c r="C7" s="105">
        <v>2.3464403638088496</v>
      </c>
      <c r="D7" s="105">
        <v>-5.0060031360321406E-3</v>
      </c>
      <c r="E7" s="105">
        <v>-0.13769890488819683</v>
      </c>
      <c r="F7" s="105">
        <v>1.2084641726731118</v>
      </c>
      <c r="G7" s="105">
        <v>0.31705028140135899</v>
      </c>
      <c r="H7" s="105">
        <v>-1.0159609241257332</v>
      </c>
      <c r="I7" s="105">
        <v>0.86375955327064147</v>
      </c>
      <c r="J7" s="105">
        <v>-1.1923374213463116</v>
      </c>
      <c r="K7" s="105">
        <v>0.48963202925238591</v>
      </c>
      <c r="L7" s="105">
        <v>-0.22598983923217933</v>
      </c>
      <c r="M7" s="105">
        <v>0.33418200724096103</v>
      </c>
      <c r="N7" s="105">
        <v>0.41531459281027672</v>
      </c>
      <c r="O7" s="105">
        <v>-0.85597295471390344</v>
      </c>
      <c r="P7" s="105">
        <v>0.23804977523154544</v>
      </c>
      <c r="Q7" s="106">
        <v>2.0957382702205254</v>
      </c>
    </row>
    <row r="8" spans="1:17" s="19" customFormat="1">
      <c r="A8" s="71" t="s">
        <v>51</v>
      </c>
      <c r="B8" s="107">
        <v>4.3866878729676984</v>
      </c>
      <c r="C8" s="108">
        <v>1.9409567361168722</v>
      </c>
      <c r="D8" s="108">
        <v>2.0878219912457974</v>
      </c>
      <c r="E8" s="108">
        <v>-1.4541676108582036</v>
      </c>
      <c r="F8" s="108">
        <v>7.6545805020692415</v>
      </c>
      <c r="G8" s="108">
        <v>3.2561466674794426</v>
      </c>
      <c r="H8" s="108">
        <v>1.2215110588363221</v>
      </c>
      <c r="I8" s="108">
        <v>3.805768370340501</v>
      </c>
      <c r="J8" s="108">
        <v>1.1424033098993425</v>
      </c>
      <c r="K8" s="108">
        <v>4.4425535018082885</v>
      </c>
      <c r="L8" s="108">
        <v>1.3273756866678754</v>
      </c>
      <c r="M8" s="108">
        <v>1.9239409423401632</v>
      </c>
      <c r="N8" s="108">
        <v>0.75078343129022507</v>
      </c>
      <c r="O8" s="108">
        <v>-1.4018459955883245</v>
      </c>
      <c r="P8" s="108">
        <v>-5.2785007109248934</v>
      </c>
      <c r="Q8" s="109">
        <v>0.49602448872649862</v>
      </c>
    </row>
    <row r="9" spans="1:17">
      <c r="A9" s="6" t="s">
        <v>9</v>
      </c>
    </row>
    <row r="10" spans="1:17">
      <c r="A10" s="6" t="s">
        <v>10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>
      <c r="A12" s="262" t="s">
        <v>139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</sheetData>
  <hyperlinks>
    <hyperlink ref="A12" location="Sommaire!A1" display="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baseColWidth="10" defaultRowHeight="12"/>
  <cols>
    <col min="1" max="1" width="50.28515625" style="5" bestFit="1" customWidth="1"/>
    <col min="2" max="17" width="5" style="5" bestFit="1" customWidth="1"/>
    <col min="18" max="16384" width="11.42578125" style="5"/>
  </cols>
  <sheetData>
    <row r="1" spans="1:17" ht="15">
      <c r="A1" s="18" t="s">
        <v>46</v>
      </c>
    </row>
    <row r="2" spans="1:17">
      <c r="A2" s="1"/>
    </row>
    <row r="3" spans="1:17">
      <c r="A3" s="8" t="s">
        <v>11</v>
      </c>
      <c r="B3" s="11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2">
        <v>2015</v>
      </c>
      <c r="N3" s="12">
        <v>2016</v>
      </c>
      <c r="O3" s="12">
        <v>2017</v>
      </c>
      <c r="P3" s="12">
        <v>2018</v>
      </c>
      <c r="Q3" s="13">
        <v>2019</v>
      </c>
    </row>
    <row r="4" spans="1:17">
      <c r="A4" s="9" t="s">
        <v>47</v>
      </c>
      <c r="B4" s="90">
        <v>3.8454428268272389</v>
      </c>
      <c r="C4" s="91">
        <v>4.4494611952994312E-2</v>
      </c>
      <c r="D4" s="91">
        <v>3.2069910532695145</v>
      </c>
      <c r="E4" s="91">
        <v>-1.9005870473560171</v>
      </c>
      <c r="F4" s="91">
        <v>8.0983416791664986</v>
      </c>
      <c r="G4" s="91">
        <v>3.7122729531540166</v>
      </c>
      <c r="H4" s="91">
        <v>1.2080842921893042</v>
      </c>
      <c r="I4" s="91">
        <v>2.9863003406474853</v>
      </c>
      <c r="J4" s="91">
        <v>2.602370597932735</v>
      </c>
      <c r="K4" s="91">
        <v>4.7771967446393226</v>
      </c>
      <c r="L4" s="91">
        <v>2.3683094791254522</v>
      </c>
      <c r="M4" s="91">
        <v>2.290230805278215</v>
      </c>
      <c r="N4" s="91">
        <v>0.39779438070675077</v>
      </c>
      <c r="O4" s="91">
        <v>-0.56862148960460379</v>
      </c>
      <c r="P4" s="91">
        <v>-6.1473845200480266</v>
      </c>
      <c r="Q4" s="92">
        <v>0.11653535339393173</v>
      </c>
    </row>
    <row r="5" spans="1:17">
      <c r="A5" s="93" t="s">
        <v>48</v>
      </c>
      <c r="B5" s="94">
        <v>5.1186309445745204</v>
      </c>
      <c r="C5" s="95">
        <v>5.8063995258214707</v>
      </c>
      <c r="D5" s="95">
        <v>5.6596668373823267</v>
      </c>
      <c r="E5" s="95">
        <v>4.3443501558283693</v>
      </c>
      <c r="F5" s="95">
        <v>4.6163810568630836</v>
      </c>
      <c r="G5" s="95">
        <v>1.8448625612236036</v>
      </c>
      <c r="H5" s="95">
        <v>3.3040004310908255</v>
      </c>
      <c r="I5" s="95">
        <v>2.0575276923714192</v>
      </c>
      <c r="J5" s="95">
        <v>4.4266651147704339</v>
      </c>
      <c r="K5" s="95">
        <v>3.0988924453462685</v>
      </c>
      <c r="L5" s="95">
        <v>0.54948294227237238</v>
      </c>
      <c r="M5" s="95">
        <v>2.0899563001541166</v>
      </c>
      <c r="N5" s="95">
        <v>1.3237333386945549</v>
      </c>
      <c r="O5" s="95">
        <v>1.6829744809914615</v>
      </c>
      <c r="P5" s="95">
        <v>1.8712886599173473</v>
      </c>
      <c r="Q5" s="96">
        <v>2.3571034794781287</v>
      </c>
    </row>
    <row r="6" spans="1:17">
      <c r="A6" s="6" t="s">
        <v>9</v>
      </c>
    </row>
    <row r="7" spans="1:17">
      <c r="A7" s="6" t="s">
        <v>10</v>
      </c>
    </row>
    <row r="9" spans="1:17" ht="15">
      <c r="A9" s="262" t="s">
        <v>139</v>
      </c>
    </row>
  </sheetData>
  <hyperlinks>
    <hyperlink ref="A9" location="Sommaire!A1" display="Sommair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/>
  </sheetViews>
  <sheetFormatPr baseColWidth="10" defaultRowHeight="15"/>
  <cols>
    <col min="1" max="1" width="49" customWidth="1"/>
    <col min="2" max="32" width="5" bestFit="1" customWidth="1"/>
  </cols>
  <sheetData>
    <row r="1" spans="1:32">
      <c r="A1" s="18" t="s">
        <v>42</v>
      </c>
    </row>
    <row r="3" spans="1:32">
      <c r="A3" s="34"/>
      <c r="B3" s="35">
        <v>1989</v>
      </c>
      <c r="C3" s="36">
        <v>1990</v>
      </c>
      <c r="D3" s="36">
        <v>1991</v>
      </c>
      <c r="E3" s="36">
        <v>1992</v>
      </c>
      <c r="F3" s="36">
        <v>1993</v>
      </c>
      <c r="G3" s="36">
        <v>1994</v>
      </c>
      <c r="H3" s="36">
        <v>1995</v>
      </c>
      <c r="I3" s="36">
        <v>1996</v>
      </c>
      <c r="J3" s="36">
        <v>1997</v>
      </c>
      <c r="K3" s="36">
        <v>1998</v>
      </c>
      <c r="L3" s="36">
        <v>1999</v>
      </c>
      <c r="M3" s="36">
        <v>2000</v>
      </c>
      <c r="N3" s="36">
        <v>2001</v>
      </c>
      <c r="O3" s="36">
        <v>2002</v>
      </c>
      <c r="P3" s="36">
        <v>2003</v>
      </c>
      <c r="Q3" s="36">
        <v>2004</v>
      </c>
      <c r="R3" s="36">
        <v>2005</v>
      </c>
      <c r="S3" s="36">
        <v>2006</v>
      </c>
      <c r="T3" s="36">
        <v>2007</v>
      </c>
      <c r="U3" s="36">
        <v>2008</v>
      </c>
      <c r="V3" s="36">
        <v>2009</v>
      </c>
      <c r="W3" s="36">
        <v>2010</v>
      </c>
      <c r="X3" s="36">
        <v>2011</v>
      </c>
      <c r="Y3" s="36">
        <v>2012</v>
      </c>
      <c r="Z3" s="36">
        <v>2013</v>
      </c>
      <c r="AA3" s="36">
        <v>2014</v>
      </c>
      <c r="AB3" s="36">
        <v>2015</v>
      </c>
      <c r="AC3" s="36">
        <v>2016</v>
      </c>
      <c r="AD3" s="36">
        <v>2017</v>
      </c>
      <c r="AE3" s="36">
        <v>2018</v>
      </c>
      <c r="AF3" s="37">
        <v>2019</v>
      </c>
    </row>
    <row r="4" spans="1:32">
      <c r="A4" s="42" t="s">
        <v>43</v>
      </c>
      <c r="B4" s="81">
        <v>8.1634883073710967</v>
      </c>
      <c r="C4" s="82">
        <v>8.3052472457821054</v>
      </c>
      <c r="D4" s="82">
        <v>8.6431913561837526</v>
      </c>
      <c r="E4" s="82">
        <v>9.015404902046269</v>
      </c>
      <c r="F4" s="82">
        <v>9.5238476401097625</v>
      </c>
      <c r="G4" s="82">
        <v>9.693481916253754</v>
      </c>
      <c r="H4" s="82">
        <v>9.8203599990527586</v>
      </c>
      <c r="I4" s="82">
        <v>9.9002302958887842</v>
      </c>
      <c r="J4" s="82">
        <v>9.934357606330277</v>
      </c>
      <c r="K4" s="82">
        <v>9.902029614672033</v>
      </c>
      <c r="L4" s="82">
        <v>9.9205517232172067</v>
      </c>
      <c r="M4" s="82">
        <v>9.7148695527670608</v>
      </c>
      <c r="N4" s="82">
        <v>9.6686971318391137</v>
      </c>
      <c r="O4" s="82">
        <v>9.8403073605721403</v>
      </c>
      <c r="P4" s="82">
        <v>10.039249029565864</v>
      </c>
      <c r="Q4" s="82">
        <v>10.106012642941012</v>
      </c>
      <c r="R4" s="82">
        <v>10.331737441071585</v>
      </c>
      <c r="S4" s="82">
        <v>10.413219933001049</v>
      </c>
      <c r="T4" s="82">
        <v>10.400341874523244</v>
      </c>
      <c r="U4" s="82">
        <v>10.493859240125046</v>
      </c>
      <c r="V4" s="82">
        <v>11.151994859435236</v>
      </c>
      <c r="W4" s="82">
        <v>11.119661913676142</v>
      </c>
      <c r="X4" s="82">
        <v>11.032955856273464</v>
      </c>
      <c r="Y4" s="82">
        <v>11.206531444739888</v>
      </c>
      <c r="Z4" s="82">
        <v>11.365358909130979</v>
      </c>
      <c r="AA4" s="82">
        <v>11.444272746090851</v>
      </c>
      <c r="AB4" s="82">
        <v>11.394206261451204</v>
      </c>
      <c r="AC4" s="82">
        <v>11.379105955974845</v>
      </c>
      <c r="AD4" s="82">
        <v>11.238610902592287</v>
      </c>
      <c r="AE4" s="82">
        <v>11.123577499151727</v>
      </c>
      <c r="AF4" s="83">
        <v>11.056210872890713</v>
      </c>
    </row>
    <row r="5" spans="1:32">
      <c r="A5" s="46" t="s">
        <v>44</v>
      </c>
      <c r="B5" s="84">
        <v>23.547461407526995</v>
      </c>
      <c r="C5" s="85">
        <v>24.479007801143997</v>
      </c>
      <c r="D5" s="85">
        <v>26.557318909967591</v>
      </c>
      <c r="E5" s="85">
        <v>27.429432393763697</v>
      </c>
      <c r="F5" s="85">
        <v>29.63175271727307</v>
      </c>
      <c r="G5" s="85">
        <v>30.707801659183364</v>
      </c>
      <c r="H5" s="85">
        <v>31.281497509048901</v>
      </c>
      <c r="I5" s="85">
        <v>31.505196306162336</v>
      </c>
      <c r="J5" s="85">
        <v>31.672444252908328</v>
      </c>
      <c r="K5" s="85">
        <v>33.179704685090137</v>
      </c>
      <c r="L5" s="85">
        <v>33.739671648197586</v>
      </c>
      <c r="M5" s="85">
        <v>34.02234067704633</v>
      </c>
      <c r="N5" s="85">
        <v>34.035746553600212</v>
      </c>
      <c r="O5" s="85">
        <v>34.680576268505774</v>
      </c>
      <c r="P5" s="85">
        <v>35.557930167617641</v>
      </c>
      <c r="Q5" s="85">
        <v>36.295467025930655</v>
      </c>
      <c r="R5" s="85">
        <v>37.574763562904529</v>
      </c>
      <c r="S5" s="85">
        <v>38.306691508447187</v>
      </c>
      <c r="T5" s="85">
        <v>38.855103498533843</v>
      </c>
      <c r="U5" s="85">
        <v>39.182785709240214</v>
      </c>
      <c r="V5" s="85">
        <v>41.484835315803657</v>
      </c>
      <c r="W5" s="85">
        <v>42.111874711036933</v>
      </c>
      <c r="X5" s="85">
        <v>42.883427977743764</v>
      </c>
      <c r="Y5" s="85">
        <v>43.668772051454859</v>
      </c>
      <c r="Z5" s="85">
        <v>44.787880079590117</v>
      </c>
      <c r="AA5" s="85">
        <v>45.423984997206176</v>
      </c>
      <c r="AB5" s="85">
        <v>46.248321609162403</v>
      </c>
      <c r="AC5" s="85">
        <v>46.913969549829616</v>
      </c>
      <c r="AD5" s="85">
        <v>47.289910382720826</v>
      </c>
      <c r="AE5" s="85">
        <v>47.541510798788245</v>
      </c>
      <c r="AF5" s="86">
        <v>48.611690116593437</v>
      </c>
    </row>
    <row r="6" spans="1:32">
      <c r="A6" s="78" t="s">
        <v>45</v>
      </c>
      <c r="B6" s="87">
        <v>81.399839999999998</v>
      </c>
      <c r="C6" s="88">
        <v>87.499570000000006</v>
      </c>
      <c r="D6" s="88">
        <v>94.358170000000001</v>
      </c>
      <c r="E6" s="88">
        <v>101.96272999999999</v>
      </c>
      <c r="F6" s="88">
        <v>108.77363000000001</v>
      </c>
      <c r="G6" s="88">
        <v>114.3702</v>
      </c>
      <c r="H6" s="88">
        <v>119.63875999999999</v>
      </c>
      <c r="I6" s="88">
        <v>123.97717</v>
      </c>
      <c r="J6" s="88">
        <v>128.42908</v>
      </c>
      <c r="K6" s="88">
        <v>133.86511999999999</v>
      </c>
      <c r="L6" s="88">
        <v>138.98685999999998</v>
      </c>
      <c r="M6" s="88">
        <v>143.64260999999999</v>
      </c>
      <c r="N6" s="88">
        <v>148.72389000000001</v>
      </c>
      <c r="O6" s="88">
        <v>156.24726999999999</v>
      </c>
      <c r="P6" s="88">
        <v>163.70660000000001</v>
      </c>
      <c r="Q6" s="88">
        <v>172.20832999999999</v>
      </c>
      <c r="R6" s="88">
        <v>182.44865999999999</v>
      </c>
      <c r="S6" s="88">
        <v>192.452</v>
      </c>
      <c r="T6" s="88">
        <v>201.90810000000002</v>
      </c>
      <c r="U6" s="88">
        <v>209.07755</v>
      </c>
      <c r="V6" s="88">
        <v>215.94970999999998</v>
      </c>
      <c r="W6" s="88">
        <v>221.86939000000001</v>
      </c>
      <c r="X6" s="88">
        <v>227.09893</v>
      </c>
      <c r="Y6" s="88">
        <v>234.08251999999999</v>
      </c>
      <c r="Z6" s="88">
        <v>240.62614000000002</v>
      </c>
      <c r="AA6" s="88">
        <v>246.02497</v>
      </c>
      <c r="AB6" s="88">
        <v>250.49387659774698</v>
      </c>
      <c r="AC6" s="88">
        <v>254.22390610316126</v>
      </c>
      <c r="AD6" s="88">
        <v>258.17808987092906</v>
      </c>
      <c r="AE6" s="88">
        <v>262.5928479573999</v>
      </c>
      <c r="AF6" s="89">
        <v>268.19139164057987</v>
      </c>
    </row>
    <row r="7" spans="1:32">
      <c r="A7" s="6" t="s">
        <v>9</v>
      </c>
    </row>
    <row r="8" spans="1:32">
      <c r="A8" s="6" t="s">
        <v>10</v>
      </c>
    </row>
    <row r="10" spans="1:3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opLeftCell="A2" zoomScaleNormal="100" workbookViewId="0">
      <selection activeCell="A2" sqref="A2"/>
    </sheetView>
  </sheetViews>
  <sheetFormatPr baseColWidth="10" defaultRowHeight="15"/>
  <cols>
    <col min="1" max="1" width="36.28515625" customWidth="1"/>
    <col min="2" max="18" width="5" bestFit="1" customWidth="1"/>
    <col min="19" max="32" width="5.5703125" bestFit="1" customWidth="1"/>
  </cols>
  <sheetData>
    <row r="1" spans="1:32">
      <c r="A1" s="33" t="s">
        <v>38</v>
      </c>
    </row>
    <row r="2" spans="1:32">
      <c r="A2" s="18" t="s">
        <v>38</v>
      </c>
    </row>
    <row r="4" spans="1:32">
      <c r="A4" s="34"/>
      <c r="B4" s="35">
        <v>1989</v>
      </c>
      <c r="C4" s="36">
        <v>1990</v>
      </c>
      <c r="D4" s="36">
        <v>1991</v>
      </c>
      <c r="E4" s="36">
        <v>1992</v>
      </c>
      <c r="F4" s="36">
        <v>1993</v>
      </c>
      <c r="G4" s="36">
        <v>1994</v>
      </c>
      <c r="H4" s="36">
        <v>1995</v>
      </c>
      <c r="I4" s="36">
        <v>1996</v>
      </c>
      <c r="J4" s="36">
        <v>1997</v>
      </c>
      <c r="K4" s="36">
        <v>1998</v>
      </c>
      <c r="L4" s="36">
        <v>1999</v>
      </c>
      <c r="M4" s="36">
        <v>2000</v>
      </c>
      <c r="N4" s="36">
        <v>2001</v>
      </c>
      <c r="O4" s="36">
        <v>2002</v>
      </c>
      <c r="P4" s="36">
        <v>2003</v>
      </c>
      <c r="Q4" s="36">
        <v>2004</v>
      </c>
      <c r="R4" s="36">
        <v>2005</v>
      </c>
      <c r="S4" s="36">
        <v>2006</v>
      </c>
      <c r="T4" s="36">
        <v>2007</v>
      </c>
      <c r="U4" s="36">
        <v>2008</v>
      </c>
      <c r="V4" s="36">
        <v>2009</v>
      </c>
      <c r="W4" s="36">
        <v>2010</v>
      </c>
      <c r="X4" s="36">
        <v>2011</v>
      </c>
      <c r="Y4" s="36">
        <v>2012</v>
      </c>
      <c r="Z4" s="36">
        <v>2013</v>
      </c>
      <c r="AA4" s="36">
        <v>2014</v>
      </c>
      <c r="AB4" s="36">
        <v>2015</v>
      </c>
      <c r="AC4" s="36">
        <v>2016</v>
      </c>
      <c r="AD4" s="36">
        <v>2017</v>
      </c>
      <c r="AE4" s="36">
        <v>2018</v>
      </c>
      <c r="AF4" s="37">
        <v>2019</v>
      </c>
    </row>
    <row r="5" spans="1:32">
      <c r="A5" s="38" t="s">
        <v>39</v>
      </c>
      <c r="B5" s="74">
        <v>72.932473121615061</v>
      </c>
      <c r="C5" s="74">
        <v>73.594476794255812</v>
      </c>
      <c r="D5" s="74">
        <v>74.443305068929817</v>
      </c>
      <c r="E5" s="74">
        <v>74.270860303160262</v>
      </c>
      <c r="F5" s="74">
        <v>74.846330661768263</v>
      </c>
      <c r="G5" s="74">
        <v>75.475860919936281</v>
      </c>
      <c r="H5" s="74">
        <v>75.543716165716305</v>
      </c>
      <c r="I5" s="74">
        <v>77.149445920544451</v>
      </c>
      <c r="J5" s="74">
        <v>79.570205338674739</v>
      </c>
      <c r="K5" s="74">
        <v>78.615255192688167</v>
      </c>
      <c r="L5" s="74">
        <v>79.459200177932189</v>
      </c>
      <c r="M5" s="74">
        <v>79.370037816783409</v>
      </c>
      <c r="N5" s="74">
        <v>79.354303237974221</v>
      </c>
      <c r="O5" s="74">
        <v>78.419051962490812</v>
      </c>
      <c r="P5" s="74">
        <v>78.004637994677552</v>
      </c>
      <c r="Q5" s="74">
        <v>80.446762767047957</v>
      </c>
      <c r="R5" s="74">
        <v>79.617405972316433</v>
      </c>
      <c r="S5" s="74">
        <v>80.095870122852787</v>
      </c>
      <c r="T5" s="74">
        <v>77.496178593619888</v>
      </c>
      <c r="U5" s="74">
        <v>76.382875798085763</v>
      </c>
      <c r="V5" s="74">
        <v>77.695091438269245</v>
      </c>
      <c r="W5" s="74">
        <v>74.190330805047083</v>
      </c>
      <c r="X5" s="74">
        <v>78.015526889201027</v>
      </c>
      <c r="Y5" s="74">
        <v>76.004132259916219</v>
      </c>
      <c r="Z5" s="74">
        <v>74.2558227465085</v>
      </c>
      <c r="AA5" s="74">
        <v>71.606375570768975</v>
      </c>
      <c r="AB5" s="74">
        <v>70.917306607014623</v>
      </c>
      <c r="AC5" s="74">
        <v>71.982402258542947</v>
      </c>
      <c r="AD5" s="74">
        <v>74.329198868414778</v>
      </c>
      <c r="AE5" s="74">
        <v>74.602198990501549</v>
      </c>
      <c r="AF5" s="75">
        <v>76.174152374495748</v>
      </c>
    </row>
    <row r="6" spans="1:32">
      <c r="A6" s="46" t="s">
        <v>40</v>
      </c>
      <c r="B6" s="76">
        <v>25.089123450531194</v>
      </c>
      <c r="C6" s="76">
        <v>24.039573254828255</v>
      </c>
      <c r="D6" s="76">
        <v>22.952976621542781</v>
      </c>
      <c r="E6" s="76">
        <v>22.812018031970752</v>
      </c>
      <c r="F6" s="76">
        <v>23.784447986976843</v>
      </c>
      <c r="G6" s="76">
        <v>24.822827383544738</v>
      </c>
      <c r="H6" s="76">
        <v>24.432175437447277</v>
      </c>
      <c r="I6" s="76">
        <v>23.789018810423094</v>
      </c>
      <c r="J6" s="76">
        <v>24.934641151591272</v>
      </c>
      <c r="K6" s="76">
        <v>24.202993584085508</v>
      </c>
      <c r="L6" s="76">
        <v>24.166359376000891</v>
      </c>
      <c r="M6" s="76">
        <v>22.928058286932341</v>
      </c>
      <c r="N6" s="76">
        <v>22.54868243865527</v>
      </c>
      <c r="O6" s="76">
        <v>23.561296710530709</v>
      </c>
      <c r="P6" s="76">
        <v>24.082794501470765</v>
      </c>
      <c r="Q6" s="76">
        <v>25.187553804098155</v>
      </c>
      <c r="R6" s="76">
        <v>25.535334397167659</v>
      </c>
      <c r="S6" s="76">
        <v>26.415270888709628</v>
      </c>
      <c r="T6" s="76">
        <v>25.6203809527616</v>
      </c>
      <c r="U6" s="76">
        <v>25.082782140899688</v>
      </c>
      <c r="V6" s="76">
        <v>25.085993011432294</v>
      </c>
      <c r="W6" s="76">
        <v>24.49255365592046</v>
      </c>
      <c r="X6" s="76">
        <v>25.113332751249295</v>
      </c>
      <c r="Y6" s="76">
        <v>24.437792388003047</v>
      </c>
      <c r="Z6" s="76">
        <v>23.655828983490572</v>
      </c>
      <c r="AA6" s="76">
        <v>22.843393059426223</v>
      </c>
      <c r="AB6" s="76">
        <v>22.332067677572066</v>
      </c>
      <c r="AC6" s="76">
        <v>22.437189704235326</v>
      </c>
      <c r="AD6" s="76">
        <v>23.13353154371093</v>
      </c>
      <c r="AE6" s="76">
        <v>22.816447916387013</v>
      </c>
      <c r="AF6" s="77">
        <v>22.478910765251133</v>
      </c>
    </row>
    <row r="7" spans="1:32">
      <c r="A7" s="78" t="s">
        <v>41</v>
      </c>
      <c r="B7" s="79">
        <v>57.951412568338903</v>
      </c>
      <c r="C7" s="79">
        <v>59.220715600593536</v>
      </c>
      <c r="D7" s="79">
        <v>58.080307068475065</v>
      </c>
      <c r="E7" s="79">
        <v>56.968784317982738</v>
      </c>
      <c r="F7" s="79">
        <v>56.248035125497104</v>
      </c>
      <c r="G7" s="79">
        <v>59.816116723526029</v>
      </c>
      <c r="H7" s="79">
        <v>59.750745542436874</v>
      </c>
      <c r="I7" s="79">
        <v>59.163625920358029</v>
      </c>
      <c r="J7" s="79">
        <v>62.920638500893908</v>
      </c>
      <c r="K7" s="79">
        <v>65.116288671236603</v>
      </c>
      <c r="L7" s="79">
        <v>70.454069806587185</v>
      </c>
      <c r="M7" s="79">
        <v>72.935924832515028</v>
      </c>
      <c r="N7" s="79">
        <v>74.617907360250001</v>
      </c>
      <c r="O7" s="79">
        <v>78.389265398483616</v>
      </c>
      <c r="P7" s="79">
        <v>82.605868173746799</v>
      </c>
      <c r="Q7" s="79">
        <v>91.696933363580598</v>
      </c>
      <c r="R7" s="79">
        <v>98.291033303482095</v>
      </c>
      <c r="S7" s="79">
        <v>109.60298529715681</v>
      </c>
      <c r="T7" s="79">
        <v>115.30690281786744</v>
      </c>
      <c r="U7" s="79">
        <v>117.91987822035323</v>
      </c>
      <c r="V7" s="79">
        <v>107.19746533645248</v>
      </c>
      <c r="W7" s="79">
        <v>108.0285716335587</v>
      </c>
      <c r="X7" s="79">
        <v>115.91460544663133</v>
      </c>
      <c r="Y7" s="79">
        <v>114.63915035966556</v>
      </c>
      <c r="Z7" s="79">
        <v>110.39418400067578</v>
      </c>
      <c r="AA7" s="79">
        <v>107.15218912564237</v>
      </c>
      <c r="AB7" s="79">
        <v>105.55184791601405</v>
      </c>
      <c r="AC7" s="79">
        <v>109.35482392429623</v>
      </c>
      <c r="AD7" s="79">
        <v>119.55038965285109</v>
      </c>
      <c r="AE7" s="79">
        <v>123.38268008161273</v>
      </c>
      <c r="AF7" s="80">
        <v>128.82589579159898</v>
      </c>
    </row>
    <row r="8" spans="1:32">
      <c r="A8" s="6" t="s">
        <v>9</v>
      </c>
    </row>
    <row r="9" spans="1:32">
      <c r="A9" s="6" t="s">
        <v>10</v>
      </c>
    </row>
    <row r="11" spans="1:32">
      <c r="A11" s="262" t="s">
        <v>139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workbookViewId="0"/>
  </sheetViews>
  <sheetFormatPr baseColWidth="10" defaultRowHeight="15"/>
  <cols>
    <col min="1" max="1" width="39.85546875" customWidth="1"/>
    <col min="2" max="17" width="5" style="16" bestFit="1" customWidth="1"/>
  </cols>
  <sheetData>
    <row r="1" spans="1:17">
      <c r="A1" s="14" t="s">
        <v>110</v>
      </c>
    </row>
    <row r="3" spans="1:17">
      <c r="A3" s="245" t="s">
        <v>11</v>
      </c>
      <c r="B3" s="246">
        <v>2004</v>
      </c>
      <c r="C3" s="247">
        <v>2005</v>
      </c>
      <c r="D3" s="247">
        <v>2006</v>
      </c>
      <c r="E3" s="247">
        <v>2007</v>
      </c>
      <c r="F3" s="247">
        <v>2008</v>
      </c>
      <c r="G3" s="247">
        <v>2009</v>
      </c>
      <c r="H3" s="247">
        <v>2010</v>
      </c>
      <c r="I3" s="247">
        <v>2011</v>
      </c>
      <c r="J3" s="247">
        <v>2012</v>
      </c>
      <c r="K3" s="247">
        <v>2013</v>
      </c>
      <c r="L3" s="247">
        <v>2014</v>
      </c>
      <c r="M3" s="247">
        <v>2015</v>
      </c>
      <c r="N3" s="247">
        <v>2016</v>
      </c>
      <c r="O3" s="247">
        <v>2017</v>
      </c>
      <c r="P3" s="247">
        <v>2018</v>
      </c>
      <c r="Q3" s="248">
        <v>2019</v>
      </c>
    </row>
    <row r="4" spans="1:17">
      <c r="A4" s="38" t="s">
        <v>111</v>
      </c>
      <c r="B4" s="249">
        <v>2.8297966475711434</v>
      </c>
      <c r="C4" s="250">
        <v>1.6631821300672982</v>
      </c>
      <c r="D4" s="250">
        <v>2.4493454580223641</v>
      </c>
      <c r="E4" s="250">
        <v>2.4247397856177457</v>
      </c>
      <c r="F4" s="250">
        <v>0.25493681937351198</v>
      </c>
      <c r="G4" s="250">
        <v>-2.873325356963278</v>
      </c>
      <c r="H4" s="250">
        <v>1.949458955091572</v>
      </c>
      <c r="I4" s="250">
        <v>2.1926798171764119</v>
      </c>
      <c r="J4" s="250">
        <v>0.31316447015413473</v>
      </c>
      <c r="K4" s="250">
        <v>0.57632366620708808</v>
      </c>
      <c r="L4" s="250">
        <v>0.9561687238990686</v>
      </c>
      <c r="M4" s="250">
        <v>1.1129123415815485</v>
      </c>
      <c r="N4" s="250">
        <v>1.0954625842418579</v>
      </c>
      <c r="O4" s="250">
        <v>2.2914075239165044</v>
      </c>
      <c r="P4" s="250">
        <v>1.7928890382467273</v>
      </c>
      <c r="Q4" s="251">
        <v>1.5085837300751876</v>
      </c>
    </row>
    <row r="5" spans="1:17">
      <c r="A5" s="252" t="s">
        <v>112</v>
      </c>
      <c r="B5" s="249">
        <v>2.0200499563204914</v>
      </c>
      <c r="C5" s="250">
        <v>2.0724843177849124</v>
      </c>
      <c r="D5" s="250">
        <v>1.9050915519241158</v>
      </c>
      <c r="E5" s="250">
        <v>2.3952292235726134</v>
      </c>
      <c r="F5" s="250">
        <v>0.70225251449984682</v>
      </c>
      <c r="G5" s="250">
        <v>0.92097979681979325</v>
      </c>
      <c r="H5" s="250">
        <v>1.7009104704045797</v>
      </c>
      <c r="I5" s="250">
        <v>0.74899382341230591</v>
      </c>
      <c r="J5" s="250">
        <v>0.18676962979546374</v>
      </c>
      <c r="K5" s="250">
        <v>0.80307886495602077</v>
      </c>
      <c r="L5" s="250">
        <v>0.96836605315242252</v>
      </c>
      <c r="M5" s="250">
        <v>1.3336646540317929</v>
      </c>
      <c r="N5" s="250">
        <v>1.6660142442319312</v>
      </c>
      <c r="O5" s="250">
        <v>1.4419313593385539</v>
      </c>
      <c r="P5" s="250">
        <v>0.91156230653975001</v>
      </c>
      <c r="Q5" s="251">
        <v>1.5618491734743287</v>
      </c>
    </row>
    <row r="6" spans="1:17">
      <c r="A6" s="253" t="s">
        <v>73</v>
      </c>
      <c r="B6" s="254">
        <v>3.480178100546425</v>
      </c>
      <c r="C6" s="255">
        <v>2.8994840762722731</v>
      </c>
      <c r="D6" s="255">
        <v>3.6453477218056349</v>
      </c>
      <c r="E6" s="255">
        <v>5.5346431252150978</v>
      </c>
      <c r="F6" s="255">
        <v>0.85314205151060207</v>
      </c>
      <c r="G6" s="255">
        <v>-9.069780027389541</v>
      </c>
      <c r="H6" s="255">
        <v>2.0811101750444578</v>
      </c>
      <c r="I6" s="255">
        <v>2.0661260080668029</v>
      </c>
      <c r="J6" s="255">
        <v>0.23138619395710691</v>
      </c>
      <c r="K6" s="255">
        <v>-0.80557485941343998</v>
      </c>
      <c r="L6" s="255">
        <v>3.2785620612500566E-2</v>
      </c>
      <c r="M6" s="255">
        <v>1.0241476273416055</v>
      </c>
      <c r="N6" s="255">
        <v>2.6599132121858418</v>
      </c>
      <c r="O6" s="255">
        <v>4.7494573045372874</v>
      </c>
      <c r="P6" s="255">
        <v>3.2044335737948728</v>
      </c>
      <c r="Q6" s="256">
        <v>4.2370802682141147</v>
      </c>
    </row>
    <row r="7" spans="1:17">
      <c r="A7" s="244" t="s">
        <v>109</v>
      </c>
    </row>
    <row r="8" spans="1:17">
      <c r="A8" s="244" t="s">
        <v>10</v>
      </c>
    </row>
    <row r="9" spans="1:17">
      <c r="A9" s="244"/>
    </row>
    <row r="10" spans="1:17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/>
  </sheetViews>
  <sheetFormatPr baseColWidth="10" defaultRowHeight="15"/>
  <cols>
    <col min="1" max="1" width="36.85546875" customWidth="1"/>
    <col min="2" max="32" width="5" bestFit="1" customWidth="1"/>
  </cols>
  <sheetData>
    <row r="1" spans="1:32">
      <c r="A1" s="18" t="s">
        <v>34</v>
      </c>
    </row>
    <row r="2" spans="1:32">
      <c r="A2" s="33"/>
    </row>
    <row r="3" spans="1:32">
      <c r="A3" s="67"/>
      <c r="B3" s="68">
        <v>1989</v>
      </c>
      <c r="C3" s="68">
        <v>1990</v>
      </c>
      <c r="D3" s="68">
        <v>1991</v>
      </c>
      <c r="E3" s="68">
        <v>1992</v>
      </c>
      <c r="F3" s="68">
        <v>1993</v>
      </c>
      <c r="G3" s="68">
        <v>1994</v>
      </c>
      <c r="H3" s="68">
        <v>1995</v>
      </c>
      <c r="I3" s="68">
        <v>1996</v>
      </c>
      <c r="J3" s="68">
        <v>1997</v>
      </c>
      <c r="K3" s="68">
        <v>1998</v>
      </c>
      <c r="L3" s="68">
        <v>1999</v>
      </c>
      <c r="M3" s="68">
        <v>2000</v>
      </c>
      <c r="N3" s="68">
        <v>2001</v>
      </c>
      <c r="O3" s="68">
        <v>2002</v>
      </c>
      <c r="P3" s="68">
        <v>2003</v>
      </c>
      <c r="Q3" s="68">
        <v>2004</v>
      </c>
      <c r="R3" s="68">
        <v>2005</v>
      </c>
      <c r="S3" s="68">
        <v>2006</v>
      </c>
      <c r="T3" s="68">
        <v>2007</v>
      </c>
      <c r="U3" s="68">
        <v>2008</v>
      </c>
      <c r="V3" s="68">
        <v>2009</v>
      </c>
      <c r="W3" s="68">
        <v>2010</v>
      </c>
      <c r="X3" s="68">
        <v>2011</v>
      </c>
      <c r="Y3" s="68">
        <v>2012</v>
      </c>
      <c r="Z3" s="68">
        <v>2013</v>
      </c>
      <c r="AA3" s="68">
        <v>2014</v>
      </c>
      <c r="AB3" s="68">
        <v>2015</v>
      </c>
      <c r="AC3" s="68">
        <v>2016</v>
      </c>
      <c r="AD3" s="68">
        <v>2017</v>
      </c>
      <c r="AE3" s="68">
        <v>2018</v>
      </c>
      <c r="AF3" s="69">
        <v>2019</v>
      </c>
    </row>
    <row r="4" spans="1:32" ht="30">
      <c r="A4" s="70" t="s">
        <v>35</v>
      </c>
      <c r="B4" s="62">
        <v>0.9676800000000001</v>
      </c>
      <c r="C4" s="62">
        <v>1.0887800000000001</v>
      </c>
      <c r="D4" s="62">
        <v>1.0927899999999999</v>
      </c>
      <c r="E4" s="62">
        <v>1.00932</v>
      </c>
      <c r="F4" s="62">
        <v>1.0049999999999999</v>
      </c>
      <c r="G4" s="62">
        <v>1.0185999999999999</v>
      </c>
      <c r="H4" s="62">
        <v>0.96562999999999999</v>
      </c>
      <c r="I4" s="62">
        <v>0.98663999999999996</v>
      </c>
      <c r="J4" s="62">
        <v>0.96457999999999999</v>
      </c>
      <c r="K4" s="62">
        <v>0.92777999999999994</v>
      </c>
      <c r="L4" s="62">
        <v>0.89727999999999997</v>
      </c>
      <c r="M4" s="62">
        <v>0.95628000000000002</v>
      </c>
      <c r="N4" s="62">
        <v>1.1253</v>
      </c>
      <c r="O4" s="62">
        <v>1.1323800000000002</v>
      </c>
      <c r="P4" s="62">
        <v>1.1234000000000002</v>
      </c>
      <c r="Q4" s="62">
        <v>1.1694</v>
      </c>
      <c r="R4" s="62">
        <v>1.2509999999999999</v>
      </c>
      <c r="S4" s="62">
        <v>1.2837400000000001</v>
      </c>
      <c r="T4" s="62">
        <v>1.6882000000000001</v>
      </c>
      <c r="U4" s="62">
        <v>1.79321</v>
      </c>
      <c r="V4" s="62">
        <v>1.96566</v>
      </c>
      <c r="W4" s="62">
        <v>1.88717</v>
      </c>
      <c r="X4" s="62">
        <v>2.2048200000000002</v>
      </c>
      <c r="Y4" s="62">
        <v>2.2251799999999999</v>
      </c>
      <c r="Z4" s="62">
        <v>2.2872399999999997</v>
      </c>
      <c r="AA4" s="62">
        <v>2.25631</v>
      </c>
      <c r="AB4" s="62">
        <v>2.3144899999999997</v>
      </c>
      <c r="AC4" s="62">
        <v>2.4852699999999999</v>
      </c>
      <c r="AD4" s="62">
        <v>2.4774023729999999</v>
      </c>
      <c r="AE4" s="62">
        <v>2.602662445</v>
      </c>
      <c r="AF4" s="63">
        <v>2.6709999999999998</v>
      </c>
    </row>
    <row r="5" spans="1:32" ht="30">
      <c r="A5" s="70" t="s">
        <v>36</v>
      </c>
      <c r="B5" s="62">
        <v>1.4205000000000001</v>
      </c>
      <c r="C5" s="62">
        <v>1.1269400000000001</v>
      </c>
      <c r="D5" s="62">
        <v>1.00376</v>
      </c>
      <c r="E5" s="62">
        <v>1.2910200000000001</v>
      </c>
      <c r="F5" s="62">
        <v>0.95057000000000003</v>
      </c>
      <c r="G5" s="62">
        <v>0.63663000000000003</v>
      </c>
      <c r="H5" s="62">
        <v>0.65615999999999997</v>
      </c>
      <c r="I5" s="62">
        <v>0.35413</v>
      </c>
      <c r="J5" s="62">
        <v>0.44464999999999999</v>
      </c>
      <c r="K5" s="62">
        <v>0.41133336301381335</v>
      </c>
      <c r="L5" s="62">
        <v>0.23484952894229505</v>
      </c>
      <c r="M5" s="62">
        <v>0.21557485721772343</v>
      </c>
      <c r="N5" s="62">
        <v>0.20457499603727108</v>
      </c>
      <c r="O5" s="62">
        <v>0.18604906676743704</v>
      </c>
      <c r="P5" s="62">
        <v>0.18243680683981039</v>
      </c>
      <c r="Q5" s="62">
        <v>0.18152852504689693</v>
      </c>
      <c r="R5" s="62">
        <v>0.18102914205140441</v>
      </c>
      <c r="S5" s="62">
        <v>0.14622986883025271</v>
      </c>
      <c r="T5" s="62">
        <v>0.1316022380655841</v>
      </c>
      <c r="U5" s="62">
        <v>0.10581760506777574</v>
      </c>
      <c r="V5" s="62">
        <v>0.11300655134238605</v>
      </c>
      <c r="W5" s="62">
        <v>0.12156834493707419</v>
      </c>
      <c r="X5" s="62">
        <v>0.13861140801311217</v>
      </c>
      <c r="Y5" s="62">
        <v>0.14576277475498498</v>
      </c>
      <c r="Z5" s="62">
        <v>0.15821378018994758</v>
      </c>
      <c r="AA5" s="62">
        <v>0.19837948608475206</v>
      </c>
      <c r="AB5" s="62">
        <v>0.1827293286788384</v>
      </c>
      <c r="AC5" s="62">
        <v>0.1890174092704674</v>
      </c>
      <c r="AD5" s="62">
        <v>0.17646000112575438</v>
      </c>
      <c r="AE5" s="62">
        <v>0.18632889102449238</v>
      </c>
      <c r="AF5" s="63">
        <v>0.22536569665352235</v>
      </c>
    </row>
    <row r="6" spans="1:32" ht="30">
      <c r="A6" s="71" t="s">
        <v>37</v>
      </c>
      <c r="B6" s="72">
        <v>2.9338878307377514</v>
      </c>
      <c r="C6" s="72">
        <v>2.5322638728396036</v>
      </c>
      <c r="D6" s="72">
        <v>2.2219061688034012</v>
      </c>
      <c r="E6" s="72">
        <v>2.2560596406157432</v>
      </c>
      <c r="F6" s="72">
        <v>1.7978346406201577</v>
      </c>
      <c r="G6" s="72">
        <v>1.4472563657316329</v>
      </c>
      <c r="H6" s="72">
        <v>1.3555723914223117</v>
      </c>
      <c r="I6" s="72">
        <v>1.0814652407374681</v>
      </c>
      <c r="J6" s="72">
        <v>1.097282640349055</v>
      </c>
      <c r="K6" s="72">
        <v>1.0003452452840689</v>
      </c>
      <c r="L6" s="72">
        <v>0.81455867766369805</v>
      </c>
      <c r="M6" s="72">
        <v>0.81581284078430727</v>
      </c>
      <c r="N6" s="72">
        <v>0.89419056752568193</v>
      </c>
      <c r="O6" s="72">
        <v>0.84380934576804911</v>
      </c>
      <c r="P6" s="72">
        <v>0.7976690046948689</v>
      </c>
      <c r="Q6" s="72">
        <v>0.78447339048401266</v>
      </c>
      <c r="R6" s="72">
        <v>0.7848943050891164</v>
      </c>
      <c r="S6" s="72">
        <v>0.74302676450764493</v>
      </c>
      <c r="T6" s="72">
        <v>0.90130224496470612</v>
      </c>
      <c r="U6" s="72">
        <v>0.90828862547307243</v>
      </c>
      <c r="V6" s="72">
        <v>0.96256973502876486</v>
      </c>
      <c r="W6" s="72">
        <v>0.90536975151780696</v>
      </c>
      <c r="X6" s="72">
        <v>1.0318989208857623</v>
      </c>
      <c r="Y6" s="72">
        <v>1.0128662211749022</v>
      </c>
      <c r="Z6" s="72">
        <v>1.0162876652511432</v>
      </c>
      <c r="AA6" s="72">
        <v>0.9977399798421891</v>
      </c>
      <c r="AB6" s="72">
        <v>0.99691831297296429</v>
      </c>
      <c r="AC6" s="72">
        <v>1.0519417509796545</v>
      </c>
      <c r="AD6" s="72">
        <v>1.027919284495636</v>
      </c>
      <c r="AE6" s="72">
        <v>1.0620972192193698</v>
      </c>
      <c r="AF6" s="73">
        <v>1.0799622161382136</v>
      </c>
    </row>
    <row r="7" spans="1:32">
      <c r="A7" s="6" t="s">
        <v>9</v>
      </c>
    </row>
    <row r="8" spans="1:32">
      <c r="A8" s="6" t="s">
        <v>10</v>
      </c>
    </row>
    <row r="10" spans="1:3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/>
  </sheetViews>
  <sheetFormatPr baseColWidth="10" defaultRowHeight="15"/>
  <cols>
    <col min="1" max="1" width="37.85546875" customWidth="1"/>
    <col min="2" max="32" width="5" bestFit="1" customWidth="1"/>
  </cols>
  <sheetData>
    <row r="1" spans="1:32">
      <c r="A1" s="18" t="s">
        <v>30</v>
      </c>
    </row>
    <row r="3" spans="1:32">
      <c r="A3" s="58"/>
      <c r="B3" s="59">
        <v>1989</v>
      </c>
      <c r="C3" s="59">
        <v>1990</v>
      </c>
      <c r="D3" s="59">
        <v>1991</v>
      </c>
      <c r="E3" s="59">
        <v>1992</v>
      </c>
      <c r="F3" s="59">
        <v>1993</v>
      </c>
      <c r="G3" s="59">
        <v>1994</v>
      </c>
      <c r="H3" s="59">
        <v>1995</v>
      </c>
      <c r="I3" s="59">
        <v>1996</v>
      </c>
      <c r="J3" s="59">
        <v>1997</v>
      </c>
      <c r="K3" s="59">
        <v>1998</v>
      </c>
      <c r="L3" s="59">
        <v>1999</v>
      </c>
      <c r="M3" s="59">
        <v>2000</v>
      </c>
      <c r="N3" s="59">
        <v>2001</v>
      </c>
      <c r="O3" s="59">
        <v>2002</v>
      </c>
      <c r="P3" s="59">
        <v>2003</v>
      </c>
      <c r="Q3" s="59">
        <v>2004</v>
      </c>
      <c r="R3" s="59">
        <v>2005</v>
      </c>
      <c r="S3" s="59">
        <v>2006</v>
      </c>
      <c r="T3" s="59">
        <v>2007</v>
      </c>
      <c r="U3" s="59">
        <v>2008</v>
      </c>
      <c r="V3" s="59">
        <v>2009</v>
      </c>
      <c r="W3" s="59">
        <v>2010</v>
      </c>
      <c r="X3" s="59">
        <v>2011</v>
      </c>
      <c r="Y3" s="59">
        <v>2012</v>
      </c>
      <c r="Z3" s="59">
        <v>2013</v>
      </c>
      <c r="AA3" s="59">
        <v>2014</v>
      </c>
      <c r="AB3" s="59">
        <v>2015</v>
      </c>
      <c r="AC3" s="59">
        <v>2016</v>
      </c>
      <c r="AD3" s="59">
        <v>2017</v>
      </c>
      <c r="AE3" s="59">
        <v>2018</v>
      </c>
      <c r="AF3" s="60">
        <v>2019</v>
      </c>
    </row>
    <row r="4" spans="1:32">
      <c r="A4" s="61" t="s">
        <v>31</v>
      </c>
      <c r="B4" s="62">
        <v>3.7742199999999997</v>
      </c>
      <c r="C4" s="62">
        <v>3.8633800000000003</v>
      </c>
      <c r="D4" s="62">
        <v>4.4774200000000004</v>
      </c>
      <c r="E4" s="62">
        <v>4.5481600000000002</v>
      </c>
      <c r="F4" s="62">
        <v>3.6527399999999997</v>
      </c>
      <c r="G4" s="62">
        <v>3.0722399999999999</v>
      </c>
      <c r="H4" s="62">
        <v>2.6507100000000001</v>
      </c>
      <c r="I4" s="62">
        <v>3.3546300000000002</v>
      </c>
      <c r="J4" s="62">
        <v>2.6254599999999999</v>
      </c>
      <c r="K4" s="62">
        <v>1.9737579071245697</v>
      </c>
      <c r="L4" s="62">
        <v>1.7349606618194113</v>
      </c>
      <c r="M4" s="62">
        <v>2.2574561741022086</v>
      </c>
      <c r="N4" s="62">
        <v>2.4343268034587289</v>
      </c>
      <c r="O4" s="62">
        <v>2.2150077822483358</v>
      </c>
      <c r="P4" s="62">
        <v>1.9524491232940882</v>
      </c>
      <c r="Q4" s="62">
        <v>1.7927849096231854</v>
      </c>
      <c r="R4" s="62">
        <v>2.2253282698642805</v>
      </c>
      <c r="S4" s="62">
        <v>2.6275491006418004</v>
      </c>
      <c r="T4" s="62">
        <v>3.2451133615000485</v>
      </c>
      <c r="U4" s="62">
        <v>3.6957663796778792</v>
      </c>
      <c r="V4" s="62">
        <v>4.30719276135732</v>
      </c>
      <c r="W4" s="62">
        <v>4.7996265393045032</v>
      </c>
      <c r="X4" s="62">
        <v>3.9721099754019029</v>
      </c>
      <c r="Y4" s="62">
        <v>3.1501961608577331</v>
      </c>
      <c r="Z4" s="62">
        <v>2.9847425003657819</v>
      </c>
      <c r="AA4" s="62">
        <v>2.9477915019860976</v>
      </c>
      <c r="AB4" s="62">
        <v>2.6778073448044704</v>
      </c>
      <c r="AC4" s="62">
        <v>3.1480895962056352</v>
      </c>
      <c r="AD4" s="62">
        <v>3.2608428353195213</v>
      </c>
      <c r="AE4" s="62">
        <v>2.4019379108456791</v>
      </c>
      <c r="AF4" s="63">
        <v>1.66946995650112</v>
      </c>
    </row>
    <row r="5" spans="1:32" ht="30">
      <c r="A5" s="61" t="s">
        <v>32</v>
      </c>
      <c r="B5" s="62">
        <v>1.5274100000000002</v>
      </c>
      <c r="C5" s="62">
        <v>1.6108499999999999</v>
      </c>
      <c r="D5" s="62">
        <v>1.7806600000000001</v>
      </c>
      <c r="E5" s="62">
        <v>1.9792000000000001</v>
      </c>
      <c r="F5" s="62">
        <v>2.17333</v>
      </c>
      <c r="G5" s="62">
        <v>2.24085</v>
      </c>
      <c r="H5" s="62">
        <v>2.0057700000000001</v>
      </c>
      <c r="I5" s="62">
        <v>1.7953299999999999</v>
      </c>
      <c r="J5" s="62">
        <v>1.6276400000000002</v>
      </c>
      <c r="K5" s="62">
        <v>1.4706497897440267</v>
      </c>
      <c r="L5" s="62">
        <v>1.257949674852753</v>
      </c>
      <c r="M5" s="62">
        <v>1.2689299235525366</v>
      </c>
      <c r="N5" s="62">
        <v>1.3086100017248798</v>
      </c>
      <c r="O5" s="62">
        <v>1.4657216526433092</v>
      </c>
      <c r="P5" s="62">
        <v>1.4127968549976626</v>
      </c>
      <c r="Q5" s="62">
        <v>1.4884447641016401</v>
      </c>
      <c r="R5" s="62">
        <v>1.8475800818611594</v>
      </c>
      <c r="S5" s="62">
        <v>2.2248847894649577</v>
      </c>
      <c r="T5" s="62">
        <v>2.843987670219708</v>
      </c>
      <c r="U5" s="62">
        <v>3.3787497051783588</v>
      </c>
      <c r="V5" s="62">
        <v>4.0969493380949809</v>
      </c>
      <c r="W5" s="62">
        <v>4.3069636244128544</v>
      </c>
      <c r="X5" s="62">
        <v>3.5912941031934809</v>
      </c>
      <c r="Y5" s="62">
        <v>3.3105772852929527</v>
      </c>
      <c r="Z5" s="62">
        <v>3.5029094945371795</v>
      </c>
      <c r="AA5" s="62">
        <v>3.389692753592354</v>
      </c>
      <c r="AB5" s="62">
        <v>2.976793086322977</v>
      </c>
      <c r="AC5" s="62">
        <v>2.9100890387343559</v>
      </c>
      <c r="AD5" s="62">
        <v>2.1196787805917912</v>
      </c>
      <c r="AE5" s="62">
        <v>2.1633584836114541</v>
      </c>
      <c r="AF5" s="63">
        <v>2.0782003030808323</v>
      </c>
    </row>
    <row r="6" spans="1:32" ht="30">
      <c r="A6" s="64" t="s">
        <v>33</v>
      </c>
      <c r="B6" s="65">
        <v>14.342049022875504</v>
      </c>
      <c r="C6" s="65">
        <v>14.244610039658914</v>
      </c>
      <c r="D6" s="65">
        <v>15.237865678745685</v>
      </c>
      <c r="E6" s="65">
        <v>16.214737740516831</v>
      </c>
      <c r="F6" s="65">
        <v>15.210202403850145</v>
      </c>
      <c r="G6" s="65">
        <v>13.441276741789812</v>
      </c>
      <c r="H6" s="65">
        <v>12.24475642788755</v>
      </c>
      <c r="I6" s="65">
        <v>13.737654088534843</v>
      </c>
      <c r="J6" s="65">
        <v>12.120138871822729</v>
      </c>
      <c r="K6" s="65">
        <v>10.964225093141987</v>
      </c>
      <c r="L6" s="65">
        <v>10.274534529738844</v>
      </c>
      <c r="M6" s="65">
        <v>12.701266482390055</v>
      </c>
      <c r="N6" s="65">
        <v>12.279452830519801</v>
      </c>
      <c r="O6" s="65">
        <v>11.780766568955329</v>
      </c>
      <c r="P6" s="65">
        <v>11.128107443178907</v>
      </c>
      <c r="Q6" s="65">
        <v>9.9153265694416106</v>
      </c>
      <c r="R6" s="65">
        <v>10.780902980743708</v>
      </c>
      <c r="S6" s="65">
        <v>10.95212025837869</v>
      </c>
      <c r="T6" s="65">
        <v>12.389044758280658</v>
      </c>
      <c r="U6" s="65">
        <v>13.653817919061378</v>
      </c>
      <c r="V6" s="65">
        <v>18.471229687936912</v>
      </c>
      <c r="W6" s="65">
        <v>19.711175379252545</v>
      </c>
      <c r="X6" s="65">
        <v>17.485440962745326</v>
      </c>
      <c r="Y6" s="65">
        <v>15.745871982562292</v>
      </c>
      <c r="Z6" s="65">
        <v>16.019217406238607</v>
      </c>
      <c r="AA6" s="65">
        <v>16.176954094821163</v>
      </c>
      <c r="AB6" s="65">
        <v>15.329884456832984</v>
      </c>
      <c r="AC6" s="65">
        <v>15.791275333206311</v>
      </c>
      <c r="AD6" s="65">
        <v>13.563886526395244</v>
      </c>
      <c r="AE6" s="65">
        <v>12.389447318061567</v>
      </c>
      <c r="AF6" s="66">
        <v>10.436925195053222</v>
      </c>
    </row>
    <row r="7" spans="1:32">
      <c r="A7" s="6" t="s">
        <v>9</v>
      </c>
    </row>
    <row r="8" spans="1:32">
      <c r="A8" s="6" t="s">
        <v>10</v>
      </c>
    </row>
    <row r="10" spans="1:32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baseColWidth="10" defaultRowHeight="15"/>
  <cols>
    <col min="1" max="1" width="26.5703125" customWidth="1"/>
    <col min="2" max="5" width="5" bestFit="1" customWidth="1"/>
    <col min="6" max="7" width="5.28515625" bestFit="1" customWidth="1"/>
    <col min="8" max="9" width="5" bestFit="1" customWidth="1"/>
    <col min="10" max="10" width="5.28515625" bestFit="1" customWidth="1"/>
    <col min="11" max="11" width="5" bestFit="1" customWidth="1"/>
    <col min="12" max="12" width="5.28515625" bestFit="1" customWidth="1"/>
    <col min="13" max="17" width="5" bestFit="1" customWidth="1"/>
  </cols>
  <sheetData>
    <row r="1" spans="1:17">
      <c r="A1" s="18" t="s">
        <v>29</v>
      </c>
    </row>
    <row r="2" spans="1:17">
      <c r="A2" s="33"/>
    </row>
    <row r="3" spans="1:17">
      <c r="A3" s="51" t="s">
        <v>11</v>
      </c>
      <c r="B3" s="52">
        <v>2004</v>
      </c>
      <c r="C3" s="53">
        <v>2005</v>
      </c>
      <c r="D3" s="53">
        <v>2006</v>
      </c>
      <c r="E3" s="53">
        <v>2007</v>
      </c>
      <c r="F3" s="53">
        <v>2008</v>
      </c>
      <c r="G3" s="53">
        <v>2009</v>
      </c>
      <c r="H3" s="53">
        <v>2010</v>
      </c>
      <c r="I3" s="53">
        <v>2011</v>
      </c>
      <c r="J3" s="53">
        <v>2012</v>
      </c>
      <c r="K3" s="53">
        <v>2013</v>
      </c>
      <c r="L3" s="53">
        <v>2014</v>
      </c>
      <c r="M3" s="53">
        <v>2015</v>
      </c>
      <c r="N3" s="53">
        <v>2016</v>
      </c>
      <c r="O3" s="53">
        <v>2017</v>
      </c>
      <c r="P3" s="53">
        <v>2018</v>
      </c>
      <c r="Q3" s="54">
        <v>2019</v>
      </c>
    </row>
    <row r="4" spans="1:17">
      <c r="A4" s="55" t="s">
        <v>25</v>
      </c>
      <c r="B4" s="39">
        <v>0.93828707251046861</v>
      </c>
      <c r="C4" s="40">
        <v>-0.59512352367177002</v>
      </c>
      <c r="D4" s="40">
        <v>0.99124786138817811</v>
      </c>
      <c r="E4" s="40">
        <v>-0.77031373606128994</v>
      </c>
      <c r="F4" s="40">
        <v>-10.212506453912795</v>
      </c>
      <c r="G4" s="40">
        <v>-19.970650945811762</v>
      </c>
      <c r="H4" s="40">
        <v>29.730369535102732</v>
      </c>
      <c r="I4" s="40">
        <v>9.2728774952580473</v>
      </c>
      <c r="J4" s="40">
        <v>-10.452245878765998</v>
      </c>
      <c r="K4" s="40">
        <v>-4.847884536576597</v>
      </c>
      <c r="L4" s="40">
        <v>1.271442897834052</v>
      </c>
      <c r="M4" s="40">
        <v>14.339241223087186</v>
      </c>
      <c r="N4" s="40">
        <v>5.3512336126324556</v>
      </c>
      <c r="O4" s="40">
        <v>12.474054756108499</v>
      </c>
      <c r="P4" s="40">
        <v>1.2055533700209509</v>
      </c>
      <c r="Q4" s="41">
        <v>7.2208641372852655</v>
      </c>
    </row>
    <row r="5" spans="1:17">
      <c r="A5" s="56" t="s">
        <v>26</v>
      </c>
      <c r="B5" s="43">
        <v>9.9481999365197193</v>
      </c>
      <c r="C5" s="44">
        <v>6.3972537003233132</v>
      </c>
      <c r="D5" s="44">
        <v>8.035816080871605</v>
      </c>
      <c r="E5" s="44">
        <v>-0.28564157137267454</v>
      </c>
      <c r="F5" s="44">
        <v>-4.3640289865390596</v>
      </c>
      <c r="G5" s="44">
        <v>-10.254195458101645</v>
      </c>
      <c r="H5" s="44">
        <v>-6.4366950401416823</v>
      </c>
      <c r="I5" s="44">
        <v>4.4629520755379959</v>
      </c>
      <c r="J5" s="44">
        <v>-3.6666824590184666</v>
      </c>
      <c r="K5" s="44">
        <v>-5.009667423565956</v>
      </c>
      <c r="L5" s="44">
        <v>-10.033474801017729</v>
      </c>
      <c r="M5" s="44">
        <v>-6.1100888136809246</v>
      </c>
      <c r="N5" s="44">
        <v>3.5570787408576887</v>
      </c>
      <c r="O5" s="44">
        <v>12.112822963058623</v>
      </c>
      <c r="P5" s="44">
        <v>2.770139838944341</v>
      </c>
      <c r="Q5" s="45">
        <v>3.2863591476567144</v>
      </c>
    </row>
    <row r="6" spans="1:17">
      <c r="A6" s="56" t="s">
        <v>27</v>
      </c>
      <c r="B6" s="43">
        <v>15.05626697710516</v>
      </c>
      <c r="C6" s="44">
        <v>15.379426644182125</v>
      </c>
      <c r="D6" s="44">
        <v>12.043262204033933</v>
      </c>
      <c r="E6" s="44">
        <v>6.6005739629532822</v>
      </c>
      <c r="F6" s="44">
        <v>0.83210964268232157</v>
      </c>
      <c r="G6" s="44">
        <v>-7.1116504854368934</v>
      </c>
      <c r="H6" s="44">
        <v>5.1476352234125944</v>
      </c>
      <c r="I6" s="44">
        <v>5.9393638170974095</v>
      </c>
      <c r="J6" s="44">
        <v>-0.5395261552896935</v>
      </c>
      <c r="K6" s="44">
        <v>-2.1226415094339757</v>
      </c>
      <c r="L6" s="44">
        <v>-1.783132530120457</v>
      </c>
      <c r="M6" s="44">
        <v>-1.8645731108930752</v>
      </c>
      <c r="N6" s="44">
        <v>0.92500000000002025</v>
      </c>
      <c r="O6" s="44">
        <v>3.022046073817175</v>
      </c>
      <c r="P6" s="44">
        <v>3.0055301755229857</v>
      </c>
      <c r="Q6" s="45">
        <v>3.2446311858076449</v>
      </c>
    </row>
    <row r="7" spans="1:17">
      <c r="A7" s="57" t="s">
        <v>28</v>
      </c>
      <c r="B7" s="47">
        <v>4.8104956268221644</v>
      </c>
      <c r="C7" s="48">
        <v>2.4438704549970103</v>
      </c>
      <c r="D7" s="48">
        <v>6.9627618308766515</v>
      </c>
      <c r="E7" s="48">
        <v>4.0253853127832917</v>
      </c>
      <c r="F7" s="48">
        <v>7.6520829701935078</v>
      </c>
      <c r="G7" s="48">
        <v>-2.6878238341968896</v>
      </c>
      <c r="H7" s="48">
        <v>1.1314475873544172</v>
      </c>
      <c r="I7" s="48">
        <v>5.4458703520894991</v>
      </c>
      <c r="J7" s="48">
        <v>2.5120923701045461</v>
      </c>
      <c r="K7" s="48">
        <v>-0.91324200913242004</v>
      </c>
      <c r="L7" s="48">
        <v>0.16897081413209669</v>
      </c>
      <c r="M7" s="48">
        <v>-0.58273270970710112</v>
      </c>
      <c r="N7" s="48">
        <v>0.6478482184174128</v>
      </c>
      <c r="O7" s="48">
        <v>1.9310344827586201</v>
      </c>
      <c r="P7" s="48">
        <v>2.3304766200571425</v>
      </c>
      <c r="Q7" s="49">
        <v>2.6888039964737098</v>
      </c>
    </row>
    <row r="8" spans="1:17">
      <c r="A8" s="6" t="s">
        <v>9</v>
      </c>
    </row>
    <row r="10" spans="1:17">
      <c r="A10" s="262" t="s">
        <v>139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/>
  </sheetViews>
  <sheetFormatPr baseColWidth="10" defaultRowHeight="15"/>
  <cols>
    <col min="1" max="1" width="44" bestFit="1" customWidth="1"/>
    <col min="2" max="17" width="5.5703125" bestFit="1" customWidth="1"/>
  </cols>
  <sheetData>
    <row r="1" spans="1:17">
      <c r="A1" s="18" t="s">
        <v>18</v>
      </c>
    </row>
    <row r="2" spans="1:17">
      <c r="A2" s="33"/>
    </row>
    <row r="3" spans="1:17">
      <c r="A3" s="34" t="s">
        <v>19</v>
      </c>
      <c r="B3" s="35">
        <v>2004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36">
        <v>2012</v>
      </c>
      <c r="K3" s="36">
        <v>2013</v>
      </c>
      <c r="L3" s="36">
        <v>2014</v>
      </c>
      <c r="M3" s="36">
        <v>2015</v>
      </c>
      <c r="N3" s="36">
        <v>2016</v>
      </c>
      <c r="O3" s="36">
        <v>2017</v>
      </c>
      <c r="P3" s="36">
        <v>2018</v>
      </c>
      <c r="Q3" s="37">
        <v>2019</v>
      </c>
    </row>
    <row r="4" spans="1:17">
      <c r="A4" s="38" t="s">
        <v>20</v>
      </c>
      <c r="B4" s="39">
        <v>100</v>
      </c>
      <c r="C4" s="40">
        <v>106.95418919974342</v>
      </c>
      <c r="D4" s="40">
        <v>126.33013789030363</v>
      </c>
      <c r="E4" s="40">
        <v>159.70349117583524</v>
      </c>
      <c r="F4" s="40">
        <v>182.75655186868519</v>
      </c>
      <c r="G4" s="40">
        <v>208.14197567376502</v>
      </c>
      <c r="H4" s="40">
        <v>247.15158270602683</v>
      </c>
      <c r="I4" s="40">
        <v>240.48047878092183</v>
      </c>
      <c r="J4" s="40">
        <v>251.47971088102457</v>
      </c>
      <c r="K4" s="40">
        <v>244.34093000830956</v>
      </c>
      <c r="L4" s="40">
        <v>242.71505430973278</v>
      </c>
      <c r="M4" s="40">
        <v>238.48727972353382</v>
      </c>
      <c r="N4" s="40">
        <v>232.28793533065777</v>
      </c>
      <c r="O4" s="40">
        <v>229.40869394296152</v>
      </c>
      <c r="P4" s="40">
        <v>226.5229690826871</v>
      </c>
      <c r="Q4" s="41">
        <v>206.38733415481369</v>
      </c>
    </row>
    <row r="5" spans="1:17">
      <c r="A5" s="42" t="s">
        <v>21</v>
      </c>
      <c r="B5" s="43">
        <v>100</v>
      </c>
      <c r="C5" s="44">
        <v>110.6053707261016</v>
      </c>
      <c r="D5" s="44">
        <v>123.82653107754757</v>
      </c>
      <c r="E5" s="44">
        <v>129.22555425623511</v>
      </c>
      <c r="F5" s="44">
        <v>124.0989676430367</v>
      </c>
      <c r="G5" s="44">
        <v>98.866249836627361</v>
      </c>
      <c r="H5" s="44">
        <v>115.6564954994995</v>
      </c>
      <c r="I5" s="44">
        <v>129.82888058387053</v>
      </c>
      <c r="J5" s="44">
        <v>119.29139156900115</v>
      </c>
      <c r="K5" s="44">
        <v>113.95464203633556</v>
      </c>
      <c r="L5" s="44">
        <v>111.41109873811162</v>
      </c>
      <c r="M5" s="44">
        <v>117.93146120155194</v>
      </c>
      <c r="N5" s="44">
        <v>123.56009869878595</v>
      </c>
      <c r="O5" s="44">
        <v>141.08375029731877</v>
      </c>
      <c r="P5" s="44">
        <v>147.06013353027936</v>
      </c>
      <c r="Q5" s="45">
        <v>160.82636618869398</v>
      </c>
    </row>
    <row r="6" spans="1:17">
      <c r="A6" s="42" t="s">
        <v>22</v>
      </c>
      <c r="B6" s="43">
        <v>100</v>
      </c>
      <c r="C6" s="44">
        <v>109.1499016923534</v>
      </c>
      <c r="D6" s="44">
        <v>128.86039877310168</v>
      </c>
      <c r="E6" s="44">
        <v>161.80373329851116</v>
      </c>
      <c r="F6" s="44">
        <v>190.39668817424129</v>
      </c>
      <c r="G6" s="44">
        <v>226.99527077220375</v>
      </c>
      <c r="H6" s="44">
        <v>248.44794778580362</v>
      </c>
      <c r="I6" s="44">
        <v>227.89248144444065</v>
      </c>
      <c r="J6" s="44">
        <v>204.81345617427942</v>
      </c>
      <c r="K6" s="44">
        <v>214.56685157270209</v>
      </c>
      <c r="L6" s="44">
        <v>220.57399577472623</v>
      </c>
      <c r="M6" s="44">
        <v>201.04685819027463</v>
      </c>
      <c r="N6" s="44">
        <v>188.97258755430738</v>
      </c>
      <c r="O6" s="44">
        <v>160.22109587254408</v>
      </c>
      <c r="P6" s="44">
        <v>123.031234040469</v>
      </c>
      <c r="Q6" s="45">
        <v>104.49739473130393</v>
      </c>
    </row>
    <row r="7" spans="1:17">
      <c r="A7" s="46" t="s">
        <v>23</v>
      </c>
      <c r="B7" s="47">
        <v>100</v>
      </c>
      <c r="C7" s="48">
        <v>128.53408274967154</v>
      </c>
      <c r="D7" s="48">
        <v>147.00702292017181</v>
      </c>
      <c r="E7" s="48">
        <v>181.51219254922529</v>
      </c>
      <c r="F7" s="48">
        <v>203.73347850131046</v>
      </c>
      <c r="G7" s="48">
        <v>251.63014775058423</v>
      </c>
      <c r="H7" s="48">
        <v>269.08594651553932</v>
      </c>
      <c r="I7" s="48">
        <v>251.22963478133121</v>
      </c>
      <c r="J7" s="48">
        <v>193.14535519108057</v>
      </c>
      <c r="K7" s="48">
        <v>164.59295487943106</v>
      </c>
      <c r="L7" s="48">
        <v>145.37993314875212</v>
      </c>
      <c r="M7" s="48">
        <v>131.7986319859572</v>
      </c>
      <c r="N7" s="48">
        <v>172.07954960613526</v>
      </c>
      <c r="O7" s="48">
        <v>164.65842457857187</v>
      </c>
      <c r="P7" s="48">
        <v>169.14097829466132</v>
      </c>
      <c r="Q7" s="49">
        <v>136.70081383877027</v>
      </c>
    </row>
    <row r="8" spans="1:17">
      <c r="A8" s="50" t="s">
        <v>24</v>
      </c>
    </row>
    <row r="9" spans="1:17">
      <c r="A9" s="6" t="s">
        <v>10</v>
      </c>
    </row>
    <row r="11" spans="1:17">
      <c r="A11" s="262" t="s">
        <v>139</v>
      </c>
    </row>
  </sheetData>
  <hyperlinks>
    <hyperlink ref="A11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/>
  </sheetViews>
  <sheetFormatPr baseColWidth="10" defaultRowHeight="15"/>
  <cols>
    <col min="1" max="1" width="42.85546875" customWidth="1"/>
    <col min="2" max="6" width="5.140625" bestFit="1" customWidth="1"/>
    <col min="7" max="7" width="5.28515625" bestFit="1" customWidth="1"/>
    <col min="8" max="17" width="5.140625" bestFit="1" customWidth="1"/>
  </cols>
  <sheetData>
    <row r="1" spans="1:17">
      <c r="A1" s="14" t="s">
        <v>104</v>
      </c>
    </row>
    <row r="3" spans="1:17">
      <c r="A3" s="34" t="s">
        <v>11</v>
      </c>
      <c r="B3" s="36">
        <v>2004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36">
        <v>2012</v>
      </c>
      <c r="K3" s="36">
        <v>2013</v>
      </c>
      <c r="L3" s="36">
        <v>2014</v>
      </c>
      <c r="M3" s="36">
        <v>2015</v>
      </c>
      <c r="N3" s="36">
        <v>2016</v>
      </c>
      <c r="O3" s="36">
        <v>2017</v>
      </c>
      <c r="P3" s="36">
        <v>2018</v>
      </c>
      <c r="Q3" s="37">
        <v>2019</v>
      </c>
    </row>
    <row r="4" spans="1:17">
      <c r="A4" s="38" t="s">
        <v>105</v>
      </c>
      <c r="B4" s="74">
        <v>4.3655623920134188</v>
      </c>
      <c r="C4" s="74">
        <v>3.2294242463744793</v>
      </c>
      <c r="D4" s="74">
        <v>5.107981494621197</v>
      </c>
      <c r="E4" s="74">
        <v>5.3640184105512887</v>
      </c>
      <c r="F4" s="74">
        <v>3.3135567615243238</v>
      </c>
      <c r="G4" s="74">
        <v>0.13067244494967656</v>
      </c>
      <c r="H4" s="74">
        <v>2.7733481835698517</v>
      </c>
      <c r="I4" s="74">
        <v>1.9576433464843654</v>
      </c>
      <c r="J4" s="74">
        <v>1.0031492384193184</v>
      </c>
      <c r="K4" s="74">
        <v>-0.52609067697126188</v>
      </c>
      <c r="L4" s="74">
        <v>1.3162692871025485</v>
      </c>
      <c r="M4" s="74">
        <v>1.111607594380323</v>
      </c>
      <c r="N4" s="74">
        <v>1.7897472378578718</v>
      </c>
      <c r="O4" s="74">
        <v>2.5531200028272054</v>
      </c>
      <c r="P4" s="74">
        <v>2.9944543308607758</v>
      </c>
      <c r="Q4" s="75">
        <v>3.079034962778687</v>
      </c>
    </row>
    <row r="5" spans="1:17" s="7" customFormat="1">
      <c r="A5" s="241" t="s">
        <v>106</v>
      </c>
      <c r="B5" s="233">
        <v>4.1965002378023488</v>
      </c>
      <c r="C5" s="233">
        <v>4.3454849556941575</v>
      </c>
      <c r="D5" s="233">
        <v>4.2993985968947532</v>
      </c>
      <c r="E5" s="233">
        <v>4.7659414049895101</v>
      </c>
      <c r="F5" s="233">
        <v>3.3560958441421178</v>
      </c>
      <c r="G5" s="233">
        <v>-1.4087930904799451</v>
      </c>
      <c r="H5" s="233">
        <v>2.9670237227300515</v>
      </c>
      <c r="I5" s="233">
        <v>2.4238909273498739</v>
      </c>
      <c r="J5" s="233">
        <v>0.93445964933351933</v>
      </c>
      <c r="K5" s="233">
        <v>1.1347671958219914</v>
      </c>
      <c r="L5" s="233">
        <v>0.85657257263045727</v>
      </c>
      <c r="M5" s="233">
        <v>1.7271995411945313</v>
      </c>
      <c r="N5" s="233">
        <v>2.0188022351181201</v>
      </c>
      <c r="O5" s="233">
        <v>2.2922294340347942</v>
      </c>
      <c r="P5" s="233">
        <v>2.6092099137225988</v>
      </c>
      <c r="Q5" s="234">
        <v>2.4543222674500798</v>
      </c>
    </row>
    <row r="6" spans="1:17">
      <c r="A6" s="42" t="s">
        <v>107</v>
      </c>
      <c r="B6" s="242">
        <v>8.057214114364827</v>
      </c>
      <c r="C6" s="242">
        <v>7.5142320928926987</v>
      </c>
      <c r="D6" s="242">
        <v>10.216519442905662</v>
      </c>
      <c r="E6" s="242">
        <v>7.1328472791917115</v>
      </c>
      <c r="F6" s="242">
        <v>1.9595743894096558</v>
      </c>
      <c r="G6" s="242">
        <v>-13.463667101112554</v>
      </c>
      <c r="H6" s="242">
        <v>2.9205556477172507</v>
      </c>
      <c r="I6" s="242">
        <v>3.5850625222687857</v>
      </c>
      <c r="J6" s="242">
        <v>-0.58884229836859903</v>
      </c>
      <c r="K6" s="242">
        <v>-1.044610124809491</v>
      </c>
      <c r="L6" s="242">
        <v>-0.96905517120807327</v>
      </c>
      <c r="M6" s="242">
        <v>-1.0088017956671986</v>
      </c>
      <c r="N6" s="242">
        <v>3.0368653027948276</v>
      </c>
      <c r="O6" s="242">
        <v>7.6453279924832458</v>
      </c>
      <c r="P6" s="242">
        <v>3.3589831935990206</v>
      </c>
      <c r="Q6" s="243">
        <v>3.7980028446130216</v>
      </c>
    </row>
    <row r="7" spans="1:17">
      <c r="A7" s="46" t="s">
        <v>108</v>
      </c>
      <c r="B7" s="76">
        <v>5.3641682604081824</v>
      </c>
      <c r="C7" s="76">
        <v>-3.2897970486848167</v>
      </c>
      <c r="D7" s="76">
        <v>10.204033164804336</v>
      </c>
      <c r="E7" s="76">
        <v>8.9314092448116522</v>
      </c>
      <c r="F7" s="76">
        <v>3.0695236797881797</v>
      </c>
      <c r="G7" s="76">
        <v>8.9866474505777738</v>
      </c>
      <c r="H7" s="76">
        <v>1.7654745712989797</v>
      </c>
      <c r="I7" s="76">
        <v>-0.49732326556169176</v>
      </c>
      <c r="J7" s="76">
        <v>1.3754435692460258</v>
      </c>
      <c r="K7" s="76">
        <v>-9.4887041873523792</v>
      </c>
      <c r="L7" s="76">
        <v>4.0881293159695353</v>
      </c>
      <c r="M7" s="76">
        <v>-2.4850229462618167</v>
      </c>
      <c r="N7" s="76">
        <v>0.39367325017794191</v>
      </c>
      <c r="O7" s="76">
        <v>4.1689695441088919</v>
      </c>
      <c r="P7" s="76">
        <v>5.3375130330969025</v>
      </c>
      <c r="Q7" s="77">
        <v>6.7801316461677095</v>
      </c>
    </row>
    <row r="8" spans="1:17">
      <c r="A8" s="244" t="s">
        <v>109</v>
      </c>
    </row>
    <row r="9" spans="1:17">
      <c r="A9" s="244" t="s">
        <v>10</v>
      </c>
    </row>
    <row r="11" spans="1:17">
      <c r="A11" s="262" t="s">
        <v>139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showGridLines="0" zoomScaleNormal="100" workbookViewId="0">
      <selection activeCell="N12" sqref="N12"/>
    </sheetView>
  </sheetViews>
  <sheetFormatPr baseColWidth="10" defaultRowHeight="15"/>
  <cols>
    <col min="1" max="1" width="23.5703125" style="7" customWidth="1"/>
    <col min="2" max="52" width="5.5703125" style="7" bestFit="1" customWidth="1"/>
    <col min="53" max="16384" width="11.42578125" style="7"/>
  </cols>
  <sheetData>
    <row r="1" spans="1:52">
      <c r="A1" s="18" t="s">
        <v>103</v>
      </c>
    </row>
    <row r="2" spans="1:52">
      <c r="A2" s="18"/>
    </row>
    <row r="3" spans="1:52">
      <c r="A3" s="97" t="s">
        <v>11</v>
      </c>
      <c r="B3" s="229">
        <v>1969</v>
      </c>
      <c r="C3" s="229">
        <v>1970</v>
      </c>
      <c r="D3" s="229">
        <v>1971</v>
      </c>
      <c r="E3" s="229">
        <v>1972</v>
      </c>
      <c r="F3" s="229">
        <v>1973</v>
      </c>
      <c r="G3" s="229">
        <v>1974</v>
      </c>
      <c r="H3" s="229">
        <v>1975</v>
      </c>
      <c r="I3" s="229">
        <v>1976</v>
      </c>
      <c r="J3" s="229">
        <v>1977</v>
      </c>
      <c r="K3" s="229">
        <v>1978</v>
      </c>
      <c r="L3" s="229">
        <v>1979</v>
      </c>
      <c r="M3" s="229">
        <v>1980</v>
      </c>
      <c r="N3" s="229">
        <v>1981</v>
      </c>
      <c r="O3" s="229">
        <v>1982</v>
      </c>
      <c r="P3" s="229">
        <v>1983</v>
      </c>
      <c r="Q3" s="229">
        <v>1984</v>
      </c>
      <c r="R3" s="229">
        <v>1985</v>
      </c>
      <c r="S3" s="229">
        <v>1986</v>
      </c>
      <c r="T3" s="229">
        <v>1987</v>
      </c>
      <c r="U3" s="229">
        <v>1988</v>
      </c>
      <c r="V3" s="229">
        <v>1989</v>
      </c>
      <c r="W3" s="229">
        <v>1990</v>
      </c>
      <c r="X3" s="229">
        <v>1991</v>
      </c>
      <c r="Y3" s="229">
        <v>1992</v>
      </c>
      <c r="Z3" s="229">
        <v>1993</v>
      </c>
      <c r="AA3" s="229">
        <v>1994</v>
      </c>
      <c r="AB3" s="229">
        <v>1995</v>
      </c>
      <c r="AC3" s="229">
        <v>1996</v>
      </c>
      <c r="AD3" s="229">
        <v>1997</v>
      </c>
      <c r="AE3" s="229">
        <v>1998</v>
      </c>
      <c r="AF3" s="229">
        <v>1999</v>
      </c>
      <c r="AG3" s="229">
        <v>2000</v>
      </c>
      <c r="AH3" s="229">
        <v>2001</v>
      </c>
      <c r="AI3" s="229">
        <v>2002</v>
      </c>
      <c r="AJ3" s="229">
        <v>2003</v>
      </c>
      <c r="AK3" s="229">
        <v>2004</v>
      </c>
      <c r="AL3" s="229">
        <v>2005</v>
      </c>
      <c r="AM3" s="229">
        <v>2006</v>
      </c>
      <c r="AN3" s="229">
        <v>2007</v>
      </c>
      <c r="AO3" s="229">
        <v>2008</v>
      </c>
      <c r="AP3" s="229">
        <v>2009</v>
      </c>
      <c r="AQ3" s="229">
        <v>2010</v>
      </c>
      <c r="AR3" s="229">
        <v>2011</v>
      </c>
      <c r="AS3" s="229">
        <v>2012</v>
      </c>
      <c r="AT3" s="229">
        <v>2013</v>
      </c>
      <c r="AU3" s="229">
        <v>2014</v>
      </c>
      <c r="AV3" s="229">
        <v>2015</v>
      </c>
      <c r="AW3" s="229">
        <v>2016</v>
      </c>
      <c r="AX3" s="229">
        <v>2017</v>
      </c>
      <c r="AY3" s="229">
        <v>2018</v>
      </c>
      <c r="AZ3" s="230">
        <v>2019</v>
      </c>
    </row>
    <row r="4" spans="1:52">
      <c r="A4" s="231" t="s">
        <v>96</v>
      </c>
      <c r="B4" s="232">
        <v>20.418799113784971</v>
      </c>
      <c r="C4" s="233">
        <v>19.909175496239573</v>
      </c>
      <c r="D4" s="233">
        <v>19.284607702871899</v>
      </c>
      <c r="E4" s="233">
        <v>19.071858324371028</v>
      </c>
      <c r="F4" s="233">
        <v>18.630024321735068</v>
      </c>
      <c r="G4" s="233">
        <v>18.268545777810203</v>
      </c>
      <c r="H4" s="233">
        <v>18.133407500830934</v>
      </c>
      <c r="I4" s="233">
        <v>17.512274448679683</v>
      </c>
      <c r="J4" s="233">
        <v>17.685292668947845</v>
      </c>
      <c r="K4" s="233">
        <v>17.384296895404734</v>
      </c>
      <c r="L4" s="233">
        <v>16.804983869046399</v>
      </c>
      <c r="M4" s="233">
        <v>16.31294528842572</v>
      </c>
      <c r="N4" s="233">
        <v>16.166507547872097</v>
      </c>
      <c r="O4" s="233">
        <v>15.972396474979126</v>
      </c>
      <c r="P4" s="233">
        <v>15.991602543783209</v>
      </c>
      <c r="Q4" s="233">
        <v>16.241327023785029</v>
      </c>
      <c r="R4" s="233">
        <v>16.007120653038619</v>
      </c>
      <c r="S4" s="233">
        <v>15.746441916991373</v>
      </c>
      <c r="T4" s="233">
        <v>15.449640369650789</v>
      </c>
      <c r="U4" s="233">
        <v>15.163184254307854</v>
      </c>
      <c r="V4" s="233">
        <v>14.975904464186021</v>
      </c>
      <c r="W4" s="233">
        <v>14.891861500913587</v>
      </c>
      <c r="X4" s="233">
        <v>14.97691998241045</v>
      </c>
      <c r="Y4" s="233">
        <v>14.52379895884893</v>
      </c>
      <c r="Z4" s="233">
        <v>14.429172482839894</v>
      </c>
      <c r="AA4" s="233">
        <v>14.321122021157834</v>
      </c>
      <c r="AB4" s="233">
        <v>14.325774210285648</v>
      </c>
      <c r="AC4" s="233">
        <v>13.9911812395093</v>
      </c>
      <c r="AD4" s="233">
        <v>14.143006352425843</v>
      </c>
      <c r="AE4" s="233">
        <v>13.961998932437393</v>
      </c>
      <c r="AF4" s="233">
        <v>13.815071908751742</v>
      </c>
      <c r="AG4" s="233">
        <v>13.590217437068755</v>
      </c>
      <c r="AH4" s="233">
        <v>13.766414282991574</v>
      </c>
      <c r="AI4" s="233">
        <v>13.88571125616995</v>
      </c>
      <c r="AJ4" s="233">
        <v>13.942437590130774</v>
      </c>
      <c r="AK4" s="233">
        <v>13.585280996769983</v>
      </c>
      <c r="AL4" s="233">
        <v>13.22327059372426</v>
      </c>
      <c r="AM4" s="233">
        <v>13.003298784703468</v>
      </c>
      <c r="AN4" s="233">
        <v>12.778977088013416</v>
      </c>
      <c r="AO4" s="233">
        <v>12.95452814718892</v>
      </c>
      <c r="AP4" s="233">
        <v>13.17515663757885</v>
      </c>
      <c r="AQ4" s="233">
        <v>13.202822910525057</v>
      </c>
      <c r="AR4" s="233">
        <v>13.248425578358388</v>
      </c>
      <c r="AS4" s="233">
        <v>13.604713736775299</v>
      </c>
      <c r="AT4" s="233">
        <v>13.775151967555344</v>
      </c>
      <c r="AU4" s="233">
        <v>13.636685825119599</v>
      </c>
      <c r="AV4" s="233">
        <v>13.586790112324929</v>
      </c>
      <c r="AW4" s="233">
        <v>13.568320420399035</v>
      </c>
      <c r="AX4" s="233">
        <v>13.453227930383024</v>
      </c>
      <c r="AY4" s="233">
        <v>13.297047268625098</v>
      </c>
      <c r="AZ4" s="234">
        <v>13.210355923218856</v>
      </c>
    </row>
    <row r="5" spans="1:52">
      <c r="A5" s="235" t="s">
        <v>97</v>
      </c>
      <c r="B5" s="232">
        <v>17.094397594151154</v>
      </c>
      <c r="C5" s="233">
        <v>17.745825951449216</v>
      </c>
      <c r="D5" s="233">
        <v>17.860374688488321</v>
      </c>
      <c r="E5" s="233">
        <v>17.802936241112082</v>
      </c>
      <c r="F5" s="233">
        <v>17.550007786902302</v>
      </c>
      <c r="G5" s="233">
        <v>17.39747115341153</v>
      </c>
      <c r="H5" s="233">
        <v>17.543095336304674</v>
      </c>
      <c r="I5" s="233">
        <v>17.661149727754275</v>
      </c>
      <c r="J5" s="233">
        <v>17.942213701804128</v>
      </c>
      <c r="K5" s="233">
        <v>18.156851191661293</v>
      </c>
      <c r="L5" s="233">
        <v>18.252899467324816</v>
      </c>
      <c r="M5" s="233">
        <v>19.329700963422116</v>
      </c>
      <c r="N5" s="233">
        <v>19.345412545576689</v>
      </c>
      <c r="O5" s="233">
        <v>18.972543615463326</v>
      </c>
      <c r="P5" s="233">
        <v>19.583010535361606</v>
      </c>
      <c r="Q5" s="233">
        <v>20.232449660130666</v>
      </c>
      <c r="R5" s="233">
        <v>20.532841994323327</v>
      </c>
      <c r="S5" s="233">
        <v>19.973538213977672</v>
      </c>
      <c r="T5" s="233">
        <v>19.743874596281678</v>
      </c>
      <c r="U5" s="233">
        <v>19.746663052028808</v>
      </c>
      <c r="V5" s="233">
        <v>19.802967495682609</v>
      </c>
      <c r="W5" s="233">
        <v>20.125803501225413</v>
      </c>
      <c r="X5" s="233">
        <v>21.182731265591823</v>
      </c>
      <c r="Y5" s="233">
        <v>21.764591023563845</v>
      </c>
      <c r="Z5" s="233">
        <v>22.565901665616973</v>
      </c>
      <c r="AA5" s="233">
        <v>22.796829285183374</v>
      </c>
      <c r="AB5" s="233">
        <v>23.248014355949127</v>
      </c>
      <c r="AC5" s="233">
        <v>23.528371243549355</v>
      </c>
      <c r="AD5" s="233">
        <v>23.753545640681256</v>
      </c>
      <c r="AE5" s="233">
        <v>23.696150593278027</v>
      </c>
      <c r="AF5" s="233">
        <v>23.606305110820241</v>
      </c>
      <c r="AG5" s="233">
        <v>23.043367696186507</v>
      </c>
      <c r="AH5" s="233">
        <v>23.022924796734003</v>
      </c>
      <c r="AI5" s="233">
        <v>23.151055292282575</v>
      </c>
      <c r="AJ5" s="233">
        <v>23.590912798014148</v>
      </c>
      <c r="AK5" s="233">
        <v>23.815553565278812</v>
      </c>
      <c r="AL5" s="233">
        <v>24.229019582571116</v>
      </c>
      <c r="AM5" s="233">
        <v>24.610823859629306</v>
      </c>
      <c r="AN5" s="233">
        <v>24.49579493844897</v>
      </c>
      <c r="AO5" s="233">
        <v>24.878854176465712</v>
      </c>
      <c r="AP5" s="233">
        <v>25.655418408567517</v>
      </c>
      <c r="AQ5" s="233">
        <v>25.801424372363329</v>
      </c>
      <c r="AR5" s="233">
        <v>25.78285414708305</v>
      </c>
      <c r="AS5" s="233">
        <v>26.61426217083293</v>
      </c>
      <c r="AT5" s="233">
        <v>27.091448366508764</v>
      </c>
      <c r="AU5" s="233">
        <v>26.889905834452442</v>
      </c>
      <c r="AV5" s="233">
        <v>26.854136395429972</v>
      </c>
      <c r="AW5" s="233">
        <v>26.712569151916693</v>
      </c>
      <c r="AX5" s="233">
        <v>26.556642056045749</v>
      </c>
      <c r="AY5" s="233">
        <v>26.645662396946268</v>
      </c>
      <c r="AZ5" s="234">
        <v>26.500958607668235</v>
      </c>
    </row>
    <row r="6" spans="1:52">
      <c r="A6" s="235" t="s">
        <v>98</v>
      </c>
      <c r="B6" s="232">
        <v>2.4947119144222576</v>
      </c>
      <c r="C6" s="233">
        <v>2.5228559076755048</v>
      </c>
      <c r="D6" s="233">
        <v>2.5490363881480969</v>
      </c>
      <c r="E6" s="233">
        <v>2.5593726645982895</v>
      </c>
      <c r="F6" s="233">
        <v>2.5507146145354653</v>
      </c>
      <c r="G6" s="233">
        <v>2.4730562778560183</v>
      </c>
      <c r="H6" s="233">
        <v>2.5915936565027038</v>
      </c>
      <c r="I6" s="233">
        <v>2.4704099664925523</v>
      </c>
      <c r="J6" s="233">
        <v>2.3781155090294193</v>
      </c>
      <c r="K6" s="233">
        <v>2.5117375444981924</v>
      </c>
      <c r="L6" s="233">
        <v>2.4908382605044093</v>
      </c>
      <c r="M6" s="233">
        <v>2.4988890040884919</v>
      </c>
      <c r="N6" s="233">
        <v>2.567405404983139</v>
      </c>
      <c r="O6" s="233">
        <v>2.6157140521224669</v>
      </c>
      <c r="P6" s="233">
        <v>2.7623155007560958</v>
      </c>
      <c r="Q6" s="233">
        <v>2.8847894078263758</v>
      </c>
      <c r="R6" s="233">
        <v>3.0084561790468181</v>
      </c>
      <c r="S6" s="233">
        <v>3.146444509721031</v>
      </c>
      <c r="T6" s="233">
        <v>3.1880789063109427</v>
      </c>
      <c r="U6" s="233">
        <v>3.3512309073645197</v>
      </c>
      <c r="V6" s="233">
        <v>3.4787950642370227</v>
      </c>
      <c r="W6" s="233">
        <v>3.574648075305932</v>
      </c>
      <c r="X6" s="233">
        <v>3.6905458124112895</v>
      </c>
      <c r="Y6" s="233">
        <v>3.8091592714376241</v>
      </c>
      <c r="Z6" s="233">
        <v>3.9693842692568211</v>
      </c>
      <c r="AA6" s="233">
        <v>4.0650469771746831</v>
      </c>
      <c r="AB6" s="233">
        <v>4.0809047620187355</v>
      </c>
      <c r="AC6" s="233">
        <v>4.0487082141935185</v>
      </c>
      <c r="AD6" s="233">
        <v>4.1011553132510326</v>
      </c>
      <c r="AE6" s="233">
        <v>4.0364578221138352</v>
      </c>
      <c r="AF6" s="233">
        <v>4.0606592694045656</v>
      </c>
      <c r="AG6" s="233">
        <v>4.0445920854495849</v>
      </c>
      <c r="AH6" s="233">
        <v>4.05459035960655</v>
      </c>
      <c r="AI6" s="233">
        <v>4.152472703939698</v>
      </c>
      <c r="AJ6" s="233">
        <v>4.2146445617878916</v>
      </c>
      <c r="AK6" s="233">
        <v>4.2819721760470806</v>
      </c>
      <c r="AL6" s="233">
        <v>4.3008106746466561</v>
      </c>
      <c r="AM6" s="233">
        <v>4.3667170122355454</v>
      </c>
      <c r="AN6" s="233">
        <v>4.3492015895586942</v>
      </c>
      <c r="AO6" s="233">
        <v>4.4322520406870058</v>
      </c>
      <c r="AP6" s="233">
        <v>4.6179676186908836</v>
      </c>
      <c r="AQ6" s="233">
        <v>4.6097142816505263</v>
      </c>
      <c r="AR6" s="233">
        <v>4.6785300327969761</v>
      </c>
      <c r="AS6" s="233">
        <v>4.7366999036083275</v>
      </c>
      <c r="AT6" s="233">
        <v>4.7469916580974072</v>
      </c>
      <c r="AU6" s="233">
        <v>4.7595232412753941</v>
      </c>
      <c r="AV6" s="233">
        <v>4.7376515677429349</v>
      </c>
      <c r="AW6" s="233">
        <v>4.6990266602252166</v>
      </c>
      <c r="AX6" s="233">
        <v>4.5788847754620052</v>
      </c>
      <c r="AY6" s="233">
        <v>4.5217388452734655</v>
      </c>
      <c r="AZ6" s="234">
        <v>4.523789546511189</v>
      </c>
    </row>
    <row r="7" spans="1:52">
      <c r="A7" s="235" t="s">
        <v>99</v>
      </c>
      <c r="B7" s="232">
        <v>12.718767622775381</v>
      </c>
      <c r="C7" s="233">
        <v>12.906421867746834</v>
      </c>
      <c r="D7" s="233">
        <v>13.391492331087878</v>
      </c>
      <c r="E7" s="233">
        <v>13.694822071053672</v>
      </c>
      <c r="F7" s="233">
        <v>13.679190136418807</v>
      </c>
      <c r="G7" s="233">
        <v>13.511487523740481</v>
      </c>
      <c r="H7" s="233">
        <v>14.16506686860145</v>
      </c>
      <c r="I7" s="233">
        <v>15.466961142383568</v>
      </c>
      <c r="J7" s="233">
        <v>15.732004505808462</v>
      </c>
      <c r="K7" s="233">
        <v>16.270405829889864</v>
      </c>
      <c r="L7" s="233">
        <v>16.578227830832432</v>
      </c>
      <c r="M7" s="233">
        <v>16.61045445489064</v>
      </c>
      <c r="N7" s="233">
        <v>16.673343034906274</v>
      </c>
      <c r="O7" s="233">
        <v>17.290137716486527</v>
      </c>
      <c r="P7" s="233">
        <v>17.170643213688965</v>
      </c>
      <c r="Q7" s="233">
        <v>16.743408941804898</v>
      </c>
      <c r="R7" s="233">
        <v>16.835158496409839</v>
      </c>
      <c r="S7" s="233">
        <v>16.645895899038901</v>
      </c>
      <c r="T7" s="233">
        <v>17.050174807068423</v>
      </c>
      <c r="U7" s="233">
        <v>17.064314289294902</v>
      </c>
      <c r="V7" s="233">
        <v>17.340439276382448</v>
      </c>
      <c r="W7" s="233">
        <v>17.193326148334332</v>
      </c>
      <c r="X7" s="233">
        <v>16.565090964494551</v>
      </c>
      <c r="Y7" s="233">
        <v>16.603183934764207</v>
      </c>
      <c r="Z7" s="233">
        <v>16.072469754610999</v>
      </c>
      <c r="AA7" s="233">
        <v>16.654349226322189</v>
      </c>
      <c r="AB7" s="233">
        <v>16.530799584513424</v>
      </c>
      <c r="AC7" s="233">
        <v>16.867654624297593</v>
      </c>
      <c r="AD7" s="233">
        <v>16.262988339467622</v>
      </c>
      <c r="AE7" s="233">
        <v>16.599606720699072</v>
      </c>
      <c r="AF7" s="233">
        <v>17.403584782204813</v>
      </c>
      <c r="AG7" s="233">
        <v>17.604438225283118</v>
      </c>
      <c r="AH7" s="233">
        <v>17.515762316536847</v>
      </c>
      <c r="AI7" s="233">
        <v>17.517972884876283</v>
      </c>
      <c r="AJ7" s="233">
        <v>17.242500672893417</v>
      </c>
      <c r="AK7" s="233">
        <v>17.454914006297315</v>
      </c>
      <c r="AL7" s="233">
        <v>17.697449200162321</v>
      </c>
      <c r="AM7" s="233">
        <v>17.447153978575816</v>
      </c>
      <c r="AN7" s="233">
        <v>17.476585697653839</v>
      </c>
      <c r="AO7" s="233">
        <v>17.410121334092878</v>
      </c>
      <c r="AP7" s="233">
        <v>17.135010449986098</v>
      </c>
      <c r="AQ7" s="233">
        <v>16.998275187847202</v>
      </c>
      <c r="AR7" s="233">
        <v>17.181351767063678</v>
      </c>
      <c r="AS7" s="233">
        <v>16.691611273684067</v>
      </c>
      <c r="AT7" s="233">
        <v>16.202411379915429</v>
      </c>
      <c r="AU7" s="233">
        <v>15.965460194707347</v>
      </c>
      <c r="AV7" s="233">
        <v>15.784938514992856</v>
      </c>
      <c r="AW7" s="233">
        <v>15.803320664956766</v>
      </c>
      <c r="AX7" s="233">
        <v>16.259711571468021</v>
      </c>
      <c r="AY7" s="233">
        <v>16.659288117584559</v>
      </c>
      <c r="AZ7" s="234">
        <v>16.600528893758206</v>
      </c>
    </row>
    <row r="8" spans="1:52">
      <c r="A8" s="235" t="s">
        <v>100</v>
      </c>
      <c r="B8" s="232">
        <v>8.1191715765298706</v>
      </c>
      <c r="C8" s="233">
        <v>8.1778970354450031</v>
      </c>
      <c r="D8" s="233">
        <v>8.25038615355008</v>
      </c>
      <c r="E8" s="233">
        <v>8.5465730602237961</v>
      </c>
      <c r="F8" s="233">
        <v>8.5625914639247629</v>
      </c>
      <c r="G8" s="233">
        <v>8.6269696293456306</v>
      </c>
      <c r="H8" s="233">
        <v>8.8271136844713745</v>
      </c>
      <c r="I8" s="233">
        <v>8.8563013142160614</v>
      </c>
      <c r="J8" s="233">
        <v>8.9375144307875996</v>
      </c>
      <c r="K8" s="233">
        <v>8.9195411163686185</v>
      </c>
      <c r="L8" s="233">
        <v>8.9098388834518794</v>
      </c>
      <c r="M8" s="233">
        <v>8.7874378005328797</v>
      </c>
      <c r="N8" s="233">
        <v>8.6189385317672738</v>
      </c>
      <c r="O8" s="233">
        <v>8.7431247788824127</v>
      </c>
      <c r="P8" s="233">
        <v>8.5446392429136768</v>
      </c>
      <c r="Q8" s="233">
        <v>8.4745693888563238</v>
      </c>
      <c r="R8" s="233">
        <v>8.3074763747972167</v>
      </c>
      <c r="S8" s="233">
        <v>8.3854816651381139</v>
      </c>
      <c r="T8" s="233">
        <v>8.4274229687778845</v>
      </c>
      <c r="U8" s="233">
        <v>8.504716513035989</v>
      </c>
      <c r="V8" s="233">
        <v>8.5549659452024969</v>
      </c>
      <c r="W8" s="233">
        <v>8.5796395839167445</v>
      </c>
      <c r="X8" s="233">
        <v>8.6402661126332916</v>
      </c>
      <c r="Y8" s="233">
        <v>8.5858930062144587</v>
      </c>
      <c r="Z8" s="233">
        <v>8.5596929084620061</v>
      </c>
      <c r="AA8" s="233">
        <v>8.6099426115254687</v>
      </c>
      <c r="AB8" s="233">
        <v>8.7164055677004377</v>
      </c>
      <c r="AC8" s="233">
        <v>8.6001111075090986</v>
      </c>
      <c r="AD8" s="233">
        <v>8.7662640517352166</v>
      </c>
      <c r="AE8" s="233">
        <v>9.0530705154865192</v>
      </c>
      <c r="AF8" s="233">
        <v>9.196702273008702</v>
      </c>
      <c r="AG8" s="233">
        <v>9.2606633653836656</v>
      </c>
      <c r="AH8" s="233">
        <v>9.2276372402664002</v>
      </c>
      <c r="AI8" s="233">
        <v>9.4183785504601776</v>
      </c>
      <c r="AJ8" s="233">
        <v>9.4242415895159297</v>
      </c>
      <c r="AK8" s="233">
        <v>9.4899198181789952</v>
      </c>
      <c r="AL8" s="233">
        <v>9.3965209946501371</v>
      </c>
      <c r="AM8" s="233">
        <v>9.3906318800380664</v>
      </c>
      <c r="AN8" s="233">
        <v>9.2660050407502599</v>
      </c>
      <c r="AO8" s="233">
        <v>8.9438142919557215</v>
      </c>
      <c r="AP8" s="233">
        <v>8.8868171859314522</v>
      </c>
      <c r="AQ8" s="233">
        <v>8.728611506632685</v>
      </c>
      <c r="AR8" s="233">
        <v>8.5564473249871131</v>
      </c>
      <c r="AS8" s="233">
        <v>8.3826978112093258</v>
      </c>
      <c r="AT8" s="233">
        <v>8.1230644620507046</v>
      </c>
      <c r="AU8" s="233">
        <v>8.1437262448838563</v>
      </c>
      <c r="AV8" s="233">
        <v>8.0765246942382589</v>
      </c>
      <c r="AW8" s="233">
        <v>8.0757253711056318</v>
      </c>
      <c r="AX8" s="233">
        <v>8.0466407215832945</v>
      </c>
      <c r="AY8" s="233">
        <v>8.0160557228026672</v>
      </c>
      <c r="AZ8" s="234">
        <v>8.0048553145051606</v>
      </c>
    </row>
    <row r="9" spans="1:52">
      <c r="A9" s="236" t="s">
        <v>14</v>
      </c>
      <c r="B9" s="237">
        <v>39.154152178336368</v>
      </c>
      <c r="C9" s="238">
        <v>38.737823741443869</v>
      </c>
      <c r="D9" s="238">
        <v>38.664102735853731</v>
      </c>
      <c r="E9" s="238">
        <v>38.324437638641136</v>
      </c>
      <c r="F9" s="238">
        <v>39.027471676483593</v>
      </c>
      <c r="G9" s="238">
        <v>39.722469637836134</v>
      </c>
      <c r="H9" s="238">
        <v>38.739722953288869</v>
      </c>
      <c r="I9" s="238">
        <v>38.032903400473863</v>
      </c>
      <c r="J9" s="238">
        <v>37.324859183622543</v>
      </c>
      <c r="K9" s="238">
        <v>36.757167422177297</v>
      </c>
      <c r="L9" s="238">
        <v>36.963211688840062</v>
      </c>
      <c r="M9" s="238">
        <v>36.460572488640153</v>
      </c>
      <c r="N9" s="238">
        <v>36.628392934894535</v>
      </c>
      <c r="O9" s="238">
        <v>36.406083362066148</v>
      </c>
      <c r="P9" s="238">
        <v>35.94778896349645</v>
      </c>
      <c r="Q9" s="238">
        <v>35.423455577596705</v>
      </c>
      <c r="R9" s="238">
        <v>35.308946302384165</v>
      </c>
      <c r="S9" s="238">
        <v>36.102197795132909</v>
      </c>
      <c r="T9" s="238">
        <v>36.14080835191028</v>
      </c>
      <c r="U9" s="238">
        <v>36.169890983967932</v>
      </c>
      <c r="V9" s="238">
        <v>35.846927754309398</v>
      </c>
      <c r="W9" s="238">
        <v>35.634721190304006</v>
      </c>
      <c r="X9" s="238">
        <v>34.944445862458593</v>
      </c>
      <c r="Y9" s="238">
        <v>34.713373805170939</v>
      </c>
      <c r="Z9" s="238">
        <v>34.403378919213303</v>
      </c>
      <c r="AA9" s="238">
        <v>33.552709878636449</v>
      </c>
      <c r="AB9" s="238">
        <v>33.098101519532634</v>
      </c>
      <c r="AC9" s="238">
        <v>32.963973570941143</v>
      </c>
      <c r="AD9" s="238">
        <v>32.973040302439031</v>
      </c>
      <c r="AE9" s="238">
        <v>32.652715415985156</v>
      </c>
      <c r="AF9" s="238">
        <v>31.917676655809942</v>
      </c>
      <c r="AG9" s="238">
        <v>32.456721190628379</v>
      </c>
      <c r="AH9" s="238">
        <v>32.412671003864631</v>
      </c>
      <c r="AI9" s="238">
        <v>31.874409312271318</v>
      </c>
      <c r="AJ9" s="238">
        <v>31.585262787657836</v>
      </c>
      <c r="AK9" s="238">
        <v>31.372359437427814</v>
      </c>
      <c r="AL9" s="238">
        <v>31.152928954245517</v>
      </c>
      <c r="AM9" s="238">
        <v>31.181374484817798</v>
      </c>
      <c r="AN9" s="238">
        <v>31.633435645574824</v>
      </c>
      <c r="AO9" s="238">
        <v>31.380430009609771</v>
      </c>
      <c r="AP9" s="238">
        <v>30.529629699245209</v>
      </c>
      <c r="AQ9" s="238">
        <v>30.659151740981201</v>
      </c>
      <c r="AR9" s="238">
        <v>30.552391149710793</v>
      </c>
      <c r="AS9" s="238">
        <v>29.970015103890052</v>
      </c>
      <c r="AT9" s="238">
        <v>30.060932165872352</v>
      </c>
      <c r="AU9" s="238">
        <v>30.604698659561365</v>
      </c>
      <c r="AV9" s="238">
        <v>30.959958715271046</v>
      </c>
      <c r="AW9" s="238">
        <v>31.141037731396658</v>
      </c>
      <c r="AX9" s="238">
        <v>31.104892945057905</v>
      </c>
      <c r="AY9" s="238">
        <v>30.860207648767947</v>
      </c>
      <c r="AZ9" s="239">
        <v>31.159511714338343</v>
      </c>
    </row>
    <row r="10" spans="1:52">
      <c r="A10" s="21" t="s">
        <v>102</v>
      </c>
    </row>
    <row r="11" spans="1:52">
      <c r="A11" s="21" t="s">
        <v>10</v>
      </c>
    </row>
    <row r="13" spans="1:52">
      <c r="A13" s="262" t="s">
        <v>139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</row>
    <row r="14" spans="1:52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</row>
    <row r="15" spans="1:5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</row>
    <row r="16" spans="1:52"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</row>
    <row r="17" spans="2:52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</row>
    <row r="18" spans="2:52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</row>
  </sheetData>
  <hyperlinks>
    <hyperlink ref="A13" location="Sommaire!A1" display="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/>
  </sheetViews>
  <sheetFormatPr baseColWidth="10" defaultRowHeight="15"/>
  <cols>
    <col min="1" max="1" width="25" customWidth="1"/>
    <col min="2" max="17" width="5" bestFit="1" customWidth="1"/>
  </cols>
  <sheetData>
    <row r="1" spans="1:17">
      <c r="A1" s="14" t="s">
        <v>95</v>
      </c>
    </row>
    <row r="3" spans="1:17">
      <c r="A3" s="34" t="s">
        <v>11</v>
      </c>
      <c r="B3" s="68">
        <v>2004</v>
      </c>
      <c r="C3" s="68">
        <v>2005</v>
      </c>
      <c r="D3" s="68">
        <v>2006</v>
      </c>
      <c r="E3" s="68">
        <v>2007</v>
      </c>
      <c r="F3" s="68">
        <v>2008</v>
      </c>
      <c r="G3" s="68">
        <v>2009</v>
      </c>
      <c r="H3" s="68">
        <v>2010</v>
      </c>
      <c r="I3" s="68">
        <v>2011</v>
      </c>
      <c r="J3" s="68">
        <v>2012</v>
      </c>
      <c r="K3" s="68">
        <v>2013</v>
      </c>
      <c r="L3" s="68">
        <v>2014</v>
      </c>
      <c r="M3" s="68">
        <v>2015</v>
      </c>
      <c r="N3" s="68">
        <v>2016</v>
      </c>
      <c r="O3" s="68">
        <v>2017</v>
      </c>
      <c r="P3" s="68">
        <v>2018</v>
      </c>
      <c r="Q3" s="69">
        <v>2019</v>
      </c>
    </row>
    <row r="4" spans="1:17">
      <c r="A4" s="42" t="s">
        <v>96</v>
      </c>
      <c r="B4" s="17">
        <v>0.21294985928469295</v>
      </c>
      <c r="C4" s="17">
        <v>0.2126050418213872</v>
      </c>
      <c r="D4" s="17">
        <v>0.33909190001335465</v>
      </c>
      <c r="E4" s="17">
        <v>0.38471624472678351</v>
      </c>
      <c r="F4" s="17">
        <v>0.61031758249916168</v>
      </c>
      <c r="G4" s="17">
        <v>3.5018058841859351E-2</v>
      </c>
      <c r="H4" s="17">
        <v>0.41939704841459857</v>
      </c>
      <c r="I4" s="17">
        <v>0.36672961227205281</v>
      </c>
      <c r="J4" s="17">
        <v>0.48341878292656565</v>
      </c>
      <c r="K4" s="17">
        <v>0.32675427568497722</v>
      </c>
      <c r="L4" s="17">
        <v>-2.1658031841985496E-2</v>
      </c>
      <c r="M4" s="17">
        <v>0.18477526368846839</v>
      </c>
      <c r="N4" s="17">
        <v>0.25541223011946979</v>
      </c>
      <c r="O4" s="17">
        <v>0.1864645447064408</v>
      </c>
      <c r="P4" s="17">
        <v>0.15921228108311278</v>
      </c>
      <c r="Q4" s="221">
        <v>0.27565152588395081</v>
      </c>
    </row>
    <row r="5" spans="1:17">
      <c r="A5" s="42" t="s">
        <v>97</v>
      </c>
      <c r="B5" s="17">
        <v>1.224060710372044</v>
      </c>
      <c r="C5" s="17">
        <v>1.4663348039857058</v>
      </c>
      <c r="D5" s="17">
        <v>1.4399218130126763</v>
      </c>
      <c r="E5" s="17">
        <v>1.0524251261921793</v>
      </c>
      <c r="F5" s="17">
        <v>1.2180177028625168</v>
      </c>
      <c r="G5" s="17">
        <v>0.41513298590482645</v>
      </c>
      <c r="H5" s="17">
        <v>0.91154012615419877</v>
      </c>
      <c r="I5" s="17">
        <v>0.60637717863516438</v>
      </c>
      <c r="J5" s="17">
        <v>1.0801076903585014</v>
      </c>
      <c r="K5" s="17">
        <v>0.78461133838010499</v>
      </c>
      <c r="L5" s="17">
        <v>2.8789026127759788E-2</v>
      </c>
      <c r="M5" s="17">
        <v>0.42805508159114647</v>
      </c>
      <c r="N5" s="17">
        <v>0.39763654556420952</v>
      </c>
      <c r="O5" s="17">
        <v>0.43934582093740304</v>
      </c>
      <c r="P5" s="17">
        <v>0.72102936572747989</v>
      </c>
      <c r="Q5" s="221">
        <v>0.58218301753143076</v>
      </c>
    </row>
    <row r="6" spans="1:17">
      <c r="A6" s="42" t="s">
        <v>98</v>
      </c>
      <c r="B6" s="17">
        <v>0.24702061937209718</v>
      </c>
      <c r="C6" s="17">
        <v>0.20572964792493045</v>
      </c>
      <c r="D6" s="17">
        <v>0.25364892887924106</v>
      </c>
      <c r="E6" s="17">
        <v>0.18976476607911918</v>
      </c>
      <c r="F6" s="17">
        <v>0.23180112643884637</v>
      </c>
      <c r="G6" s="17">
        <v>0.12065806209280054</v>
      </c>
      <c r="H6" s="17">
        <v>0.12851794001730379</v>
      </c>
      <c r="I6" s="17">
        <v>0.18221806034997634</v>
      </c>
      <c r="J6" s="17">
        <v>0.10243244248404924</v>
      </c>
      <c r="K6" s="17">
        <v>6.4159106583502351E-2</v>
      </c>
      <c r="L6" s="17">
        <v>5.3300353850723389E-2</v>
      </c>
      <c r="M6" s="17">
        <v>5.9957022608992633E-2</v>
      </c>
      <c r="N6" s="17">
        <v>5.6226806885341062E-2</v>
      </c>
      <c r="O6" s="17">
        <v>-1.7505185052974694E-2</v>
      </c>
      <c r="P6" s="17">
        <v>5.0105288248085314E-2</v>
      </c>
      <c r="Q6" s="221">
        <v>0.12613236133246769</v>
      </c>
    </row>
    <row r="7" spans="1:17">
      <c r="A7" s="42" t="s">
        <v>99</v>
      </c>
      <c r="B7" s="17">
        <v>0.94490897392308593</v>
      </c>
      <c r="C7" s="17">
        <v>1.0115754682121618</v>
      </c>
      <c r="D7" s="17">
        <v>0.49982755701385362</v>
      </c>
      <c r="E7" s="17">
        <v>0.8623547068090105</v>
      </c>
      <c r="F7" s="17">
        <v>0.51783618656823072</v>
      </c>
      <c r="G7" s="17">
        <v>-0.51650738296366516</v>
      </c>
      <c r="H7" s="17">
        <v>0.36760745048298044</v>
      </c>
      <c r="I7" s="17">
        <v>0.59953323375637824</v>
      </c>
      <c r="J7" s="17">
        <v>-0.33376404239704788</v>
      </c>
      <c r="K7" s="17">
        <v>-0.30534008076648445</v>
      </c>
      <c r="L7" s="17">
        <v>-0.100195432085983</v>
      </c>
      <c r="M7" s="17">
        <v>9.2115705894301139E-2</v>
      </c>
      <c r="N7" s="17">
        <v>0.33737843722068528</v>
      </c>
      <c r="O7" s="17">
        <v>0.82085588341546789</v>
      </c>
      <c r="P7" s="17">
        <v>0.79471855011913595</v>
      </c>
      <c r="Q7" s="221">
        <v>0.39657168014481786</v>
      </c>
    </row>
    <row r="8" spans="1:17">
      <c r="A8" s="42" t="s">
        <v>100</v>
      </c>
      <c r="B8" s="17">
        <v>0.46392280856674512</v>
      </c>
      <c r="C8" s="17">
        <v>0.31492573228160559</v>
      </c>
      <c r="D8" s="17">
        <v>0.39785162656079276</v>
      </c>
      <c r="E8" s="17">
        <v>0.31698508288004518</v>
      </c>
      <c r="F8" s="17">
        <v>-2.2027670619451715E-2</v>
      </c>
      <c r="G8" s="17">
        <v>-0.18219379387728293</v>
      </c>
      <c r="H8" s="17">
        <v>0.1007742204868865</v>
      </c>
      <c r="I8" s="17">
        <v>3.5234483839062455E-2</v>
      </c>
      <c r="J8" s="17">
        <v>-9.5416545629105218E-2</v>
      </c>
      <c r="K8" s="17">
        <v>-0.16745539626153144</v>
      </c>
      <c r="L8" s="17">
        <v>9.0418708236934001E-2</v>
      </c>
      <c r="M8" s="17">
        <v>7.2296146817749415E-2</v>
      </c>
      <c r="N8" s="17">
        <v>0.16221239224694495</v>
      </c>
      <c r="O8" s="17">
        <v>0.15128255513918815</v>
      </c>
      <c r="P8" s="17">
        <v>0.15954799490722099</v>
      </c>
      <c r="Q8" s="221">
        <v>0.20836235562638994</v>
      </c>
    </row>
    <row r="9" spans="1:17">
      <c r="A9" s="46" t="s">
        <v>14</v>
      </c>
      <c r="B9" s="222">
        <v>1.1036380267384489</v>
      </c>
      <c r="C9" s="222">
        <v>1.1343158538587819</v>
      </c>
      <c r="D9" s="222">
        <v>1.3690572600183191</v>
      </c>
      <c r="E9" s="222">
        <v>1.9596906363270363</v>
      </c>
      <c r="F9" s="222">
        <v>0.80015201676195413</v>
      </c>
      <c r="G9" s="222">
        <v>-1.2808990104678362</v>
      </c>
      <c r="H9" s="222">
        <v>1.0391860861672206</v>
      </c>
      <c r="I9" s="222">
        <v>0.63379502850302771</v>
      </c>
      <c r="J9" s="222">
        <v>-0.30231820627780664</v>
      </c>
      <c r="K9" s="222">
        <v>0.43203896273461767</v>
      </c>
      <c r="L9" s="222">
        <v>0.805917948343015</v>
      </c>
      <c r="M9" s="222">
        <v>0.89000032059386447</v>
      </c>
      <c r="N9" s="222">
        <v>0.80967319757929834</v>
      </c>
      <c r="O9" s="222">
        <v>0.66107816494174387</v>
      </c>
      <c r="P9" s="222">
        <v>0.48728861569245202</v>
      </c>
      <c r="Q9" s="223">
        <v>1.1539689215512567</v>
      </c>
    </row>
    <row r="10" spans="1:17">
      <c r="A10" s="224" t="s">
        <v>101</v>
      </c>
      <c r="B10" s="225">
        <v>4.1965009982571146</v>
      </c>
      <c r="C10" s="226">
        <v>4.3454865480845726</v>
      </c>
      <c r="D10" s="226">
        <v>4.2993990854982371</v>
      </c>
      <c r="E10" s="226">
        <v>4.7659365630141739</v>
      </c>
      <c r="F10" s="226">
        <v>3.3560969445112581</v>
      </c>
      <c r="G10" s="226">
        <v>-1.408791080469298</v>
      </c>
      <c r="H10" s="226">
        <v>2.9670228717231888</v>
      </c>
      <c r="I10" s="226">
        <v>2.4238875973556619</v>
      </c>
      <c r="J10" s="226">
        <v>0.93446012146515667</v>
      </c>
      <c r="K10" s="226">
        <v>1.1347682063551865</v>
      </c>
      <c r="L10" s="226">
        <v>0.85657257263046371</v>
      </c>
      <c r="M10" s="226">
        <v>1.7271995411945227</v>
      </c>
      <c r="N10" s="226">
        <v>2.0185396096159489</v>
      </c>
      <c r="O10" s="226">
        <v>2.241521784087269</v>
      </c>
      <c r="P10" s="226">
        <v>2.3719020957774868</v>
      </c>
      <c r="Q10" s="227">
        <v>2.7428698620703136</v>
      </c>
    </row>
    <row r="11" spans="1:17">
      <c r="A11" s="21" t="s">
        <v>102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</row>
    <row r="12" spans="1:17">
      <c r="A12" s="21" t="s">
        <v>10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7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7">
      <c r="A14" s="262" t="s">
        <v>139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7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</row>
    <row r="16" spans="1:17"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</row>
  </sheetData>
  <hyperlinks>
    <hyperlink ref="A14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showGridLines="0" workbookViewId="0"/>
  </sheetViews>
  <sheetFormatPr baseColWidth="10" defaultColWidth="57.85546875" defaultRowHeight="12"/>
  <cols>
    <col min="1" max="1" width="34.7109375" style="5" customWidth="1"/>
    <col min="2" max="17" width="5" style="5" bestFit="1" customWidth="1"/>
    <col min="18" max="16384" width="57.85546875" style="5"/>
  </cols>
  <sheetData>
    <row r="1" spans="1:17" ht="15">
      <c r="A1" s="14" t="s">
        <v>91</v>
      </c>
    </row>
    <row r="2" spans="1:17">
      <c r="A2" s="1"/>
    </row>
    <row r="3" spans="1:17">
      <c r="A3" s="8"/>
      <c r="B3" s="11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2">
        <v>2015</v>
      </c>
      <c r="N3" s="12">
        <v>2016</v>
      </c>
      <c r="O3" s="12">
        <v>2017</v>
      </c>
      <c r="P3" s="12">
        <v>2018</v>
      </c>
      <c r="Q3" s="13">
        <v>2019</v>
      </c>
    </row>
    <row r="4" spans="1:17">
      <c r="A4" s="213" t="s">
        <v>92</v>
      </c>
      <c r="B4" s="214">
        <v>191.74966975000001</v>
      </c>
      <c r="C4" s="215">
        <v>198.22429124999999</v>
      </c>
      <c r="D4" s="215">
        <v>213.94265525</v>
      </c>
      <c r="E4" s="215">
        <v>231.38739950000001</v>
      </c>
      <c r="F4" s="215">
        <v>238.35640100000001</v>
      </c>
      <c r="G4" s="215">
        <v>221.300679</v>
      </c>
      <c r="H4" s="215">
        <v>222.93385975000001</v>
      </c>
      <c r="I4" s="215">
        <v>225.63049450000003</v>
      </c>
      <c r="J4" s="215">
        <v>231.35584874999998</v>
      </c>
      <c r="K4" s="215">
        <v>227.46478300000001</v>
      </c>
      <c r="L4" s="215">
        <v>226.88971550000002</v>
      </c>
      <c r="M4" s="215">
        <v>232.37102974999999</v>
      </c>
      <c r="N4" s="215">
        <v>235.23564150000001</v>
      </c>
      <c r="O4" s="215">
        <v>240.24220775000001</v>
      </c>
      <c r="P4" s="215">
        <v>243.79168175000001</v>
      </c>
      <c r="Q4" s="216">
        <v>249.96442875</v>
      </c>
    </row>
    <row r="5" spans="1:17">
      <c r="A5" s="217" t="s">
        <v>93</v>
      </c>
      <c r="B5" s="218">
        <v>4.0359558608995316</v>
      </c>
      <c r="C5" s="219">
        <v>3.6465111252112603</v>
      </c>
      <c r="D5" s="219">
        <v>3.7211998284180092</v>
      </c>
      <c r="E5" s="219">
        <v>4.2370588916581742</v>
      </c>
      <c r="F5" s="219">
        <v>4.83526976525821</v>
      </c>
      <c r="G5" s="219">
        <v>4.4123675367385484</v>
      </c>
      <c r="H5" s="219">
        <v>3.6266515543878164</v>
      </c>
      <c r="I5" s="219">
        <v>3.7481206707828507</v>
      </c>
      <c r="J5" s="219">
        <v>3.8333491694888977</v>
      </c>
      <c r="K5" s="219">
        <v>3.1955336305092397</v>
      </c>
      <c r="L5" s="219">
        <v>3.013354966880466</v>
      </c>
      <c r="M5" s="219">
        <v>2.2664971132523304</v>
      </c>
      <c r="N5" s="219">
        <v>1.897094046957748</v>
      </c>
      <c r="O5" s="219">
        <v>1.5354218370549289</v>
      </c>
      <c r="P5" s="219">
        <v>1.5229320075274222</v>
      </c>
      <c r="Q5" s="220">
        <v>1.3609415560839055</v>
      </c>
    </row>
    <row r="6" spans="1:17">
      <c r="A6" s="152" t="s">
        <v>94</v>
      </c>
    </row>
    <row r="8" spans="1:17" ht="15">
      <c r="A8" s="262" t="s">
        <v>139</v>
      </c>
    </row>
  </sheetData>
  <hyperlinks>
    <hyperlink ref="A8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zoomScaleNormal="100" workbookViewId="0"/>
  </sheetViews>
  <sheetFormatPr baseColWidth="10" defaultRowHeight="15"/>
  <cols>
    <col min="1" max="1" width="35.28515625" customWidth="1"/>
    <col min="2" max="5" width="5.5703125" style="16" bestFit="1" customWidth="1"/>
    <col min="6" max="7" width="5.7109375" style="16" bestFit="1" customWidth="1"/>
    <col min="8" max="9" width="5.5703125" style="16" bestFit="1" customWidth="1"/>
    <col min="10" max="12" width="5.7109375" style="16" bestFit="1" customWidth="1"/>
    <col min="13" max="17" width="5.5703125" style="16" bestFit="1" customWidth="1"/>
  </cols>
  <sheetData>
    <row r="1" spans="1:17">
      <c r="A1" s="14" t="s">
        <v>87</v>
      </c>
    </row>
    <row r="2" spans="1:17">
      <c r="A2" s="33"/>
    </row>
    <row r="3" spans="1:17">
      <c r="A3" s="34" t="s">
        <v>11</v>
      </c>
      <c r="B3" s="68">
        <v>2004</v>
      </c>
      <c r="C3" s="68">
        <v>2005</v>
      </c>
      <c r="D3" s="68">
        <v>2006</v>
      </c>
      <c r="E3" s="68">
        <v>2007</v>
      </c>
      <c r="F3" s="68">
        <v>2008</v>
      </c>
      <c r="G3" s="68">
        <v>2009</v>
      </c>
      <c r="H3" s="68">
        <v>2010</v>
      </c>
      <c r="I3" s="68">
        <v>2011</v>
      </c>
      <c r="J3" s="68">
        <v>2012</v>
      </c>
      <c r="K3" s="68">
        <v>2013</v>
      </c>
      <c r="L3" s="68">
        <v>2014</v>
      </c>
      <c r="M3" s="68">
        <v>2015</v>
      </c>
      <c r="N3" s="68">
        <v>2016</v>
      </c>
      <c r="O3" s="68">
        <v>2017</v>
      </c>
      <c r="P3" s="68">
        <v>2018</v>
      </c>
      <c r="Q3" s="69">
        <v>2019</v>
      </c>
    </row>
    <row r="4" spans="1:17">
      <c r="A4" s="42" t="s">
        <v>88</v>
      </c>
      <c r="B4" s="207">
        <v>2.3221150074523189</v>
      </c>
      <c r="C4" s="207">
        <v>2.3154182320019423</v>
      </c>
      <c r="D4" s="207">
        <v>4.0914200074936513</v>
      </c>
      <c r="E4" s="207">
        <v>0.8638686919586025</v>
      </c>
      <c r="F4" s="207">
        <v>-5.8382699307685471</v>
      </c>
      <c r="G4" s="207">
        <v>-14.454635033730101</v>
      </c>
      <c r="H4" s="207">
        <v>1.5771752613858103</v>
      </c>
      <c r="I4" s="207">
        <v>6.5771109560363916</v>
      </c>
      <c r="J4" s="207">
        <v>-3.1347192666559276</v>
      </c>
      <c r="K4" s="207">
        <v>-4.4444444444443736</v>
      </c>
      <c r="L4" s="207">
        <v>-2.4847466619506209</v>
      </c>
      <c r="M4" s="207">
        <v>-1.7319550235763814</v>
      </c>
      <c r="N4" s="207">
        <v>5.6196364307465441</v>
      </c>
      <c r="O4" s="207">
        <v>7.8455355582736308</v>
      </c>
      <c r="P4" s="207">
        <v>4.8768632534023748</v>
      </c>
      <c r="Q4" s="208">
        <v>2.9429939749731959</v>
      </c>
    </row>
    <row r="5" spans="1:17">
      <c r="A5" s="42" t="s">
        <v>89</v>
      </c>
      <c r="B5" s="207">
        <v>20.982575024201356</v>
      </c>
      <c r="C5" s="207">
        <v>10.302060412082415</v>
      </c>
      <c r="D5" s="207">
        <v>9.503083061298522</v>
      </c>
      <c r="E5" s="207">
        <v>-5.2169592580324604</v>
      </c>
      <c r="F5" s="207">
        <v>-16.320111829460071</v>
      </c>
      <c r="G5" s="207">
        <v>-20.672374190854036</v>
      </c>
      <c r="H5" s="207">
        <v>25.243485127665167</v>
      </c>
      <c r="I5" s="207">
        <v>9.0584279108869339</v>
      </c>
      <c r="J5" s="207">
        <v>-6.6294083638466006</v>
      </c>
      <c r="K5" s="207">
        <v>-12.734778121775026</v>
      </c>
      <c r="L5" s="207">
        <v>-10.477767265846738</v>
      </c>
      <c r="M5" s="207">
        <v>6.816380449141346</v>
      </c>
      <c r="N5" s="207">
        <v>15.038337867919861</v>
      </c>
      <c r="O5" s="207">
        <v>5.4826918942163072</v>
      </c>
      <c r="P5" s="207">
        <v>-5.6257643701589917</v>
      </c>
      <c r="Q5" s="208">
        <v>-3.4341252699784053</v>
      </c>
    </row>
    <row r="6" spans="1:17">
      <c r="A6" s="46" t="s">
        <v>90</v>
      </c>
      <c r="B6" s="209">
        <v>14.309392265193367</v>
      </c>
      <c r="C6" s="209">
        <v>12.300628322861296</v>
      </c>
      <c r="D6" s="209">
        <v>6.1975468043899307</v>
      </c>
      <c r="E6" s="209">
        <v>-1.5805471124620052</v>
      </c>
      <c r="F6" s="209">
        <v>-17.871113856289888</v>
      </c>
      <c r="G6" s="209">
        <v>-13.787916771120578</v>
      </c>
      <c r="H6" s="209">
        <v>19.33701657458564</v>
      </c>
      <c r="I6" s="209">
        <v>3.6793372319688045</v>
      </c>
      <c r="J6" s="209">
        <v>-11.116333725029381</v>
      </c>
      <c r="K6" s="209">
        <v>-5.0237969328397636</v>
      </c>
      <c r="L6" s="209">
        <v>-6.5423162583518879</v>
      </c>
      <c r="M6" s="209">
        <v>1.7575215966636915</v>
      </c>
      <c r="N6" s="209">
        <v>10.392271662763463</v>
      </c>
      <c r="O6" s="209">
        <v>13.153009811721027</v>
      </c>
      <c r="P6" s="209">
        <v>-3.4919146941645218</v>
      </c>
      <c r="Q6" s="210">
        <v>-0.50995628946089999</v>
      </c>
    </row>
    <row r="7" spans="1:17">
      <c r="A7" s="211" t="s">
        <v>86</v>
      </c>
    </row>
    <row r="9" spans="1:17">
      <c r="A9" s="262" t="s">
        <v>139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zoomScaleNormal="100" workbookViewId="0"/>
  </sheetViews>
  <sheetFormatPr baseColWidth="10" defaultRowHeight="15"/>
  <cols>
    <col min="1" max="1" width="50.42578125" customWidth="1"/>
    <col min="2" max="17" width="5" style="16" bestFit="1" customWidth="1"/>
  </cols>
  <sheetData>
    <row r="1" spans="1:17">
      <c r="A1" s="14" t="s">
        <v>82</v>
      </c>
    </row>
    <row r="3" spans="1:17">
      <c r="A3" s="34" t="s">
        <v>11</v>
      </c>
      <c r="B3" s="68">
        <v>2004</v>
      </c>
      <c r="C3" s="68">
        <v>2005</v>
      </c>
      <c r="D3" s="68">
        <v>2006</v>
      </c>
      <c r="E3" s="68">
        <v>2007</v>
      </c>
      <c r="F3" s="68">
        <v>2008</v>
      </c>
      <c r="G3" s="68">
        <v>2009</v>
      </c>
      <c r="H3" s="68">
        <v>2010</v>
      </c>
      <c r="I3" s="68">
        <v>2011</v>
      </c>
      <c r="J3" s="68">
        <v>2012</v>
      </c>
      <c r="K3" s="68">
        <v>2013</v>
      </c>
      <c r="L3" s="68">
        <v>2014</v>
      </c>
      <c r="M3" s="68">
        <v>2015</v>
      </c>
      <c r="N3" s="68">
        <v>2016</v>
      </c>
      <c r="O3" s="68">
        <v>2017</v>
      </c>
      <c r="P3" s="68">
        <v>2018</v>
      </c>
      <c r="Q3" s="69">
        <v>2019</v>
      </c>
    </row>
    <row r="4" spans="1:17">
      <c r="A4" s="42" t="s">
        <v>83</v>
      </c>
      <c r="B4" s="207">
        <v>4.8261896726291109</v>
      </c>
      <c r="C4" s="207">
        <v>2.446877012234383</v>
      </c>
      <c r="D4" s="207">
        <v>6.9138906348208407</v>
      </c>
      <c r="E4" s="207">
        <v>4.0270429159318111</v>
      </c>
      <c r="F4" s="207">
        <v>7.6857869454648231</v>
      </c>
      <c r="G4" s="207">
        <v>-2.7027027027027084</v>
      </c>
      <c r="H4" s="207">
        <v>1.1326860841423869</v>
      </c>
      <c r="I4" s="207">
        <v>5.4666666666666641</v>
      </c>
      <c r="J4" s="207">
        <v>2.5031605562578996</v>
      </c>
      <c r="K4" s="207">
        <v>-0.91267883571779507</v>
      </c>
      <c r="L4" s="207">
        <v>0.17425939756037234</v>
      </c>
      <c r="M4" s="207">
        <v>-0.59642147117296984</v>
      </c>
      <c r="N4" s="207">
        <v>0.64999999999999503</v>
      </c>
      <c r="O4" s="207">
        <v>1.9374068554396384</v>
      </c>
      <c r="P4" s="207">
        <v>2.314814814814814</v>
      </c>
      <c r="Q4" s="208">
        <v>2.6673017385091757</v>
      </c>
    </row>
    <row r="5" spans="1:17">
      <c r="A5" s="42" t="s">
        <v>84</v>
      </c>
      <c r="B5" s="207">
        <v>9.625876851130144</v>
      </c>
      <c r="C5" s="207">
        <v>12.335584784927134</v>
      </c>
      <c r="D5" s="207">
        <v>8.7658227848101298</v>
      </c>
      <c r="E5" s="207">
        <v>5.38260110561537</v>
      </c>
      <c r="F5" s="207">
        <v>1.4908890115957973</v>
      </c>
      <c r="G5" s="207">
        <v>0.16322089227418513</v>
      </c>
      <c r="H5" s="207">
        <v>2.7159152634438133</v>
      </c>
      <c r="I5" s="207">
        <v>4.8387096774193505</v>
      </c>
      <c r="J5" s="207">
        <v>-0.5296343001261139</v>
      </c>
      <c r="K5" s="207">
        <v>-0.40567951318457585</v>
      </c>
      <c r="L5" s="207">
        <v>0.15274949083501355</v>
      </c>
      <c r="M5" s="207">
        <v>1.6522623284189297</v>
      </c>
      <c r="N5" s="207">
        <v>1.7504376094023444</v>
      </c>
      <c r="O5" s="207">
        <v>3.9321700663553782</v>
      </c>
      <c r="P5" s="207">
        <v>2.5065027193190037</v>
      </c>
      <c r="Q5" s="208">
        <v>3.6216839677047252</v>
      </c>
    </row>
    <row r="6" spans="1:17">
      <c r="A6" s="46" t="s">
        <v>85</v>
      </c>
      <c r="B6" s="209">
        <v>4.1361526560082629</v>
      </c>
      <c r="C6" s="209">
        <v>2.3573692551505099</v>
      </c>
      <c r="D6" s="209">
        <v>3.5900909618734822</v>
      </c>
      <c r="E6" s="209">
        <v>3.2788416627743677</v>
      </c>
      <c r="F6" s="209">
        <v>3.3194645441389392</v>
      </c>
      <c r="G6" s="209">
        <v>-0.61279873938547835</v>
      </c>
      <c r="H6" s="209">
        <v>2.3341847969700291</v>
      </c>
      <c r="I6" s="209">
        <v>3.4945773799277324</v>
      </c>
      <c r="J6" s="209">
        <v>1.5053226879572668</v>
      </c>
      <c r="K6" s="209">
        <v>-0.77017615731251876</v>
      </c>
      <c r="L6" s="209">
        <v>-0.22293782511789706</v>
      </c>
      <c r="M6" s="209">
        <v>-0.71168487255850454</v>
      </c>
      <c r="N6" s="209">
        <v>-8.3347224537400066E-3</v>
      </c>
      <c r="O6" s="209">
        <v>2.408935567225301</v>
      </c>
      <c r="P6" s="209">
        <v>2.3359921862280641</v>
      </c>
      <c r="Q6" s="210">
        <v>1.5191282907819348</v>
      </c>
    </row>
    <row r="7" spans="1:17">
      <c r="A7" s="211" t="s">
        <v>86</v>
      </c>
    </row>
    <row r="8" spans="1:17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</row>
    <row r="9" spans="1:17">
      <c r="A9" s="262" t="s">
        <v>139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</row>
    <row r="10" spans="1:17"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</sheetData>
  <hyperlinks>
    <hyperlink ref="A9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baseColWidth="10" defaultRowHeight="15"/>
  <cols>
    <col min="1" max="1" width="53.42578125" style="7" customWidth="1"/>
    <col min="2" max="2" width="8.140625" style="7" bestFit="1" customWidth="1"/>
    <col min="3" max="3" width="7" style="7" bestFit="1" customWidth="1"/>
    <col min="4" max="4" width="7.42578125" style="7" customWidth="1"/>
    <col min="5" max="8" width="7.42578125" style="7" bestFit="1" customWidth="1"/>
    <col min="9" max="10" width="6.5703125" style="7" bestFit="1" customWidth="1"/>
    <col min="11" max="16384" width="11.42578125" style="7"/>
  </cols>
  <sheetData>
    <row r="1" spans="1:10">
      <c r="A1" s="14" t="s">
        <v>66</v>
      </c>
    </row>
    <row r="3" spans="1:10">
      <c r="A3" s="165" t="s">
        <v>67</v>
      </c>
      <c r="B3" s="166">
        <v>1990</v>
      </c>
      <c r="C3" s="167">
        <v>1995</v>
      </c>
      <c r="D3" s="167">
        <v>2000</v>
      </c>
      <c r="E3" s="167">
        <v>2005</v>
      </c>
      <c r="F3" s="168">
        <v>2010</v>
      </c>
      <c r="G3" s="168">
        <v>2015</v>
      </c>
      <c r="H3" s="166">
        <f>I3-1</f>
        <v>2017</v>
      </c>
      <c r="I3" s="166">
        <v>2018</v>
      </c>
      <c r="J3" s="169">
        <v>2019</v>
      </c>
    </row>
    <row r="4" spans="1:10">
      <c r="A4" s="170" t="s">
        <v>68</v>
      </c>
      <c r="B4" s="171">
        <v>123.69760292599037</v>
      </c>
      <c r="C4" s="172">
        <v>164.35590253600429</v>
      </c>
      <c r="D4" s="172">
        <v>195.33108412142195</v>
      </c>
      <c r="E4" s="172">
        <v>246.46590035026665</v>
      </c>
      <c r="F4" s="173">
        <v>299.08248174378417</v>
      </c>
      <c r="G4" s="173">
        <v>337.33724017351909</v>
      </c>
      <c r="H4" s="171">
        <v>347.55513766095885</v>
      </c>
      <c r="I4" s="171">
        <v>354.05889753896867</v>
      </c>
      <c r="J4" s="174">
        <v>362.40443213226149</v>
      </c>
    </row>
    <row r="5" spans="1:10">
      <c r="A5" s="170" t="s">
        <v>69</v>
      </c>
      <c r="B5" s="175">
        <v>2.2490678548061496</v>
      </c>
      <c r="C5" s="176">
        <v>3.5673592520507387</v>
      </c>
      <c r="D5" s="176">
        <v>3.8419219078625337</v>
      </c>
      <c r="E5" s="176">
        <v>4.6820855011550844</v>
      </c>
      <c r="F5" s="177">
        <v>5.8984270157465746</v>
      </c>
      <c r="G5" s="177">
        <v>8.0890909822872565</v>
      </c>
      <c r="H5" s="175">
        <v>8.6840469023410627</v>
      </c>
      <c r="I5" s="175">
        <v>8.9529564440079117</v>
      </c>
      <c r="J5" s="178">
        <v>9.252168270785603</v>
      </c>
    </row>
    <row r="6" spans="1:10">
      <c r="A6" s="170" t="s">
        <v>70</v>
      </c>
      <c r="B6" s="175">
        <v>0.14096869398568584</v>
      </c>
      <c r="C6" s="176">
        <v>0.13851683013252578</v>
      </c>
      <c r="D6" s="176">
        <v>0.17227485721772345</v>
      </c>
      <c r="E6" s="176">
        <v>0.16962314205140441</v>
      </c>
      <c r="F6" s="177">
        <v>0.12156834493707419</v>
      </c>
      <c r="G6" s="177">
        <v>0.1827293286788384</v>
      </c>
      <c r="H6" s="175">
        <v>0.17646000112575438</v>
      </c>
      <c r="I6" s="175">
        <v>0.18632889102449238</v>
      </c>
      <c r="J6" s="178">
        <v>0.22536569665352235</v>
      </c>
    </row>
    <row r="7" spans="1:10">
      <c r="A7" s="170" t="s">
        <v>71</v>
      </c>
      <c r="B7" s="175">
        <v>1.1390479651506031</v>
      </c>
      <c r="C7" s="176">
        <v>1.5406362946189247</v>
      </c>
      <c r="D7" s="176">
        <v>1.5741094056012588</v>
      </c>
      <c r="E7" s="176">
        <v>1.7844167994462141</v>
      </c>
      <c r="F7" s="177">
        <v>2.4414052051384014</v>
      </c>
      <c r="G7" s="177">
        <v>3.0987624471033217</v>
      </c>
      <c r="H7" s="175">
        <v>3.296990747382436</v>
      </c>
      <c r="I7" s="175">
        <v>3.3919209383911935</v>
      </c>
      <c r="J7" s="178">
        <v>3.5548514776214652</v>
      </c>
    </row>
    <row r="8" spans="1:10">
      <c r="A8" s="179" t="s">
        <v>72</v>
      </c>
      <c r="B8" s="180">
        <v>127.22668743993282</v>
      </c>
      <c r="C8" s="181">
        <v>169.60241491280649</v>
      </c>
      <c r="D8" s="181">
        <v>200.91939029210349</v>
      </c>
      <c r="E8" s="181">
        <v>253.10202579291933</v>
      </c>
      <c r="F8" s="182">
        <v>307.5438823096062</v>
      </c>
      <c r="G8" s="182">
        <v>348.70782293158845</v>
      </c>
      <c r="H8" s="180">
        <v>359.71263531180807</v>
      </c>
      <c r="I8" s="180">
        <v>366.59010381239227</v>
      </c>
      <c r="J8" s="183">
        <v>375.43637786689436</v>
      </c>
    </row>
    <row r="9" spans="1:10">
      <c r="A9" s="184" t="s">
        <v>73</v>
      </c>
      <c r="B9" s="185">
        <v>59.220715600593536</v>
      </c>
      <c r="C9" s="186">
        <v>59.750745542436874</v>
      </c>
      <c r="D9" s="186">
        <v>72.935924832515028</v>
      </c>
      <c r="E9" s="186">
        <v>98.291033303482095</v>
      </c>
      <c r="F9" s="187">
        <v>108.0285716335587</v>
      </c>
      <c r="G9" s="187">
        <v>105.55184791601405</v>
      </c>
      <c r="H9" s="185">
        <v>119.55038965285109</v>
      </c>
      <c r="I9" s="185">
        <v>123.38268008161273</v>
      </c>
      <c r="J9" s="188">
        <v>128.82589579159898</v>
      </c>
    </row>
    <row r="10" spans="1:10">
      <c r="A10" s="189" t="s">
        <v>74</v>
      </c>
      <c r="B10" s="190">
        <v>31.612169181693126</v>
      </c>
      <c r="C10" s="191">
        <v>29.490490533063859</v>
      </c>
      <c r="D10" s="191">
        <v>35.160159123881357</v>
      </c>
      <c r="E10" s="191">
        <v>51.048070797632974</v>
      </c>
      <c r="F10" s="192">
        <v>53.067741272107526</v>
      </c>
      <c r="G10" s="192">
        <v>46.021798395400062</v>
      </c>
      <c r="H10" s="190">
        <v>54.295219167470798</v>
      </c>
      <c r="I10" s="190">
        <v>57.08234616244691</v>
      </c>
      <c r="J10" s="193">
        <v>60.406715574265718</v>
      </c>
    </row>
    <row r="11" spans="1:10">
      <c r="A11" s="194" t="s">
        <v>75</v>
      </c>
      <c r="B11" s="190">
        <v>22.892536716110737</v>
      </c>
      <c r="C11" s="191">
        <v>26.43684170207672</v>
      </c>
      <c r="D11" s="191">
        <v>31.677057093597877</v>
      </c>
      <c r="E11" s="191">
        <v>36.825462560117984</v>
      </c>
      <c r="F11" s="192">
        <v>44.12403656710238</v>
      </c>
      <c r="G11" s="192">
        <v>47.084469908297038</v>
      </c>
      <c r="H11" s="190">
        <v>49.678974924616128</v>
      </c>
      <c r="I11" s="190">
        <v>50.148647853257565</v>
      </c>
      <c r="J11" s="193">
        <v>50.525476676512746</v>
      </c>
    </row>
    <row r="12" spans="1:10">
      <c r="A12" s="194" t="s">
        <v>76</v>
      </c>
      <c r="B12" s="190">
        <v>4.7160097027896777</v>
      </c>
      <c r="C12" s="191">
        <v>3.8234133072962941</v>
      </c>
      <c r="D12" s="191">
        <v>6.0987086150357932</v>
      </c>
      <c r="E12" s="191">
        <v>10.417499945731135</v>
      </c>
      <c r="F12" s="192">
        <v>10.836793794348777</v>
      </c>
      <c r="G12" s="192">
        <v>12.445579612316957</v>
      </c>
      <c r="H12" s="190">
        <v>15.576195560764171</v>
      </c>
      <c r="I12" s="190">
        <v>16.151686065908258</v>
      </c>
      <c r="J12" s="193">
        <v>17.893703540820511</v>
      </c>
    </row>
    <row r="13" spans="1:10">
      <c r="A13" s="195" t="s">
        <v>77</v>
      </c>
      <c r="B13" s="175">
        <v>6.1228242836458273</v>
      </c>
      <c r="C13" s="176">
        <v>5.2013368459016434</v>
      </c>
      <c r="D13" s="176">
        <v>9.4906911979789967</v>
      </c>
      <c r="E13" s="176">
        <v>13.644017345317398</v>
      </c>
      <c r="F13" s="177">
        <v>12.905131215976466</v>
      </c>
      <c r="G13" s="177">
        <v>10.797885671212153</v>
      </c>
      <c r="H13" s="175">
        <v>13.382360656155186</v>
      </c>
      <c r="I13" s="175">
        <v>14.090898364113112</v>
      </c>
      <c r="J13" s="178">
        <v>15.082137779929543</v>
      </c>
    </row>
    <row r="14" spans="1:10">
      <c r="A14" s="196" t="s">
        <v>78</v>
      </c>
      <c r="B14" s="197">
        <v>0.82840000000000003</v>
      </c>
      <c r="C14" s="198">
        <v>0.74429999999999996</v>
      </c>
      <c r="D14" s="198">
        <v>1.4152386058371582</v>
      </c>
      <c r="E14" s="198">
        <v>1.7980660827537451</v>
      </c>
      <c r="F14" s="199">
        <v>3.2036683969669237</v>
      </c>
      <c r="G14" s="199">
        <v>3.4486034819275604</v>
      </c>
      <c r="H14" s="197">
        <v>3.4844313836671681</v>
      </c>
      <c r="I14" s="197">
        <v>2.8006141191601381</v>
      </c>
      <c r="J14" s="200">
        <v>2.7845488046286286</v>
      </c>
    </row>
    <row r="15" spans="1:10">
      <c r="A15" s="179" t="s">
        <v>79</v>
      </c>
      <c r="B15" s="180">
        <v>66.171939884239364</v>
      </c>
      <c r="C15" s="181">
        <v>65.696382388338506</v>
      </c>
      <c r="D15" s="181">
        <v>83.841854636331178</v>
      </c>
      <c r="E15" s="181">
        <v>113.73311673155324</v>
      </c>
      <c r="F15" s="182">
        <v>124.13737124650207</v>
      </c>
      <c r="G15" s="182">
        <v>119.79833706915379</v>
      </c>
      <c r="H15" s="180">
        <v>136.41718169267344</v>
      </c>
      <c r="I15" s="180">
        <v>140.27419256488599</v>
      </c>
      <c r="J15" s="183">
        <v>146.69258237615713</v>
      </c>
    </row>
    <row r="16" spans="1:10">
      <c r="A16" s="179" t="s">
        <v>80</v>
      </c>
      <c r="B16" s="180">
        <v>193.3986273241722</v>
      </c>
      <c r="C16" s="181">
        <v>235.29879730114499</v>
      </c>
      <c r="D16" s="181">
        <v>284.76124492843468</v>
      </c>
      <c r="E16" s="181">
        <v>366.83514252447259</v>
      </c>
      <c r="F16" s="182">
        <v>431.68125355610829</v>
      </c>
      <c r="G16" s="182">
        <v>468.50616000074223</v>
      </c>
      <c r="H16" s="180">
        <v>496.12981700448154</v>
      </c>
      <c r="I16" s="180">
        <v>506.86429637727827</v>
      </c>
      <c r="J16" s="183">
        <v>522.12939995347915</v>
      </c>
    </row>
    <row r="17" spans="1:1">
      <c r="A17" s="10" t="s">
        <v>12</v>
      </c>
    </row>
    <row r="18" spans="1:1">
      <c r="A18" s="10" t="s">
        <v>10</v>
      </c>
    </row>
    <row r="20" spans="1:1">
      <c r="A20" s="262" t="s">
        <v>139</v>
      </c>
    </row>
  </sheetData>
  <hyperlinks>
    <hyperlink ref="A20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</vt:i4>
      </vt:variant>
    </vt:vector>
  </HeadingPairs>
  <TitlesOfParts>
    <vt:vector size="23" baseType="lpstr">
      <vt:lpstr>Sommaire</vt:lpstr>
      <vt:lpstr>p6 Graph1</vt:lpstr>
      <vt:lpstr>p6 Graph2</vt:lpstr>
      <vt:lpstr>p7 Graph3</vt:lpstr>
      <vt:lpstr>p7 Graph4</vt:lpstr>
      <vt:lpstr>p7 Graph5</vt:lpstr>
      <vt:lpstr>p8 Graph6</vt:lpstr>
      <vt:lpstr>p8 Graph7</vt:lpstr>
      <vt:lpstr>p9 Tab1</vt:lpstr>
      <vt:lpstr>p9 Graph8</vt:lpstr>
      <vt:lpstr>p9 Graph9</vt:lpstr>
      <vt:lpstr>p10 Graph10</vt:lpstr>
      <vt:lpstr>p10 Graph11</vt:lpstr>
      <vt:lpstr>p11 Graph12</vt:lpstr>
      <vt:lpstr>p11 Graph13</vt:lpstr>
      <vt:lpstr>p11 Graph14</vt:lpstr>
      <vt:lpstr>p11 Graph15</vt:lpstr>
      <vt:lpstr>p12 Graph16</vt:lpstr>
      <vt:lpstr>p12 Graph17</vt:lpstr>
      <vt:lpstr>p12 Graph18</vt:lpstr>
      <vt:lpstr>p12 Graph19</vt:lpstr>
      <vt:lpstr>p13 Graph20</vt:lpstr>
      <vt:lpstr>p13 Graph21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1 CONTEXTE MACROECONOMIQUE ET PRINCIPALES EVOLUTIONS</dc:title>
  <dc:subject>RAPPORT DU COMPTE DU LOGEMENT 2019</dc:subject>
  <dc:creator>SDES</dc:creator>
  <cp:keywords>logement, compte, financement du logement, aide au logement, loyer</cp:keywords>
  <cp:lastModifiedBy>DUMAS Morgane</cp:lastModifiedBy>
  <cp:lastPrinted>2020-11-26T14:43:48Z</cp:lastPrinted>
  <dcterms:created xsi:type="dcterms:W3CDTF">2020-11-26T09:29:19Z</dcterms:created>
  <dcterms:modified xsi:type="dcterms:W3CDTF">2021-02-08T14:25:27Z</dcterms:modified>
</cp:coreProperties>
</file>