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rgane.dumas\Desktop\COMPTE LOGEMENT\"/>
    </mc:Choice>
  </mc:AlternateContent>
  <bookViews>
    <workbookView xWindow="0" yWindow="0" windowWidth="20490" windowHeight="5520" tabRatio="852"/>
  </bookViews>
  <sheets>
    <sheet name="Sommaire" sheetId="95" r:id="rId1"/>
    <sheet name="p36 Tab1" sheetId="8" r:id="rId2"/>
    <sheet name="p36 Graph1" sheetId="1" r:id="rId3"/>
    <sheet name="p36 Graph2" sheetId="7" r:id="rId4"/>
    <sheet name="p36 Graph3" sheetId="9" r:id="rId5"/>
    <sheet name="p37 Graph1" sheetId="2" r:id="rId6"/>
    <sheet name="p37 Graph2" sheetId="12" r:id="rId7"/>
    <sheet name="p37 Graph3" sheetId="13" r:id="rId8"/>
    <sheet name="p37 Tab1" sheetId="10" r:id="rId9"/>
    <sheet name="p38 Graph1" sheetId="3" r:id="rId10"/>
    <sheet name="p38 Graph2" sheetId="16" r:id="rId11"/>
    <sheet name="p38 Graph3" sheetId="15" r:id="rId12"/>
    <sheet name="p38 Graph4" sheetId="14" r:id="rId13"/>
    <sheet name="p39 Tab1" sheetId="17" r:id="rId14"/>
    <sheet name="p39 Graph1" sheetId="4" r:id="rId15"/>
    <sheet name="p39 Graph2" sheetId="19" r:id="rId16"/>
    <sheet name="p39 Graph3" sheetId="18" r:id="rId17"/>
    <sheet name="p40 Graph1" sheetId="5" r:id="rId18"/>
    <sheet name="p40 Graph2" sheetId="20" r:id="rId19"/>
    <sheet name="p40 Tab1" sheetId="21" r:id="rId20"/>
    <sheet name="p41 Tab1" sheetId="23" r:id="rId21"/>
    <sheet name="p41 Graph1" sheetId="6" r:id="rId22"/>
    <sheet name="p41 Graph2" sheetId="24" r:id="rId23"/>
    <sheet name="p42 Graph1" sheetId="25" r:id="rId24"/>
    <sheet name="p42 Graph2" sheetId="26" r:id="rId25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5" l="1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B8" i="2"/>
  <c r="C8" i="2"/>
</calcChain>
</file>

<file path=xl/sharedStrings.xml><?xml version="1.0" encoding="utf-8"?>
<sst xmlns="http://schemas.openxmlformats.org/spreadsheetml/2006/main" count="363" uniqueCount="203">
  <si>
    <t>Prestations sociales</t>
  </si>
  <si>
    <t>Subventions d'exploitation</t>
  </si>
  <si>
    <t>Subventions d'investissement</t>
  </si>
  <si>
    <t>Avantages fiscaux</t>
  </si>
  <si>
    <t>Avantages de taux</t>
  </si>
  <si>
    <t>Contributeur</t>
  </si>
  <si>
    <t>État</t>
  </si>
  <si>
    <t>Taxes affectées</t>
  </si>
  <si>
    <t>Collectivités territoriales</t>
  </si>
  <si>
    <t>CGLLS</t>
  </si>
  <si>
    <t>Employeurs / Action logement</t>
  </si>
  <si>
    <t>Energéticiens</t>
  </si>
  <si>
    <t>Avantages de taux des prêts sur ressource du Livret A</t>
  </si>
  <si>
    <t>Régimes sociaux</t>
  </si>
  <si>
    <t>Total</t>
  </si>
  <si>
    <t>Propriétaires occupants</t>
  </si>
  <si>
    <t>Secteur libre</t>
  </si>
  <si>
    <t>Secteur social</t>
  </si>
  <si>
    <t>Autres logements ordinaires</t>
  </si>
  <si>
    <t>Locaux d'hébergement collectif</t>
  </si>
  <si>
    <t>Locataires du secteur social</t>
  </si>
  <si>
    <t>Locataires du secteur libre</t>
  </si>
  <si>
    <t>APL</t>
  </si>
  <si>
    <t>ALS</t>
  </si>
  <si>
    <t>ALF</t>
  </si>
  <si>
    <t>Autres aides</t>
  </si>
  <si>
    <t>Propriétaires accédants</t>
  </si>
  <si>
    <t>Locataires</t>
  </si>
  <si>
    <t>Ensemble des ménages</t>
  </si>
  <si>
    <t>Bailleurs du secteur social</t>
  </si>
  <si>
    <t>Bailleurs du secteur libre</t>
  </si>
  <si>
    <t>Subventions liées aux prêts locatifs sociaux</t>
  </si>
  <si>
    <t>Anah</t>
  </si>
  <si>
    <t>Fart</t>
  </si>
  <si>
    <t>Anru</t>
  </si>
  <si>
    <t>Autres</t>
  </si>
  <si>
    <t>Neuf</t>
  </si>
  <si>
    <t>Travaux</t>
  </si>
  <si>
    <t>Action logement</t>
  </si>
  <si>
    <t>Prêts aux bailleurs sociaux</t>
  </si>
  <si>
    <t>Prêts aux ménages</t>
  </si>
  <si>
    <t>Prêts aidés locatif social</t>
  </si>
  <si>
    <t>Prêts aidés aux ménages</t>
  </si>
  <si>
    <t>Prêts Action logement</t>
  </si>
  <si>
    <t>Autres prêts</t>
  </si>
  <si>
    <t>Variation de l'avantage unitaire</t>
  </si>
  <si>
    <t>Variation des prêts accordés</t>
  </si>
  <si>
    <t>Variation de l'avantage absolu</t>
  </si>
  <si>
    <t>Intérêts des emprunts acquisition résidence principale</t>
  </si>
  <si>
    <t>Exonérations de taxe foncière</t>
  </si>
  <si>
    <t>TVA à taux réduit Investissement locatif social</t>
  </si>
  <si>
    <t>Soutien aux travaux d'entretien-amélioration</t>
  </si>
  <si>
    <t>Avt. fiscaux revenus fonciers (hors travaux)</t>
  </si>
  <si>
    <t>Investissement locatif privé</t>
  </si>
  <si>
    <t>Autres avantages fiscaux</t>
  </si>
  <si>
    <t>PLUS</t>
  </si>
  <si>
    <t>PLAI</t>
  </si>
  <si>
    <t>PLS</t>
  </si>
  <si>
    <t>PLUS/PLAI Anru</t>
  </si>
  <si>
    <t>Ensemble neuf</t>
  </si>
  <si>
    <t>Prêts à l'amélioration (Pam / Palulos)</t>
  </si>
  <si>
    <t>TVA réduite sur fonds propres</t>
  </si>
  <si>
    <t>Ensemble travaux</t>
  </si>
  <si>
    <t>Prélèvements sur la consommation associée au service de logement</t>
  </si>
  <si>
    <t>Prélèvements sur les producteurs de service de logement</t>
  </si>
  <si>
    <t>Prélèvements sur l'investissement en logement</t>
  </si>
  <si>
    <t>Prélèvements sur les mutations</t>
  </si>
  <si>
    <t>Ensemble des prélèvements</t>
  </si>
  <si>
    <t>Prélèvements obligatoires (PO)</t>
  </si>
  <si>
    <t>Prélèvements logement</t>
  </si>
  <si>
    <t>en millions d'euros</t>
  </si>
  <si>
    <t>Source : CSL 2019</t>
  </si>
  <si>
    <t>Champ: France entière</t>
  </si>
  <si>
    <t>les aides au logement par filière de production de service de logement</t>
  </si>
  <si>
    <t>montant des aides au logement</t>
  </si>
  <si>
    <t>répartition des aides au logement par contributeur (en millions d'euros hors subvention d'exploitation)</t>
  </si>
  <si>
    <t>en milliards d'euros</t>
  </si>
  <si>
    <t>²</t>
  </si>
  <si>
    <t>en % des ménages</t>
  </si>
  <si>
    <t>Sources : Anru, Anah, DGALN (Infocentre SiSAL - 25 février 2020), Ancols - calculs CSL 2019</t>
  </si>
  <si>
    <t>montant des subventions d’investissement par type de subventions (en millions d'euros)</t>
  </si>
  <si>
    <t>montant des subventions d'investissement selon la filière bénéficiaire</t>
  </si>
  <si>
    <t xml:space="preserve">montant des subventions d’investissement selon l’objet </t>
  </si>
  <si>
    <t>Ancien</t>
  </si>
  <si>
    <t>montant des subventions d'investissement selon le contributeur</t>
  </si>
  <si>
    <t>montant des avantages de taux selon le type d’avantages</t>
  </si>
  <si>
    <t>en %</t>
  </si>
  <si>
    <t>montant des avantages de taux selon les filières</t>
  </si>
  <si>
    <t>décomposition de l’avantage de taux pour les prêts locatifs sociaux (PLAI, PLUS, PLS)</t>
  </si>
  <si>
    <t>montants des avantages fiscaux aux producteurs par type d’avantages</t>
  </si>
  <si>
    <t xml:space="preserve">montants des avantages fiscaux aux producteurs par filière </t>
  </si>
  <si>
    <t>en millions d’euros</t>
  </si>
  <si>
    <t>Source: CSL 2019</t>
  </si>
  <si>
    <t>évolution des prélèvements liés au logement</t>
  </si>
  <si>
    <t>base 100 en 1987</t>
  </si>
  <si>
    <t>Prélèvement logement rapportés aux PO (en %)</t>
  </si>
  <si>
    <t>montants des prélèvements fiscaux relatifs au logement</t>
  </si>
  <si>
    <t>montant des prestations sociales selon la filière</t>
  </si>
  <si>
    <t>montant total perçu selon le type d'aide</t>
  </si>
  <si>
    <t xml:space="preserve">part des bénéficiaires des allocations logement </t>
  </si>
  <si>
    <t>2018</t>
  </si>
  <si>
    <t>2019</t>
  </si>
  <si>
    <t>Structure 2019 (en %)</t>
  </si>
  <si>
    <t>Prestations sociales (consommateurs)</t>
  </si>
  <si>
    <t>Subventions d'exploitation (producteurs)</t>
  </si>
  <si>
    <t>Subventions d'investissement (producteurs)</t>
  </si>
  <si>
    <t>aux consommateurs</t>
  </si>
  <si>
    <t>aux producteurs</t>
  </si>
  <si>
    <t>Avantages de taux  (producteurs)</t>
  </si>
  <si>
    <t>Ensemble des aides</t>
  </si>
  <si>
    <t>Évolution annuelle (en %)</t>
  </si>
  <si>
    <t>nombre de bénéficiaires et montant mensuel moyen des allocations logement en 2019 *</t>
  </si>
  <si>
    <t>Nombre de bénéficiaires
(en milliers)</t>
  </si>
  <si>
    <t>Montant mensuel moyen 
(en €)</t>
  </si>
  <si>
    <t>* ALF, APL, ALS, hors logements d'hébergement collectif</t>
  </si>
  <si>
    <t>Evolution (en %) 2019/2018</t>
  </si>
  <si>
    <t>Montant 2019
(en M€)</t>
  </si>
  <si>
    <t>Structure 2019
(en %)</t>
  </si>
  <si>
    <t>Prêts au logement locatif social</t>
  </si>
  <si>
    <t>Prêts à l'amélioration et Eco-prêt logement social</t>
  </si>
  <si>
    <t>Prêts Action logement au locatif social</t>
  </si>
  <si>
    <t>PTZ</t>
  </si>
  <si>
    <t>Eco-PTZ</t>
  </si>
  <si>
    <t>Autres prêts conventionnés</t>
  </si>
  <si>
    <t>Ensemble des avantages de taux</t>
  </si>
  <si>
    <t>Évolutions (en %)</t>
  </si>
  <si>
    <t>Montant 2019
(en millions d'euros)</t>
  </si>
  <si>
    <t>2016 / 2015</t>
  </si>
  <si>
    <t>2017 / 2016</t>
  </si>
  <si>
    <t>2018 / 2017</t>
  </si>
  <si>
    <t>2019 / 2018</t>
  </si>
  <si>
    <t>Total des mesures des avantages fiscaux liés au taux réduit de TVA pour le logement locatif social</t>
  </si>
  <si>
    <t>Évolutions en %</t>
  </si>
  <si>
    <t>Montant 2019
(millions d'euros)</t>
  </si>
  <si>
    <t>2016/2015</t>
  </si>
  <si>
    <t>2017/2016</t>
  </si>
  <si>
    <t>2018/2017</t>
  </si>
  <si>
    <t>2019/2018</t>
  </si>
  <si>
    <t>TVA</t>
  </si>
  <si>
    <t>Autres taxes sur les produits</t>
  </si>
  <si>
    <t>Impositions sur les revenus immobiliers*</t>
  </si>
  <si>
    <t>Taxe foncière sur les propriétés bâties</t>
  </si>
  <si>
    <t>Taxes sur les charges</t>
  </si>
  <si>
    <t>Taxes sur la production de service de logement**</t>
  </si>
  <si>
    <t>Taxes d'urbanisme</t>
  </si>
  <si>
    <t>TVA sur terrains (non récupérée)</t>
  </si>
  <si>
    <t>TVA sur logements neufs</t>
  </si>
  <si>
    <t>TVA sur dépenses d'amélioration et gros entretien</t>
  </si>
  <si>
    <t>TVA sur autres frais</t>
  </si>
  <si>
    <t>DMTO bruts</t>
  </si>
  <si>
    <t>Contribution de sécurité immobilière</t>
  </si>
  <si>
    <t>Impôt, prélèvements sociaux et taxes sur les plus-values immobilières</t>
  </si>
  <si>
    <t>*CRL, IR, IS, CSG, CRDS, prélèvements sociaux, prélèvements sur les profits immobiliers des personnes domiciliées hors de France</t>
  </si>
  <si>
    <t>** Taxe sur les logements vacants</t>
  </si>
  <si>
    <t>Aides CSL2018</t>
  </si>
  <si>
    <t>Aides CSL2019</t>
  </si>
  <si>
    <t>Structure 2019</t>
  </si>
  <si>
    <t>montant des avantages de taux en millions d’euros</t>
  </si>
  <si>
    <r>
      <t xml:space="preserve">Source : </t>
    </r>
    <r>
      <rPr>
        <i/>
        <sz val="8"/>
        <color theme="1"/>
        <rFont val="Arial"/>
        <family val="2"/>
      </rPr>
      <t>CSL 2019, d’après DGALN (Infocentre SISAL 25 février 2020)</t>
    </r>
  </si>
  <si>
    <t>montant de l’avantage fiscal lié au taux réduit de TVA pour l’investissement locatif social</t>
  </si>
  <si>
    <t>Source: CSL 2018, CSL 2019</t>
  </si>
  <si>
    <t xml:space="preserve">contribution des différentes composantes à la révision des aides </t>
  </si>
  <si>
    <t>révision de l’évolution des aides aux logements</t>
  </si>
  <si>
    <t>Compte du logement 2019</t>
  </si>
  <si>
    <t>Onglet</t>
  </si>
  <si>
    <t>Titre</t>
  </si>
  <si>
    <t>Fiche</t>
  </si>
  <si>
    <t>Révisions des années antérieures à 2019</t>
  </si>
  <si>
    <t>Partie 4 - Les aides au logement</t>
  </si>
  <si>
    <t>p36 Tab1</t>
  </si>
  <si>
    <t>p36 Graph1</t>
  </si>
  <si>
    <t>p36 Graph2</t>
  </si>
  <si>
    <t>p36 Graph3</t>
  </si>
  <si>
    <t>p37 Graph1</t>
  </si>
  <si>
    <t>p37 Graph2</t>
  </si>
  <si>
    <t>p37 Graph3</t>
  </si>
  <si>
    <t>p37 Tab1</t>
  </si>
  <si>
    <t>p38 Graph1</t>
  </si>
  <si>
    <t>p38 Graph2</t>
  </si>
  <si>
    <t>p38 Graph3</t>
  </si>
  <si>
    <t>p38 Graph4</t>
  </si>
  <si>
    <t>p39 Tab1</t>
  </si>
  <si>
    <t>p39 Graph1</t>
  </si>
  <si>
    <t>p39 Graph2</t>
  </si>
  <si>
    <t>p39 Graph3</t>
  </si>
  <si>
    <t>p40 Graph1</t>
  </si>
  <si>
    <t>p40 Graph2</t>
  </si>
  <si>
    <t>p40 Tab1</t>
  </si>
  <si>
    <t>p41 Tab1</t>
  </si>
  <si>
    <t>p41 Graph1</t>
  </si>
  <si>
    <t>p41 Graph2</t>
  </si>
  <si>
    <t>p42 Graph1</t>
  </si>
  <si>
    <t>p42 Graph2</t>
  </si>
  <si>
    <t>Sommaire</t>
  </si>
  <si>
    <t>évolution des montants des aides au logement selon le type d’aide</t>
  </si>
  <si>
    <t>nombre de bénéficiaires et montant mensuel moyen des allocations logement en 2019</t>
  </si>
  <si>
    <t>montants des prélèvements relatifs au logement</t>
  </si>
  <si>
    <t>Les aides au logement en 2019</t>
  </si>
  <si>
    <t>Les aides aux consommateurs</t>
  </si>
  <si>
    <t>Les subventions d'investissement et d'exploitation</t>
  </si>
  <si>
    <t>Les avantages de taux</t>
  </si>
  <si>
    <t>Les avantages fiscaux aux producteurs</t>
  </si>
  <si>
    <t>Les prélèvements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</si>
</sst>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\ _€_-;\-* #,##0\ _€_-;_-* &quot;-&quot;??\ _€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i/>
      <sz val="9"/>
      <name val="Arial"/>
      <family val="2"/>
    </font>
    <font>
      <sz val="9"/>
      <name val="DaxOT-Regular"/>
      <family val="3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</cellStyleXfs>
  <cellXfs count="345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1" applyFont="1" applyFill="1" applyBorder="1" applyAlignment="1">
      <alignment horizontal="justify" wrapText="1"/>
    </xf>
    <xf numFmtId="0" fontId="5" fillId="2" borderId="3" xfId="1" applyFont="1" applyFill="1" applyBorder="1" applyAlignment="1">
      <alignment horizontal="right" wrapText="1"/>
    </xf>
    <xf numFmtId="0" fontId="5" fillId="2" borderId="4" xfId="1" applyFont="1" applyFill="1" applyBorder="1" applyAlignment="1">
      <alignment horizontal="right" wrapText="1"/>
    </xf>
    <xf numFmtId="3" fontId="6" fillId="0" borderId="7" xfId="1" applyNumberFormat="1" applyFont="1" applyFill="1" applyBorder="1" applyAlignment="1">
      <alignment horizontal="right" wrapText="1"/>
    </xf>
    <xf numFmtId="3" fontId="6" fillId="0" borderId="8" xfId="1" applyNumberFormat="1" applyFont="1" applyFill="1" applyBorder="1" applyAlignment="1">
      <alignment horizontal="right" wrapText="1"/>
    </xf>
    <xf numFmtId="3" fontId="6" fillId="0" borderId="0" xfId="1" applyNumberFormat="1" applyFont="1" applyFill="1" applyBorder="1" applyAlignment="1">
      <alignment horizontal="right" wrapText="1"/>
    </xf>
    <xf numFmtId="3" fontId="6" fillId="0" borderId="10" xfId="1" applyNumberFormat="1" applyFont="1" applyFill="1" applyBorder="1" applyAlignment="1">
      <alignment horizontal="right" wrapText="1"/>
    </xf>
    <xf numFmtId="3" fontId="7" fillId="0" borderId="3" xfId="1" applyNumberFormat="1" applyFont="1" applyFill="1" applyBorder="1" applyAlignment="1">
      <alignment horizontal="right" wrapText="1"/>
    </xf>
    <xf numFmtId="3" fontId="7" fillId="0" borderId="4" xfId="1" applyNumberFormat="1" applyFont="1" applyFill="1" applyBorder="1" applyAlignment="1">
      <alignment horizontal="right" wrapText="1"/>
    </xf>
    <xf numFmtId="3" fontId="7" fillId="0" borderId="0" xfId="1" applyNumberFormat="1" applyFont="1" applyFill="1" applyBorder="1" applyAlignment="1">
      <alignment horizontal="right" wrapText="1"/>
    </xf>
    <xf numFmtId="0" fontId="5" fillId="2" borderId="1" xfId="1" applyFont="1" applyFill="1" applyBorder="1"/>
    <xf numFmtId="0" fontId="5" fillId="0" borderId="5" xfId="1" applyFont="1" applyFill="1" applyBorder="1" applyAlignment="1">
      <alignment horizontal="justify" wrapText="1"/>
    </xf>
    <xf numFmtId="0" fontId="9" fillId="0" borderId="0" xfId="0" applyFont="1"/>
    <xf numFmtId="0" fontId="5" fillId="3" borderId="3" xfId="1" applyFont="1" applyFill="1" applyBorder="1"/>
    <xf numFmtId="0" fontId="5" fillId="3" borderId="4" xfId="1" applyFont="1" applyFill="1" applyBorder="1"/>
    <xf numFmtId="0" fontId="5" fillId="0" borderId="11" xfId="2" applyFont="1" applyFill="1" applyBorder="1"/>
    <xf numFmtId="3" fontId="4" fillId="0" borderId="7" xfId="1" applyNumberFormat="1" applyFont="1" applyFill="1" applyBorder="1"/>
    <xf numFmtId="3" fontId="4" fillId="0" borderId="8" xfId="1" applyNumberFormat="1" applyFont="1" applyFill="1" applyBorder="1"/>
    <xf numFmtId="0" fontId="5" fillId="0" borderId="5" xfId="2" applyFont="1" applyFill="1" applyBorder="1"/>
    <xf numFmtId="3" fontId="4" fillId="0" borderId="0" xfId="1" applyNumberFormat="1" applyFont="1" applyFill="1" applyBorder="1"/>
    <xf numFmtId="3" fontId="4" fillId="0" borderId="10" xfId="1" applyNumberFormat="1" applyFont="1" applyFill="1" applyBorder="1"/>
    <xf numFmtId="0" fontId="5" fillId="0" borderId="5" xfId="1" applyFont="1" applyFill="1" applyBorder="1"/>
    <xf numFmtId="0" fontId="5" fillId="0" borderId="1" xfId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4" fillId="0" borderId="6" xfId="1" applyNumberFormat="1" applyFont="1" applyFill="1" applyBorder="1"/>
    <xf numFmtId="3" fontId="4" fillId="0" borderId="15" xfId="1" applyNumberFormat="1" applyFont="1" applyFill="1" applyBorder="1"/>
    <xf numFmtId="3" fontId="4" fillId="0" borderId="13" xfId="1" applyNumberFormat="1" applyFont="1" applyFill="1" applyBorder="1"/>
    <xf numFmtId="3" fontId="4" fillId="0" borderId="14" xfId="1" applyNumberFormat="1" applyFont="1" applyFill="1" applyBorder="1"/>
    <xf numFmtId="0" fontId="5" fillId="0" borderId="1" xfId="1" applyFont="1" applyBorder="1"/>
    <xf numFmtId="0" fontId="5" fillId="0" borderId="11" xfId="1" applyFont="1" applyBorder="1"/>
    <xf numFmtId="0" fontId="5" fillId="0" borderId="5" xfId="1" applyFont="1" applyBorder="1"/>
    <xf numFmtId="0" fontId="5" fillId="0" borderId="12" xfId="1" applyFont="1" applyBorder="1"/>
    <xf numFmtId="3" fontId="4" fillId="2" borderId="0" xfId="1" applyNumberFormat="1" applyFont="1" applyFill="1" applyBorder="1"/>
    <xf numFmtId="3" fontId="4" fillId="2" borderId="7" xfId="1" applyNumberFormat="1" applyFont="1" applyFill="1" applyBorder="1"/>
    <xf numFmtId="3" fontId="4" fillId="2" borderId="13" xfId="1" applyNumberFormat="1" applyFont="1" applyFill="1" applyBorder="1"/>
    <xf numFmtId="3" fontId="4" fillId="2" borderId="8" xfId="1" applyNumberFormat="1" applyFont="1" applyFill="1" applyBorder="1"/>
    <xf numFmtId="3" fontId="4" fillId="2" borderId="10" xfId="1" applyNumberFormat="1" applyFont="1" applyFill="1" applyBorder="1"/>
    <xf numFmtId="3" fontId="4" fillId="2" borderId="14" xfId="1" applyNumberFormat="1" applyFont="1" applyFill="1" applyBorder="1"/>
    <xf numFmtId="3" fontId="5" fillId="2" borderId="3" xfId="1" applyNumberFormat="1" applyFont="1" applyFill="1" applyBorder="1"/>
    <xf numFmtId="3" fontId="5" fillId="2" borderId="4" xfId="1" applyNumberFormat="1" applyFont="1" applyFill="1" applyBorder="1"/>
    <xf numFmtId="49" fontId="4" fillId="2" borderId="1" xfId="1" applyNumberFormat="1" applyFont="1" applyFill="1" applyBorder="1"/>
    <xf numFmtId="49" fontId="5" fillId="2" borderId="2" xfId="1" applyNumberFormat="1" applyFont="1" applyFill="1" applyBorder="1" applyAlignment="1">
      <alignment horizontal="center"/>
    </xf>
    <xf numFmtId="49" fontId="5" fillId="2" borderId="3" xfId="1" applyNumberFormat="1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/>
    </xf>
    <xf numFmtId="0" fontId="5" fillId="2" borderId="11" xfId="1" applyFont="1" applyFill="1" applyBorder="1"/>
    <xf numFmtId="0" fontId="5" fillId="2" borderId="5" xfId="1" applyFont="1" applyFill="1" applyBorder="1"/>
    <xf numFmtId="0" fontId="5" fillId="2" borderId="12" xfId="1" applyFont="1" applyFill="1" applyBorder="1"/>
    <xf numFmtId="0" fontId="2" fillId="0" borderId="0" xfId="0" applyFont="1" applyAlignment="1"/>
    <xf numFmtId="3" fontId="4" fillId="0" borderId="0" xfId="0" applyNumberFormat="1" applyFont="1" applyFill="1" applyBorder="1"/>
    <xf numFmtId="3" fontId="4" fillId="0" borderId="10" xfId="0" applyNumberFormat="1" applyFont="1" applyFill="1" applyBorder="1"/>
    <xf numFmtId="3" fontId="4" fillId="0" borderId="14" xfId="0" applyNumberFormat="1" applyFont="1" applyFill="1" applyBorder="1"/>
    <xf numFmtId="3" fontId="5" fillId="0" borderId="4" xfId="0" applyNumberFormat="1" applyFont="1" applyFill="1" applyBorder="1"/>
    <xf numFmtId="0" fontId="2" fillId="0" borderId="11" xfId="0" applyFont="1" applyBorder="1"/>
    <xf numFmtId="0" fontId="2" fillId="0" borderId="12" xfId="0" applyFont="1" applyBorder="1"/>
    <xf numFmtId="3" fontId="4" fillId="0" borderId="13" xfId="0" applyNumberFormat="1" applyFont="1" applyFill="1" applyBorder="1"/>
    <xf numFmtId="3" fontId="5" fillId="0" borderId="3" xfId="0" applyNumberFormat="1" applyFont="1" applyFill="1" applyBorder="1"/>
    <xf numFmtId="0" fontId="13" fillId="0" borderId="0" xfId="0" applyFont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11" xfId="0" applyFont="1" applyFill="1" applyBorder="1"/>
    <xf numFmtId="3" fontId="4" fillId="0" borderId="7" xfId="0" applyNumberFormat="1" applyFont="1" applyFill="1" applyBorder="1"/>
    <xf numFmtId="3" fontId="4" fillId="0" borderId="8" xfId="0" applyNumberFormat="1" applyFont="1" applyFill="1" applyBorder="1"/>
    <xf numFmtId="0" fontId="5" fillId="0" borderId="5" xfId="0" applyFont="1" applyFill="1" applyBorder="1"/>
    <xf numFmtId="0" fontId="5" fillId="0" borderId="12" xfId="0" applyFont="1" applyFill="1" applyBorder="1"/>
    <xf numFmtId="0" fontId="2" fillId="0" borderId="0" xfId="0" applyFont="1" applyFill="1"/>
    <xf numFmtId="0" fontId="4" fillId="0" borderId="1" xfId="0" applyFont="1" applyFill="1" applyBorder="1"/>
    <xf numFmtId="0" fontId="9" fillId="0" borderId="0" xfId="0" applyFont="1" applyFill="1"/>
    <xf numFmtId="1" fontId="5" fillId="0" borderId="2" xfId="2" applyNumberFormat="1" applyFont="1" applyFill="1" applyBorder="1"/>
    <xf numFmtId="1" fontId="5" fillId="0" borderId="3" xfId="2" applyNumberFormat="1" applyFont="1" applyFill="1" applyBorder="1"/>
    <xf numFmtId="1" fontId="5" fillId="0" borderId="4" xfId="2" applyNumberFormat="1" applyFont="1" applyFill="1" applyBorder="1"/>
    <xf numFmtId="3" fontId="4" fillId="0" borderId="7" xfId="3" applyNumberFormat="1" applyFont="1" applyFill="1" applyBorder="1"/>
    <xf numFmtId="3" fontId="4" fillId="0" borderId="8" xfId="3" applyNumberFormat="1" applyFont="1" applyFill="1" applyBorder="1"/>
    <xf numFmtId="3" fontId="4" fillId="0" borderId="0" xfId="3" applyNumberFormat="1" applyFont="1" applyFill="1" applyBorder="1"/>
    <xf numFmtId="3" fontId="4" fillId="0" borderId="10" xfId="3" applyNumberFormat="1" applyFont="1" applyFill="1" applyBorder="1"/>
    <xf numFmtId="0" fontId="5" fillId="0" borderId="12" xfId="2" applyFont="1" applyFill="1" applyBorder="1"/>
    <xf numFmtId="3" fontId="4" fillId="0" borderId="13" xfId="3" applyNumberFormat="1" applyFont="1" applyFill="1" applyBorder="1"/>
    <xf numFmtId="3" fontId="4" fillId="0" borderId="14" xfId="3" applyNumberFormat="1" applyFont="1" applyFill="1" applyBorder="1"/>
    <xf numFmtId="0" fontId="2" fillId="0" borderId="1" xfId="0" applyFont="1" applyFill="1" applyBorder="1"/>
    <xf numFmtId="3" fontId="2" fillId="0" borderId="3" xfId="0" applyNumberFormat="1" applyFont="1" applyFill="1" applyBorder="1"/>
    <xf numFmtId="3" fontId="2" fillId="0" borderId="4" xfId="0" applyNumberFormat="1" applyFont="1" applyFill="1" applyBorder="1"/>
    <xf numFmtId="3" fontId="9" fillId="0" borderId="0" xfId="0" applyNumberFormat="1" applyFont="1" applyFill="1" applyBorder="1"/>
    <xf numFmtId="0" fontId="4" fillId="0" borderId="1" xfId="2" applyFont="1" applyFill="1" applyBorder="1"/>
    <xf numFmtId="1" fontId="5" fillId="0" borderId="7" xfId="2" applyNumberFormat="1" applyFont="1" applyFill="1" applyBorder="1"/>
    <xf numFmtId="1" fontId="5" fillId="0" borderId="8" xfId="2" applyNumberFormat="1" applyFont="1" applyFill="1" applyBorder="1"/>
    <xf numFmtId="164" fontId="4" fillId="0" borderId="7" xfId="3" applyNumberFormat="1" applyFont="1" applyFill="1" applyBorder="1"/>
    <xf numFmtId="164" fontId="4" fillId="0" borderId="8" xfId="3" applyNumberFormat="1" applyFont="1" applyFill="1" applyBorder="1"/>
    <xf numFmtId="164" fontId="4" fillId="0" borderId="0" xfId="3" applyNumberFormat="1" applyFont="1" applyFill="1" applyBorder="1"/>
    <xf numFmtId="164" fontId="4" fillId="0" borderId="10" xfId="3" applyNumberFormat="1" applyFont="1" applyFill="1" applyBorder="1"/>
    <xf numFmtId="164" fontId="4" fillId="0" borderId="13" xfId="2" applyNumberFormat="1" applyFont="1" applyFill="1" applyBorder="1"/>
    <xf numFmtId="164" fontId="4" fillId="0" borderId="14" xfId="2" applyNumberFormat="1" applyFont="1" applyFill="1" applyBorder="1"/>
    <xf numFmtId="164" fontId="2" fillId="0" borderId="3" xfId="0" applyNumberFormat="1" applyFont="1" applyFill="1" applyBorder="1"/>
    <xf numFmtId="164" fontId="2" fillId="0" borderId="4" xfId="0" applyNumberFormat="1" applyFont="1" applyFill="1" applyBorder="1"/>
    <xf numFmtId="0" fontId="5" fillId="0" borderId="1" xfId="2" applyFont="1" applyFill="1" applyBorder="1"/>
    <xf numFmtId="164" fontId="4" fillId="0" borderId="3" xfId="3" applyNumberFormat="1" applyFont="1" applyFill="1" applyBorder="1"/>
    <xf numFmtId="164" fontId="4" fillId="0" borderId="4" xfId="3" applyNumberFormat="1" applyFont="1" applyFill="1" applyBorder="1"/>
    <xf numFmtId="0" fontId="4" fillId="0" borderId="1" xfId="1" applyFont="1" applyFill="1" applyBorder="1"/>
    <xf numFmtId="0" fontId="9" fillId="0" borderId="1" xfId="0" applyFont="1" applyBorder="1"/>
    <xf numFmtId="49" fontId="5" fillId="0" borderId="3" xfId="1" applyNumberFormat="1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/>
    </xf>
    <xf numFmtId="0" fontId="5" fillId="0" borderId="3" xfId="1" applyFont="1" applyFill="1" applyBorder="1"/>
    <xf numFmtId="0" fontId="5" fillId="0" borderId="4" xfId="1" applyFont="1" applyFill="1" applyBorder="1"/>
    <xf numFmtId="0" fontId="5" fillId="0" borderId="11" xfId="1" applyFont="1" applyFill="1" applyBorder="1" applyAlignment="1">
      <alignment vertical="center"/>
    </xf>
    <xf numFmtId="0" fontId="5" fillId="0" borderId="12" xfId="1" applyFont="1" applyFill="1" applyBorder="1"/>
    <xf numFmtId="0" fontId="2" fillId="0" borderId="0" xfId="0" applyFont="1" applyFill="1" applyAlignment="1"/>
    <xf numFmtId="0" fontId="5" fillId="0" borderId="11" xfId="1" applyFont="1" applyFill="1" applyBorder="1"/>
    <xf numFmtId="3" fontId="2" fillId="0" borderId="0" xfId="0" applyNumberFormat="1" applyFont="1" applyFill="1" applyBorder="1"/>
    <xf numFmtId="0" fontId="2" fillId="0" borderId="11" xfId="0" applyFont="1" applyFill="1" applyBorder="1"/>
    <xf numFmtId="0" fontId="2" fillId="0" borderId="5" xfId="0" applyFont="1" applyFill="1" applyBorder="1"/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3" fontId="4" fillId="0" borderId="7" xfId="1" applyNumberFormat="1" applyFont="1" applyFill="1" applyBorder="1" applyAlignment="1">
      <alignment horizontal="center"/>
    </xf>
    <xf numFmtId="3" fontId="4" fillId="0" borderId="8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3" fontId="4" fillId="0" borderId="10" xfId="1" applyNumberFormat="1" applyFont="1" applyFill="1" applyBorder="1" applyAlignment="1">
      <alignment horizontal="center"/>
    </xf>
    <xf numFmtId="3" fontId="4" fillId="0" borderId="13" xfId="1" applyNumberFormat="1" applyFont="1" applyFill="1" applyBorder="1" applyAlignment="1">
      <alignment horizontal="center"/>
    </xf>
    <xf numFmtId="3" fontId="4" fillId="0" borderId="14" xfId="1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9" fontId="9" fillId="0" borderId="7" xfId="4" applyFont="1" applyFill="1" applyBorder="1" applyAlignment="1">
      <alignment horizontal="center"/>
    </xf>
    <xf numFmtId="9" fontId="9" fillId="0" borderId="8" xfId="4" applyFont="1" applyFill="1" applyBorder="1" applyAlignment="1">
      <alignment horizontal="center"/>
    </xf>
    <xf numFmtId="9" fontId="9" fillId="0" borderId="0" xfId="4" applyFont="1" applyFill="1" applyBorder="1" applyAlignment="1">
      <alignment horizontal="center"/>
    </xf>
    <xf numFmtId="9" fontId="9" fillId="0" borderId="10" xfId="4" applyFont="1" applyFill="1" applyBorder="1" applyAlignment="1">
      <alignment horizontal="center"/>
    </xf>
    <xf numFmtId="9" fontId="9" fillId="0" borderId="3" xfId="4" applyFont="1" applyFill="1" applyBorder="1" applyAlignment="1">
      <alignment horizontal="center"/>
    </xf>
    <xf numFmtId="9" fontId="9" fillId="0" borderId="4" xfId="4" applyFont="1" applyFill="1" applyBorder="1" applyAlignment="1">
      <alignment horizontal="center"/>
    </xf>
    <xf numFmtId="0" fontId="9" fillId="0" borderId="1" xfId="0" applyFont="1" applyFill="1" applyBorder="1"/>
    <xf numFmtId="0" fontId="5" fillId="0" borderId="6" xfId="1" applyFont="1" applyFill="1" applyBorder="1"/>
    <xf numFmtId="0" fontId="5" fillId="0" borderId="7" xfId="1" applyFont="1" applyFill="1" applyBorder="1"/>
    <xf numFmtId="0" fontId="5" fillId="0" borderId="8" xfId="1" applyFont="1" applyFill="1" applyBorder="1"/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0" fontId="5" fillId="0" borderId="12" xfId="1" applyFont="1" applyFill="1" applyBorder="1" applyAlignment="1">
      <alignment vertical="center" wrapText="1"/>
    </xf>
    <xf numFmtId="0" fontId="13" fillId="0" borderId="0" xfId="0" applyFont="1" applyFill="1"/>
    <xf numFmtId="1" fontId="4" fillId="0" borderId="7" xfId="5" applyNumberFormat="1" applyFont="1" applyFill="1" applyBorder="1" applyAlignment="1">
      <alignment horizontal="center"/>
    </xf>
    <xf numFmtId="1" fontId="4" fillId="0" borderId="8" xfId="5" applyNumberFormat="1" applyFont="1" applyFill="1" applyBorder="1" applyAlignment="1">
      <alignment horizontal="center"/>
    </xf>
    <xf numFmtId="1" fontId="4" fillId="0" borderId="13" xfId="5" applyNumberFormat="1" applyFont="1" applyFill="1" applyBorder="1" applyAlignment="1">
      <alignment horizontal="center"/>
    </xf>
    <xf numFmtId="1" fontId="4" fillId="0" borderId="14" xfId="5" applyNumberFormat="1" applyFont="1" applyFill="1" applyBorder="1" applyAlignment="1">
      <alignment horizontal="center"/>
    </xf>
    <xf numFmtId="165" fontId="4" fillId="0" borderId="2" xfId="5" applyNumberFormat="1" applyFont="1" applyFill="1" applyBorder="1" applyAlignment="1">
      <alignment horizontal="center"/>
    </xf>
    <xf numFmtId="165" fontId="4" fillId="0" borderId="3" xfId="5" applyNumberFormat="1" applyFont="1" applyFill="1" applyBorder="1" applyAlignment="1">
      <alignment horizontal="center"/>
    </xf>
    <xf numFmtId="165" fontId="4" fillId="0" borderId="4" xfId="5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5" fillId="0" borderId="5" xfId="0" applyNumberFormat="1" applyFont="1" applyFill="1" applyBorder="1" applyAlignment="1" applyProtection="1">
      <alignment horizontal="left" vertical="center" wrapText="1"/>
      <protection locked="0"/>
    </xf>
    <xf numFmtId="1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" xfId="0" applyNumberFormat="1" applyFont="1" applyFill="1" applyBorder="1"/>
    <xf numFmtId="3" fontId="5" fillId="0" borderId="12" xfId="0" applyNumberFormat="1" applyFont="1" applyFill="1" applyBorder="1" applyAlignment="1">
      <alignment vertical="center" wrapText="1"/>
    </xf>
    <xf numFmtId="165" fontId="9" fillId="0" borderId="6" xfId="0" applyNumberFormat="1" applyFont="1" applyBorder="1"/>
    <xf numFmtId="165" fontId="9" fillId="0" borderId="7" xfId="0" applyNumberFormat="1" applyFont="1" applyBorder="1"/>
    <xf numFmtId="165" fontId="9" fillId="0" borderId="8" xfId="0" applyNumberFormat="1" applyFont="1" applyBorder="1"/>
    <xf numFmtId="165" fontId="9" fillId="0" borderId="15" xfId="0" applyNumberFormat="1" applyFont="1" applyBorder="1"/>
    <xf numFmtId="165" fontId="9" fillId="0" borderId="13" xfId="0" applyNumberFormat="1" applyFont="1" applyBorder="1"/>
    <xf numFmtId="165" fontId="9" fillId="0" borderId="14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0" xfId="0" applyFont="1" applyBorder="1"/>
    <xf numFmtId="0" fontId="9" fillId="0" borderId="10" xfId="0" applyFont="1" applyBorder="1"/>
    <xf numFmtId="0" fontId="9" fillId="0" borderId="15" xfId="0" applyFont="1" applyBorder="1"/>
    <xf numFmtId="0" fontId="9" fillId="0" borderId="13" xfId="0" applyFont="1" applyBorder="1"/>
    <xf numFmtId="0" fontId="9" fillId="0" borderId="14" xfId="0" applyFont="1" applyBorder="1"/>
    <xf numFmtId="0" fontId="2" fillId="0" borderId="1" xfId="0" applyFont="1" applyBorder="1"/>
    <xf numFmtId="3" fontId="4" fillId="0" borderId="10" xfId="1" applyNumberFormat="1" applyFont="1" applyFill="1" applyBorder="1" applyAlignment="1">
      <alignment horizontal="right" vertical="center" wrapText="1"/>
    </xf>
    <xf numFmtId="0" fontId="12" fillId="0" borderId="5" xfId="1" applyFont="1" applyFill="1" applyBorder="1" applyAlignment="1">
      <alignment horizontal="left" wrapText="1"/>
    </xf>
    <xf numFmtId="3" fontId="12" fillId="0" borderId="10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justify" wrapText="1"/>
    </xf>
    <xf numFmtId="3" fontId="4" fillId="0" borderId="1" xfId="1" applyNumberFormat="1" applyFont="1" applyFill="1" applyBorder="1" applyAlignment="1">
      <alignment horizontal="right" vertical="center" wrapText="1"/>
    </xf>
    <xf numFmtId="0" fontId="12" fillId="0" borderId="12" xfId="1" applyFont="1" applyFill="1" applyBorder="1" applyAlignment="1">
      <alignment horizontal="justify" wrapText="1"/>
    </xf>
    <xf numFmtId="166" fontId="4" fillId="0" borderId="1" xfId="4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wrapText="1"/>
    </xf>
    <xf numFmtId="0" fontId="5" fillId="0" borderId="5" xfId="1" applyFont="1" applyFill="1" applyBorder="1" applyAlignment="1">
      <alignment wrapText="1"/>
    </xf>
    <xf numFmtId="0" fontId="4" fillId="0" borderId="0" xfId="1" applyFont="1" applyFill="1" applyBorder="1"/>
    <xf numFmtId="0" fontId="4" fillId="2" borderId="11" xfId="1" applyFont="1" applyFill="1" applyBorder="1"/>
    <xf numFmtId="0" fontId="4" fillId="2" borderId="5" xfId="1" applyFont="1" applyFill="1" applyBorder="1" applyAlignment="1">
      <alignment vertical="center" wrapText="1"/>
    </xf>
    <xf numFmtId="0" fontId="5" fillId="2" borderId="11" xfId="1" applyFont="1" applyFill="1" applyBorder="1" applyAlignment="1">
      <alignment vertical="center" wrapText="1"/>
    </xf>
    <xf numFmtId="165" fontId="5" fillId="2" borderId="6" xfId="1" applyNumberFormat="1" applyFont="1" applyFill="1" applyBorder="1" applyAlignment="1">
      <alignment vertical="center" wrapText="1"/>
    </xf>
    <xf numFmtId="3" fontId="5" fillId="2" borderId="11" xfId="1" applyNumberFormat="1" applyFont="1" applyFill="1" applyBorder="1" applyAlignment="1">
      <alignment horizontal="right" vertical="center" wrapText="1" indent="1"/>
    </xf>
    <xf numFmtId="165" fontId="5" fillId="2" borderId="8" xfId="1" applyNumberFormat="1" applyFont="1" applyFill="1" applyBorder="1" applyAlignment="1">
      <alignment horizontal="right"/>
    </xf>
    <xf numFmtId="0" fontId="4" fillId="2" borderId="5" xfId="1" applyFont="1" applyFill="1" applyBorder="1" applyAlignment="1">
      <alignment horizontal="left" vertical="center" wrapText="1" indent="1"/>
    </xf>
    <xf numFmtId="165" fontId="4" fillId="2" borderId="9" xfId="1" applyNumberFormat="1" applyFont="1" applyFill="1" applyBorder="1" applyAlignment="1">
      <alignment vertical="center" wrapText="1"/>
    </xf>
    <xf numFmtId="3" fontId="4" fillId="2" borderId="5" xfId="1" applyNumberFormat="1" applyFont="1" applyFill="1" applyBorder="1" applyAlignment="1">
      <alignment horizontal="right" vertical="center" wrapText="1" indent="1"/>
    </xf>
    <xf numFmtId="165" fontId="4" fillId="2" borderId="10" xfId="1" applyNumberFormat="1" applyFont="1" applyFill="1" applyBorder="1" applyAlignment="1">
      <alignment horizontal="right"/>
    </xf>
    <xf numFmtId="0" fontId="4" fillId="2" borderId="12" xfId="1" applyFont="1" applyFill="1" applyBorder="1" applyAlignment="1">
      <alignment horizontal="left" vertical="center" wrapText="1" indent="1"/>
    </xf>
    <xf numFmtId="165" fontId="4" fillId="2" borderId="15" xfId="1" applyNumberFormat="1" applyFont="1" applyFill="1" applyBorder="1" applyAlignment="1">
      <alignment vertical="center" wrapText="1"/>
    </xf>
    <xf numFmtId="3" fontId="4" fillId="2" borderId="12" xfId="1" applyNumberFormat="1" applyFont="1" applyFill="1" applyBorder="1" applyAlignment="1">
      <alignment horizontal="right" vertical="center" wrapText="1" indent="1"/>
    </xf>
    <xf numFmtId="165" fontId="4" fillId="2" borderId="14" xfId="1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vertical="center" wrapText="1"/>
    </xf>
    <xf numFmtId="3" fontId="5" fillId="2" borderId="5" xfId="1" applyNumberFormat="1" applyFont="1" applyFill="1" applyBorder="1" applyAlignment="1">
      <alignment horizontal="right" vertical="center" wrapText="1" indent="1"/>
    </xf>
    <xf numFmtId="165" fontId="5" fillId="2" borderId="10" xfId="1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vertical="center" wrapText="1"/>
    </xf>
    <xf numFmtId="0" fontId="4" fillId="2" borderId="5" xfId="1" applyFont="1" applyFill="1" applyBorder="1" applyAlignment="1">
      <alignment horizontal="left" indent="1"/>
    </xf>
    <xf numFmtId="0" fontId="5" fillId="2" borderId="2" xfId="1" applyFont="1" applyFill="1" applyBorder="1" applyAlignment="1">
      <alignment vertical="center" wrapText="1"/>
    </xf>
    <xf numFmtId="165" fontId="5" fillId="2" borderId="2" xfId="1" applyNumberFormat="1" applyFont="1" applyFill="1" applyBorder="1" applyAlignment="1">
      <alignment vertical="center" wrapText="1"/>
    </xf>
    <xf numFmtId="3" fontId="5" fillId="2" borderId="1" xfId="1" applyNumberFormat="1" applyFont="1" applyFill="1" applyBorder="1" applyAlignment="1">
      <alignment horizontal="right" vertical="center" wrapText="1" indent="1"/>
    </xf>
    <xf numFmtId="165" fontId="5" fillId="2" borderId="4" xfId="1" applyNumberFormat="1" applyFont="1" applyFill="1" applyBorder="1" applyAlignment="1">
      <alignment horizontal="right"/>
    </xf>
    <xf numFmtId="166" fontId="4" fillId="0" borderId="5" xfId="4" applyNumberFormat="1" applyFont="1" applyFill="1" applyBorder="1" applyAlignment="1">
      <alignment horizontal="center" vertical="center" wrapText="1"/>
    </xf>
    <xf numFmtId="166" fontId="12" fillId="0" borderId="5" xfId="4" applyNumberFormat="1" applyFont="1" applyFill="1" applyBorder="1" applyAlignment="1">
      <alignment horizontal="center" vertical="center" wrapText="1"/>
    </xf>
    <xf numFmtId="166" fontId="5" fillId="0" borderId="1" xfId="4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15" fillId="0" borderId="0" xfId="1" applyFont="1" applyFill="1" applyBorder="1"/>
    <xf numFmtId="0" fontId="4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left" vertical="center"/>
    </xf>
    <xf numFmtId="167" fontId="5" fillId="0" borderId="11" xfId="6" applyNumberFormat="1" applyFont="1" applyFill="1" applyBorder="1" applyAlignment="1">
      <alignment horizontal="right" vertical="center" indent="1"/>
    </xf>
    <xf numFmtId="1" fontId="5" fillId="0" borderId="11" xfId="1" applyNumberFormat="1" applyFont="1" applyFill="1" applyBorder="1" applyAlignment="1">
      <alignment horizontal="right" vertical="center" indent="1"/>
    </xf>
    <xf numFmtId="0" fontId="4" fillId="0" borderId="5" xfId="1" applyFont="1" applyFill="1" applyBorder="1" applyAlignment="1">
      <alignment horizontal="left" vertical="center"/>
    </xf>
    <xf numFmtId="167" fontId="4" fillId="0" borderId="5" xfId="6" applyNumberFormat="1" applyFont="1" applyFill="1" applyBorder="1" applyAlignment="1">
      <alignment horizontal="right" vertical="center" indent="1"/>
    </xf>
    <xf numFmtId="1" fontId="4" fillId="0" borderId="5" xfId="1" applyNumberFormat="1" applyFont="1" applyFill="1" applyBorder="1" applyAlignment="1">
      <alignment horizontal="right" vertical="center" indent="1"/>
    </xf>
    <xf numFmtId="0" fontId="4" fillId="0" borderId="12" xfId="1" applyFont="1" applyFill="1" applyBorder="1" applyAlignment="1">
      <alignment horizontal="left" vertical="center"/>
    </xf>
    <xf numFmtId="167" fontId="4" fillId="0" borderId="12" xfId="6" applyNumberFormat="1" applyFont="1" applyFill="1" applyBorder="1" applyAlignment="1">
      <alignment horizontal="right" vertical="center" indent="1"/>
    </xf>
    <xf numFmtId="1" fontId="4" fillId="0" borderId="12" xfId="1" applyNumberFormat="1" applyFont="1" applyFill="1" applyBorder="1" applyAlignment="1">
      <alignment horizontal="right" vertical="center" indent="1"/>
    </xf>
    <xf numFmtId="0" fontId="5" fillId="0" borderId="5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1" fontId="12" fillId="0" borderId="6" xfId="1" applyNumberFormat="1" applyFont="1" applyFill="1" applyBorder="1"/>
    <xf numFmtId="165" fontId="12" fillId="0" borderId="6" xfId="1" applyNumberFormat="1" applyFont="1" applyFill="1" applyBorder="1"/>
    <xf numFmtId="165" fontId="12" fillId="0" borderId="7" xfId="1" applyNumberFormat="1" applyFont="1" applyFill="1" applyBorder="1"/>
    <xf numFmtId="165" fontId="12" fillId="0" borderId="8" xfId="1" applyNumberFormat="1" applyFont="1" applyFill="1" applyBorder="1"/>
    <xf numFmtId="164" fontId="12" fillId="0" borderId="5" xfId="1" applyNumberFormat="1" applyFont="1" applyFill="1" applyBorder="1"/>
    <xf numFmtId="165" fontId="12" fillId="0" borderId="5" xfId="1" applyNumberFormat="1" applyFont="1" applyFill="1" applyBorder="1"/>
    <xf numFmtId="1" fontId="12" fillId="0" borderId="9" xfId="1" applyNumberFormat="1" applyFont="1" applyFill="1" applyBorder="1"/>
    <xf numFmtId="165" fontId="12" fillId="0" borderId="9" xfId="1" applyNumberFormat="1" applyFont="1" applyFill="1" applyBorder="1"/>
    <xf numFmtId="165" fontId="12" fillId="0" borderId="0" xfId="1" applyNumberFormat="1" applyFont="1" applyFill="1" applyBorder="1"/>
    <xf numFmtId="165" fontId="12" fillId="0" borderId="10" xfId="1" applyNumberFormat="1" applyFont="1" applyFill="1" applyBorder="1"/>
    <xf numFmtId="1" fontId="5" fillId="0" borderId="15" xfId="1" applyNumberFormat="1" applyFont="1" applyFill="1" applyBorder="1"/>
    <xf numFmtId="165" fontId="14" fillId="0" borderId="9" xfId="1" applyNumberFormat="1" applyFont="1" applyFill="1" applyBorder="1"/>
    <xf numFmtId="165" fontId="14" fillId="0" borderId="0" xfId="1" applyNumberFormat="1" applyFont="1" applyFill="1" applyBorder="1"/>
    <xf numFmtId="165" fontId="14" fillId="0" borderId="10" xfId="1" applyNumberFormat="1" applyFont="1" applyFill="1" applyBorder="1"/>
    <xf numFmtId="164" fontId="14" fillId="0" borderId="5" xfId="1" applyNumberFormat="1" applyFont="1" applyFill="1" applyBorder="1"/>
    <xf numFmtId="165" fontId="14" fillId="0" borderId="5" xfId="1" applyNumberFormat="1" applyFont="1" applyFill="1" applyBorder="1"/>
    <xf numFmtId="164" fontId="12" fillId="0" borderId="11" xfId="1" applyNumberFormat="1" applyFont="1" applyFill="1" applyBorder="1"/>
    <xf numFmtId="165" fontId="12" fillId="0" borderId="11" xfId="1" applyNumberFormat="1" applyFont="1" applyFill="1" applyBorder="1"/>
    <xf numFmtId="165" fontId="14" fillId="0" borderId="15" xfId="1" applyNumberFormat="1" applyFont="1" applyFill="1" applyBorder="1"/>
    <xf numFmtId="165" fontId="14" fillId="0" borderId="13" xfId="1" applyNumberFormat="1" applyFont="1" applyFill="1" applyBorder="1"/>
    <xf numFmtId="165" fontId="14" fillId="0" borderId="14" xfId="1" applyNumberFormat="1" applyFont="1" applyFill="1" applyBorder="1"/>
    <xf numFmtId="164" fontId="14" fillId="0" borderId="12" xfId="1" applyNumberFormat="1" applyFont="1" applyFill="1" applyBorder="1"/>
    <xf numFmtId="165" fontId="14" fillId="0" borderId="12" xfId="1" applyNumberFormat="1" applyFont="1" applyFill="1" applyBorder="1"/>
    <xf numFmtId="1" fontId="5" fillId="0" borderId="12" xfId="1" applyNumberFormat="1" applyFont="1" applyFill="1" applyBorder="1" applyAlignment="1">
      <alignment vertical="center" wrapText="1"/>
    </xf>
    <xf numFmtId="165" fontId="14" fillId="0" borderId="2" xfId="1" applyNumberFormat="1" applyFont="1" applyFill="1" applyBorder="1" applyAlignment="1">
      <alignment vertical="center"/>
    </xf>
    <xf numFmtId="165" fontId="14" fillId="0" borderId="3" xfId="1" applyNumberFormat="1" applyFont="1" applyFill="1" applyBorder="1" applyAlignment="1">
      <alignment vertical="center"/>
    </xf>
    <xf numFmtId="164" fontId="14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 applyProtection="1">
      <alignment horizontal="left" vertical="center"/>
      <protection locked="0"/>
    </xf>
    <xf numFmtId="166" fontId="5" fillId="0" borderId="6" xfId="4" applyNumberFormat="1" applyFont="1" applyFill="1" applyBorder="1" applyAlignment="1" applyProtection="1">
      <alignment horizontal="center" vertical="center"/>
      <protection locked="0"/>
    </xf>
    <xf numFmtId="166" fontId="5" fillId="0" borderId="7" xfId="4" applyNumberFormat="1" applyFont="1" applyFill="1" applyBorder="1" applyAlignment="1" applyProtection="1">
      <alignment horizontal="center" vertical="center"/>
      <protection locked="0"/>
    </xf>
    <xf numFmtId="166" fontId="5" fillId="0" borderId="8" xfId="4" applyNumberFormat="1" applyFont="1" applyFill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/>
    <xf numFmtId="166" fontId="14" fillId="0" borderId="11" xfId="4" applyNumberFormat="1" applyFont="1" applyFill="1" applyBorder="1" applyAlignment="1" applyProtection="1">
      <alignment horizontal="right" vertical="center"/>
      <protection locked="0"/>
    </xf>
    <xf numFmtId="3" fontId="4" fillId="0" borderId="9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9" xfId="4" applyNumberFormat="1" applyFont="1" applyFill="1" applyBorder="1" applyAlignment="1" applyProtection="1">
      <alignment horizontal="center" vertical="center"/>
      <protection locked="0"/>
    </xf>
    <xf numFmtId="166" fontId="4" fillId="0" borderId="0" xfId="4" applyNumberFormat="1" applyFont="1" applyFill="1" applyBorder="1" applyAlignment="1" applyProtection="1">
      <alignment horizontal="center" vertical="center"/>
      <protection locked="0"/>
    </xf>
    <xf numFmtId="166" fontId="4" fillId="0" borderId="10" xfId="4" applyNumberFormat="1" applyFont="1" applyFill="1" applyBorder="1" applyAlignment="1" applyProtection="1">
      <alignment horizontal="center" vertical="center"/>
      <protection locked="0"/>
    </xf>
    <xf numFmtId="3" fontId="4" fillId="0" borderId="5" xfId="0" applyNumberFormat="1" applyFont="1" applyFill="1" applyBorder="1"/>
    <xf numFmtId="166" fontId="12" fillId="0" borderId="5" xfId="4" applyNumberFormat="1" applyFont="1" applyFill="1" applyBorder="1" applyAlignment="1" applyProtection="1">
      <alignment horizontal="right" vertical="center" wrapText="1"/>
      <protection locked="0"/>
    </xf>
    <xf numFmtId="166" fontId="4" fillId="0" borderId="15" xfId="4" applyNumberFormat="1" applyFont="1" applyFill="1" applyBorder="1" applyAlignment="1" applyProtection="1">
      <alignment horizontal="center" vertical="center"/>
      <protection locked="0"/>
    </xf>
    <xf numFmtId="166" fontId="4" fillId="0" borderId="13" xfId="4" applyNumberFormat="1" applyFont="1" applyFill="1" applyBorder="1" applyAlignment="1" applyProtection="1">
      <alignment horizontal="center" vertical="center"/>
      <protection locked="0"/>
    </xf>
    <xf numFmtId="166" fontId="4" fillId="0" borderId="14" xfId="4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/>
    <xf numFmtId="166" fontId="5" fillId="0" borderId="9" xfId="4" applyNumberFormat="1" applyFont="1" applyFill="1" applyBorder="1" applyAlignment="1" applyProtection="1">
      <alignment horizontal="center" vertical="center"/>
      <protection locked="0"/>
    </xf>
    <xf numFmtId="166" fontId="5" fillId="0" borderId="0" xfId="4" applyNumberFormat="1" applyFont="1" applyFill="1" applyBorder="1" applyAlignment="1" applyProtection="1">
      <alignment horizontal="center" vertical="center"/>
      <protection locked="0"/>
    </xf>
    <xf numFmtId="166" fontId="5" fillId="0" borderId="10" xfId="4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166" fontId="12" fillId="0" borderId="12" xfId="4" applyNumberFormat="1" applyFont="1" applyFill="1" applyBorder="1" applyAlignment="1" applyProtection="1">
      <alignment horizontal="right" vertical="center" wrapText="1"/>
      <protection locked="0"/>
    </xf>
    <xf numFmtId="1" fontId="5" fillId="0" borderId="9" xfId="0" applyNumberFormat="1" applyFont="1" applyFill="1" applyBorder="1" applyAlignment="1" applyProtection="1">
      <alignment horizontal="left" vertical="center"/>
      <protection locked="0"/>
    </xf>
    <xf numFmtId="166" fontId="14" fillId="0" borderId="5" xfId="4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Fill="1" applyBorder="1"/>
    <xf numFmtId="166" fontId="5" fillId="0" borderId="2" xfId="4" applyNumberFormat="1" applyFont="1" applyFill="1" applyBorder="1" applyAlignment="1" applyProtection="1">
      <alignment horizontal="center" vertical="center"/>
      <protection locked="0"/>
    </xf>
    <xf numFmtId="166" fontId="5" fillId="0" borderId="3" xfId="4" applyNumberFormat="1" applyFont="1" applyFill="1" applyBorder="1" applyAlignment="1" applyProtection="1">
      <alignment horizontal="center" vertical="center"/>
      <protection locked="0"/>
    </xf>
    <xf numFmtId="166" fontId="5" fillId="0" borderId="4" xfId="4" applyNumberFormat="1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/>
    <xf numFmtId="166" fontId="14" fillId="0" borderId="1" xfId="4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3" fontId="4" fillId="0" borderId="11" xfId="0" applyNumberFormat="1" applyFont="1" applyFill="1" applyBorder="1"/>
    <xf numFmtId="0" fontId="18" fillId="0" borderId="0" xfId="0" applyFont="1" applyAlignment="1">
      <alignment vertical="center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Fill="1"/>
    <xf numFmtId="0" fontId="4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 applyProtection="1">
      <alignment horizontal="left"/>
      <protection locked="0"/>
    </xf>
    <xf numFmtId="0" fontId="5" fillId="0" borderId="11" xfId="1" applyFont="1" applyFill="1" applyBorder="1" applyAlignment="1">
      <alignment horizontal="left" indent="1"/>
    </xf>
    <xf numFmtId="0" fontId="5" fillId="0" borderId="5" xfId="1" applyFont="1" applyFill="1" applyBorder="1" applyAlignment="1">
      <alignment horizontal="left" indent="1"/>
    </xf>
    <xf numFmtId="0" fontId="3" fillId="0" borderId="1" xfId="0" applyFont="1" applyFill="1" applyBorder="1"/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20" fillId="0" borderId="0" xfId="0" applyFont="1"/>
    <xf numFmtId="0" fontId="21" fillId="0" borderId="0" xfId="10"/>
    <xf numFmtId="0" fontId="0" fillId="0" borderId="0" xfId="0" applyFont="1" applyFill="1"/>
    <xf numFmtId="0" fontId="21" fillId="0" borderId="0" xfId="10" applyFill="1"/>
    <xf numFmtId="0" fontId="0" fillId="0" borderId="0" xfId="0" applyAlignment="1">
      <alignment horizontal="left" vertical="top"/>
    </xf>
    <xf numFmtId="3" fontId="4" fillId="0" borderId="0" xfId="1" applyNumberFormat="1" applyFont="1" applyFill="1" applyBorder="1" applyAlignment="1">
      <alignment horizontal="center"/>
    </xf>
    <xf numFmtId="3" fontId="5" fillId="0" borderId="2" xfId="1" applyNumberFormat="1" applyFont="1" applyFill="1" applyBorder="1" applyAlignment="1">
      <alignment horizontal="center"/>
    </xf>
    <xf numFmtId="3" fontId="5" fillId="0" borderId="3" xfId="1" applyNumberFormat="1" applyFont="1" applyFill="1" applyBorder="1" applyAlignment="1">
      <alignment horizontal="center"/>
    </xf>
    <xf numFmtId="3" fontId="4" fillId="0" borderId="9" xfId="1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wrapText="1"/>
    </xf>
    <xf numFmtId="1" fontId="5" fillId="0" borderId="4" xfId="1" applyNumberFormat="1" applyFont="1" applyFill="1" applyBorder="1" applyAlignment="1">
      <alignment horizontal="center" wrapText="1"/>
    </xf>
    <xf numFmtId="3" fontId="4" fillId="0" borderId="10" xfId="1" applyNumberFormat="1" applyFont="1" applyFill="1" applyBorder="1" applyAlignment="1">
      <alignment horizontal="center"/>
    </xf>
    <xf numFmtId="3" fontId="5" fillId="0" borderId="4" xfId="1" applyNumberFormat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 wrapText="1"/>
    </xf>
    <xf numFmtId="0" fontId="5" fillId="0" borderId="7" xfId="1" applyFont="1" applyFill="1" applyBorder="1" applyAlignment="1">
      <alignment horizontal="center" wrapText="1"/>
    </xf>
    <xf numFmtId="0" fontId="5" fillId="0" borderId="8" xfId="1" applyFont="1" applyFill="1" applyBorder="1" applyAlignment="1">
      <alignment horizont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</cellXfs>
  <cellStyles count="11">
    <cellStyle name="Lien hypertexte" xfId="10" builtinId="8"/>
    <cellStyle name="Milliers" xfId="6" builtinId="3"/>
    <cellStyle name="Motif" xfId="1"/>
    <cellStyle name="Normal" xfId="0" builtinId="0"/>
    <cellStyle name="Normal 2" xfId="7"/>
    <cellStyle name="Normal 2 2" xfId="8"/>
    <cellStyle name="Normal 3" xfId="9"/>
    <cellStyle name="Normal_Aides persos ventil filière" xfId="2"/>
    <cellStyle name="Normal_FichesA11_A12" xfId="5"/>
    <cellStyle name="Normal_Taf" xfId="3"/>
    <cellStyle name="Pourcentag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tabSelected="1" workbookViewId="0">
      <selection activeCell="A2" sqref="A2"/>
    </sheetView>
  </sheetViews>
  <sheetFormatPr baseColWidth="10" defaultRowHeight="15"/>
  <cols>
    <col min="2" max="2" width="94.28515625" bestFit="1" customWidth="1"/>
    <col min="3" max="3" width="62.140625" bestFit="1" customWidth="1"/>
  </cols>
  <sheetData>
    <row r="1" spans="1:3" ht="36">
      <c r="A1" s="312" t="s">
        <v>163</v>
      </c>
    </row>
    <row r="3" spans="1:3" ht="21">
      <c r="A3" s="313" t="s">
        <v>168</v>
      </c>
    </row>
    <row r="5" spans="1:3">
      <c r="A5" s="303" t="s">
        <v>164</v>
      </c>
      <c r="B5" s="303" t="s">
        <v>165</v>
      </c>
      <c r="C5" s="303" t="s">
        <v>166</v>
      </c>
    </row>
    <row r="6" spans="1:3">
      <c r="A6" s="314" t="s">
        <v>169</v>
      </c>
      <c r="B6" s="315" t="s">
        <v>74</v>
      </c>
      <c r="C6" s="317" t="s">
        <v>197</v>
      </c>
    </row>
    <row r="7" spans="1:3">
      <c r="A7" s="314" t="s">
        <v>170</v>
      </c>
      <c r="B7" s="315" t="s">
        <v>194</v>
      </c>
      <c r="C7" s="317"/>
    </row>
    <row r="8" spans="1:3">
      <c r="A8" s="314" t="s">
        <v>171</v>
      </c>
      <c r="B8" s="315" t="s">
        <v>75</v>
      </c>
      <c r="C8" s="317"/>
    </row>
    <row r="9" spans="1:3">
      <c r="A9" s="314" t="s">
        <v>172</v>
      </c>
      <c r="B9" s="315" t="s">
        <v>73</v>
      </c>
      <c r="C9" s="317"/>
    </row>
    <row r="10" spans="1:3">
      <c r="A10" s="314" t="s">
        <v>173</v>
      </c>
      <c r="B10" s="315" t="s">
        <v>97</v>
      </c>
      <c r="C10" s="317" t="s">
        <v>198</v>
      </c>
    </row>
    <row r="11" spans="1:3">
      <c r="A11" s="314" t="s">
        <v>174</v>
      </c>
      <c r="B11" s="315" t="s">
        <v>98</v>
      </c>
      <c r="C11" s="317"/>
    </row>
    <row r="12" spans="1:3">
      <c r="A12" s="314" t="s">
        <v>175</v>
      </c>
      <c r="B12" s="315" t="s">
        <v>99</v>
      </c>
      <c r="C12" s="317"/>
    </row>
    <row r="13" spans="1:3">
      <c r="A13" s="314" t="s">
        <v>176</v>
      </c>
      <c r="B13" s="315" t="s">
        <v>195</v>
      </c>
      <c r="C13" s="317"/>
    </row>
    <row r="14" spans="1:3">
      <c r="A14" s="314" t="s">
        <v>177</v>
      </c>
      <c r="B14" s="315" t="s">
        <v>81</v>
      </c>
      <c r="C14" s="317" t="s">
        <v>199</v>
      </c>
    </row>
    <row r="15" spans="1:3">
      <c r="A15" s="314" t="s">
        <v>178</v>
      </c>
      <c r="B15" s="315" t="s">
        <v>80</v>
      </c>
      <c r="C15" s="317"/>
    </row>
    <row r="16" spans="1:3">
      <c r="A16" s="314" t="s">
        <v>179</v>
      </c>
      <c r="B16" s="315" t="s">
        <v>82</v>
      </c>
      <c r="C16" s="317"/>
    </row>
    <row r="17" spans="1:3">
      <c r="A17" s="314" t="s">
        <v>180</v>
      </c>
      <c r="B17" s="315" t="s">
        <v>84</v>
      </c>
      <c r="C17" s="317"/>
    </row>
    <row r="18" spans="1:3">
      <c r="A18" s="314" t="s">
        <v>181</v>
      </c>
      <c r="B18" s="315" t="s">
        <v>157</v>
      </c>
      <c r="C18" s="317" t="s">
        <v>200</v>
      </c>
    </row>
    <row r="19" spans="1:3">
      <c r="A19" s="314" t="s">
        <v>182</v>
      </c>
      <c r="B19" s="315" t="s">
        <v>87</v>
      </c>
      <c r="C19" s="317"/>
    </row>
    <row r="20" spans="1:3">
      <c r="A20" s="314" t="s">
        <v>183</v>
      </c>
      <c r="B20" s="315" t="s">
        <v>85</v>
      </c>
      <c r="C20" s="317"/>
    </row>
    <row r="21" spans="1:3">
      <c r="A21" s="314" t="s">
        <v>184</v>
      </c>
      <c r="B21" s="315" t="s">
        <v>88</v>
      </c>
      <c r="C21" s="317"/>
    </row>
    <row r="22" spans="1:3">
      <c r="A22" s="314" t="s">
        <v>185</v>
      </c>
      <c r="B22" s="315" t="s">
        <v>89</v>
      </c>
      <c r="C22" s="317" t="s">
        <v>201</v>
      </c>
    </row>
    <row r="23" spans="1:3">
      <c r="A23" s="314" t="s">
        <v>186</v>
      </c>
      <c r="B23" s="315" t="s">
        <v>90</v>
      </c>
      <c r="C23" s="317"/>
    </row>
    <row r="24" spans="1:3">
      <c r="A24" s="314" t="s">
        <v>187</v>
      </c>
      <c r="B24" s="315" t="s">
        <v>89</v>
      </c>
      <c r="C24" s="317"/>
    </row>
    <row r="25" spans="1:3">
      <c r="A25" s="314" t="s">
        <v>188</v>
      </c>
      <c r="B25" s="315" t="s">
        <v>96</v>
      </c>
      <c r="C25" s="317" t="s">
        <v>202</v>
      </c>
    </row>
    <row r="26" spans="1:3">
      <c r="A26" s="314" t="s">
        <v>189</v>
      </c>
      <c r="B26" s="315" t="s">
        <v>196</v>
      </c>
      <c r="C26" s="317"/>
    </row>
    <row r="27" spans="1:3">
      <c r="A27" s="314" t="s">
        <v>190</v>
      </c>
      <c r="B27" s="315" t="s">
        <v>93</v>
      </c>
      <c r="C27" s="317"/>
    </row>
    <row r="28" spans="1:3">
      <c r="A28" s="314" t="s">
        <v>191</v>
      </c>
      <c r="B28" s="315" t="s">
        <v>162</v>
      </c>
      <c r="C28" t="s">
        <v>167</v>
      </c>
    </row>
    <row r="29" spans="1:3">
      <c r="A29" s="314" t="s">
        <v>192</v>
      </c>
      <c r="B29" s="315" t="s">
        <v>161</v>
      </c>
    </row>
  </sheetData>
  <mergeCells count="6">
    <mergeCell ref="C22:C24"/>
    <mergeCell ref="C25:C27"/>
    <mergeCell ref="C6:C9"/>
    <mergeCell ref="C10:C13"/>
    <mergeCell ref="C14:C17"/>
    <mergeCell ref="C18:C21"/>
  </mergeCells>
  <hyperlinks>
    <hyperlink ref="A6" location="'p36 Tab1'!A1" display="p36 Tab1"/>
    <hyperlink ref="A7" location="'p36 Graph1'!A1" display="p36 Graph1"/>
    <hyperlink ref="A8" location="'p36 Graph2'!A1" display="p36 Graph2"/>
    <hyperlink ref="A9" location="'p36 Graph3'!A1" display="p36 Graph3"/>
    <hyperlink ref="A10" location="'p37 Graph3'!A1" display="p37 Graph1"/>
    <hyperlink ref="A11" location="'p37 Graph2'!A1" display="p37 Graph2"/>
    <hyperlink ref="A12" location="'p37 Graph3'!A1" display="p37 Graph3"/>
    <hyperlink ref="A13" location="'p37 Tab1'!A1" display="p37 Tab1"/>
    <hyperlink ref="A14" location="'p38 Graph1'!A1" display="p38 Graph1"/>
    <hyperlink ref="A15" location="'p38 Graph2'!A1" display="p38 Graph2"/>
    <hyperlink ref="A16" location="'p38 Graph3'!A1" display="p38 Graph3"/>
    <hyperlink ref="A17" location="'p38 Graph4'!A1" display="p38 Graph4"/>
    <hyperlink ref="A18" location="'p39 Tab1'!A1" display="p39 Tab1"/>
    <hyperlink ref="A19" location="'p39 Graph1'!A1" display="p39 Graph1"/>
    <hyperlink ref="A20" location="'p39 Graph2'!A1" display="p39 Graph2"/>
    <hyperlink ref="A21" location="'p39 Graph3'!A1" display="p39 Graph3"/>
    <hyperlink ref="A22" location="'p40 Graph1'!A1" display="p40 Graph1"/>
    <hyperlink ref="A23" location="'p40 Graph2'!A1" display="p40 Graph2"/>
    <hyperlink ref="A24" location="'p40 Tab1'!A1" display="p40 Tab1"/>
    <hyperlink ref="A25" location="'p41 Tab1'!A1" display="p41 Tab1"/>
    <hyperlink ref="A26" location="'p41 Graph1'!A1" display="p41 Graph1"/>
    <hyperlink ref="A27" location="'p41 Graph2'!A1" display="p41 Graph2"/>
    <hyperlink ref="A28" location="'p42 Graph1'!A1" display="p42 Graph1"/>
    <hyperlink ref="A29" location="'p42 Graph2'!A1" display="p42 Graph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zoomScaleNormal="100" workbookViewId="0"/>
  </sheetViews>
  <sheetFormatPr baseColWidth="10" defaultRowHeight="12"/>
  <cols>
    <col min="1" max="1" width="43.7109375" style="15" customWidth="1"/>
    <col min="2" max="3" width="5.42578125" style="15" bestFit="1" customWidth="1"/>
    <col min="4" max="16384" width="11.42578125" style="15"/>
  </cols>
  <sheetData>
    <row r="1" spans="1:3" ht="15">
      <c r="A1" s="304" t="s">
        <v>81</v>
      </c>
    </row>
    <row r="2" spans="1:3">
      <c r="A2" s="1"/>
    </row>
    <row r="3" spans="1:3" s="1" customFormat="1">
      <c r="A3" s="103" t="s">
        <v>70</v>
      </c>
      <c r="B3" s="16">
        <v>2018</v>
      </c>
      <c r="C3" s="17">
        <v>2019</v>
      </c>
    </row>
    <row r="4" spans="1:3" s="1" customFormat="1">
      <c r="A4" s="18" t="s">
        <v>15</v>
      </c>
      <c r="B4" s="19">
        <v>134.26240996920001</v>
      </c>
      <c r="C4" s="20">
        <v>172.68559396309999</v>
      </c>
    </row>
    <row r="5" spans="1:3" s="1" customFormat="1">
      <c r="A5" s="21" t="s">
        <v>29</v>
      </c>
      <c r="B5" s="22">
        <v>1548.7812481520348</v>
      </c>
      <c r="C5" s="23">
        <v>1363.8615010975079</v>
      </c>
    </row>
    <row r="6" spans="1:3" s="1" customFormat="1">
      <c r="A6" s="21" t="s">
        <v>30</v>
      </c>
      <c r="B6" s="22">
        <v>401.98776481240736</v>
      </c>
      <c r="C6" s="23">
        <v>471.35134730519269</v>
      </c>
    </row>
    <row r="7" spans="1:3" s="1" customFormat="1">
      <c r="A7" s="21" t="s">
        <v>19</v>
      </c>
      <c r="B7" s="22">
        <v>78.327060677811772</v>
      </c>
      <c r="C7" s="23">
        <v>70.301860715032078</v>
      </c>
    </row>
    <row r="8" spans="1:3" s="1" customFormat="1">
      <c r="A8" s="25" t="s">
        <v>14</v>
      </c>
      <c r="B8" s="26">
        <v>2163.3584836114542</v>
      </c>
      <c r="C8" s="27">
        <v>2078.2003030808328</v>
      </c>
    </row>
    <row r="9" spans="1:3">
      <c r="A9" s="60" t="s">
        <v>79</v>
      </c>
    </row>
    <row r="10" spans="1:3">
      <c r="A10" s="60" t="s">
        <v>72</v>
      </c>
    </row>
    <row r="12" spans="1:3" ht="15">
      <c r="A12" s="316" t="s">
        <v>193</v>
      </c>
    </row>
  </sheetData>
  <hyperlinks>
    <hyperlink ref="A12" location="Sommaire!A1" display="Sommair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showGridLines="0" workbookViewId="0"/>
  </sheetViews>
  <sheetFormatPr baseColWidth="10" defaultRowHeight="15"/>
  <cols>
    <col min="1" max="1" width="37.5703125" customWidth="1"/>
    <col min="2" max="34" width="5.42578125" bestFit="1" customWidth="1"/>
  </cols>
  <sheetData>
    <row r="1" spans="1:34">
      <c r="A1" s="304" t="s">
        <v>80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>
      <c r="A2" s="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>
      <c r="A3" s="104" t="s">
        <v>70</v>
      </c>
      <c r="B3" s="16">
        <v>1987</v>
      </c>
      <c r="C3" s="16">
        <v>1988</v>
      </c>
      <c r="D3" s="16">
        <v>1989</v>
      </c>
      <c r="E3" s="16">
        <v>1990</v>
      </c>
      <c r="F3" s="16">
        <v>1991</v>
      </c>
      <c r="G3" s="16">
        <v>1992</v>
      </c>
      <c r="H3" s="16">
        <v>1993</v>
      </c>
      <c r="I3" s="16">
        <v>1994</v>
      </c>
      <c r="J3" s="16">
        <v>1995</v>
      </c>
      <c r="K3" s="16">
        <v>1996</v>
      </c>
      <c r="L3" s="16">
        <v>1997</v>
      </c>
      <c r="M3" s="16">
        <v>1998</v>
      </c>
      <c r="N3" s="16">
        <v>1999</v>
      </c>
      <c r="O3" s="16">
        <v>2000</v>
      </c>
      <c r="P3" s="16">
        <v>2001</v>
      </c>
      <c r="Q3" s="16">
        <v>2002</v>
      </c>
      <c r="R3" s="16">
        <v>2003</v>
      </c>
      <c r="S3" s="16">
        <v>2004</v>
      </c>
      <c r="T3" s="16">
        <v>2005</v>
      </c>
      <c r="U3" s="16">
        <v>2006</v>
      </c>
      <c r="V3" s="16">
        <v>2007</v>
      </c>
      <c r="W3" s="16">
        <v>2008</v>
      </c>
      <c r="X3" s="16">
        <v>2009</v>
      </c>
      <c r="Y3" s="16">
        <v>2010</v>
      </c>
      <c r="Z3" s="16">
        <v>2011</v>
      </c>
      <c r="AA3" s="16">
        <v>2012</v>
      </c>
      <c r="AB3" s="16">
        <v>2013</v>
      </c>
      <c r="AC3" s="16">
        <v>2014</v>
      </c>
      <c r="AD3" s="16">
        <v>2015</v>
      </c>
      <c r="AE3" s="16">
        <v>2016</v>
      </c>
      <c r="AF3" s="16">
        <v>2017</v>
      </c>
      <c r="AG3" s="16">
        <v>2018</v>
      </c>
      <c r="AH3" s="17">
        <v>2019</v>
      </c>
    </row>
    <row r="4" spans="1:34">
      <c r="A4" s="33" t="s">
        <v>31</v>
      </c>
      <c r="B4" s="19">
        <v>736.8946151401467</v>
      </c>
      <c r="C4" s="19">
        <v>886.48937287174158</v>
      </c>
      <c r="D4" s="19">
        <v>1119.2381205885449</v>
      </c>
      <c r="E4" s="19">
        <v>1184.886506138736</v>
      </c>
      <c r="F4" s="19">
        <v>1332.9147125267846</v>
      </c>
      <c r="G4" s="19">
        <v>1470.9785351128539</v>
      </c>
      <c r="H4" s="19">
        <v>1615.8894019229413</v>
      </c>
      <c r="I4" s="19">
        <v>1611.6585576075572</v>
      </c>
      <c r="J4" s="19">
        <v>1455.515739077468</v>
      </c>
      <c r="K4" s="19">
        <v>1220.008720861355</v>
      </c>
      <c r="L4" s="19">
        <v>1068.3359259494705</v>
      </c>
      <c r="M4" s="19">
        <v>896.79553402134354</v>
      </c>
      <c r="N4" s="19">
        <v>691.89742308720861</v>
      </c>
      <c r="O4" s="19">
        <v>758.47426839090508</v>
      </c>
      <c r="P4" s="19">
        <v>822.15799007440864</v>
      </c>
      <c r="Q4" s="19">
        <v>995.3753553449809</v>
      </c>
      <c r="R4" s="19">
        <v>914.62091458926238</v>
      </c>
      <c r="S4" s="19">
        <v>1040.5256468671673</v>
      </c>
      <c r="T4" s="19">
        <v>1306.9433659930426</v>
      </c>
      <c r="U4" s="19">
        <v>1732.5262145514275</v>
      </c>
      <c r="V4" s="19">
        <v>2155.1084866902966</v>
      </c>
      <c r="W4" s="19">
        <v>2539.8920267854182</v>
      </c>
      <c r="X4" s="19">
        <v>2938.3290980949805</v>
      </c>
      <c r="Y4" s="19">
        <v>3038.6550550428492</v>
      </c>
      <c r="Z4" s="19">
        <v>2406.9178552434869</v>
      </c>
      <c r="AA4" s="19">
        <v>2236.3933581329525</v>
      </c>
      <c r="AB4" s="19">
        <v>2258.0838344371805</v>
      </c>
      <c r="AC4" s="19">
        <v>2034.6279606523535</v>
      </c>
      <c r="AD4" s="19">
        <v>1791.2911568829786</v>
      </c>
      <c r="AE4" s="19">
        <v>1561.9905743676209</v>
      </c>
      <c r="AF4" s="19">
        <v>1316.6343760417901</v>
      </c>
      <c r="AG4" s="19">
        <v>1388.9548073614535</v>
      </c>
      <c r="AH4" s="20">
        <v>1246.6829478308339</v>
      </c>
    </row>
    <row r="5" spans="1:34">
      <c r="A5" s="34" t="s">
        <v>32</v>
      </c>
      <c r="B5" s="22">
        <v>282.03716081483208</v>
      </c>
      <c r="C5" s="22">
        <v>329.23328087679209</v>
      </c>
      <c r="D5" s="22">
        <v>338.3614638541539</v>
      </c>
      <c r="E5" s="22">
        <v>332.31758558810827</v>
      </c>
      <c r="F5" s="22">
        <v>334.10221923457181</v>
      </c>
      <c r="G5" s="22">
        <v>328.67505959917975</v>
      </c>
      <c r="H5" s="22">
        <v>405.93932344113796</v>
      </c>
      <c r="I5" s="22">
        <v>448.11618240767496</v>
      </c>
      <c r="J5" s="22">
        <v>421.26200433744145</v>
      </c>
      <c r="K5" s="22">
        <v>432.29100064618547</v>
      </c>
      <c r="L5" s="22">
        <v>436.60836259868881</v>
      </c>
      <c r="M5" s="22">
        <v>451.43710128081511</v>
      </c>
      <c r="N5" s="22">
        <v>454.63464717613255</v>
      </c>
      <c r="O5" s="22">
        <v>391.42257074106624</v>
      </c>
      <c r="P5" s="22">
        <v>382.78739066153355</v>
      </c>
      <c r="Q5" s="22">
        <v>359.45576504437247</v>
      </c>
      <c r="R5" s="22">
        <v>430.97594040839988</v>
      </c>
      <c r="S5" s="22">
        <v>392.08558823447322</v>
      </c>
      <c r="T5" s="22">
        <v>425.57513786811751</v>
      </c>
      <c r="U5" s="22">
        <v>313.3836588235294</v>
      </c>
      <c r="V5" s="22">
        <v>416.54722352941178</v>
      </c>
      <c r="W5" s="22">
        <v>432.11908235294118</v>
      </c>
      <c r="X5" s="22">
        <v>496.35299999999995</v>
      </c>
      <c r="Y5" s="22">
        <v>464.88799999999998</v>
      </c>
      <c r="Z5" s="22">
        <v>439.99700000000001</v>
      </c>
      <c r="AA5" s="22">
        <v>332.42699999999991</v>
      </c>
      <c r="AB5" s="22">
        <v>299.14400000000006</v>
      </c>
      <c r="AC5" s="22">
        <v>430.62899999999996</v>
      </c>
      <c r="AD5" s="22">
        <v>466.82099999999991</v>
      </c>
      <c r="AE5" s="22">
        <v>395.89999999999986</v>
      </c>
      <c r="AF5" s="22">
        <v>377.64599999999996</v>
      </c>
      <c r="AG5" s="22">
        <v>462.97382748000001</v>
      </c>
      <c r="AH5" s="23">
        <v>595.46756538999989</v>
      </c>
    </row>
    <row r="6" spans="1:34">
      <c r="A6" s="34" t="s">
        <v>33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13.113</v>
      </c>
      <c r="AA6" s="22">
        <v>31.097999999999999</v>
      </c>
      <c r="AB6" s="22">
        <v>241.114</v>
      </c>
      <c r="AC6" s="22">
        <v>154.44728130999999</v>
      </c>
      <c r="AD6" s="22">
        <v>23</v>
      </c>
      <c r="AE6" s="22">
        <v>213.21200000000002</v>
      </c>
      <c r="AF6" s="22">
        <v>86</v>
      </c>
      <c r="AG6" s="22">
        <v>0</v>
      </c>
      <c r="AH6" s="23">
        <v>0</v>
      </c>
    </row>
    <row r="7" spans="1:34">
      <c r="A7" s="34" t="s">
        <v>34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7.0335290000000006</v>
      </c>
      <c r="T7" s="22">
        <v>63.461578000000003</v>
      </c>
      <c r="U7" s="22">
        <v>133.31490400000001</v>
      </c>
      <c r="V7" s="22">
        <v>228.72796</v>
      </c>
      <c r="W7" s="22">
        <v>367.73959603999958</v>
      </c>
      <c r="X7" s="22">
        <v>622.66924000000063</v>
      </c>
      <c r="Y7" s="22">
        <v>769.25156937000543</v>
      </c>
      <c r="Z7" s="22">
        <v>717.7062479499948</v>
      </c>
      <c r="AA7" s="22">
        <v>692.55892715999994</v>
      </c>
      <c r="AB7" s="22">
        <v>680.98458409999932</v>
      </c>
      <c r="AC7" s="22">
        <v>719.55863463000105</v>
      </c>
      <c r="AD7" s="22">
        <v>617.33460243999889</v>
      </c>
      <c r="AE7" s="22">
        <v>667.16137733000005</v>
      </c>
      <c r="AF7" s="22">
        <v>282.77896255000144</v>
      </c>
      <c r="AG7" s="22">
        <v>214.14982125000023</v>
      </c>
      <c r="AH7" s="23">
        <v>188.28756324999887</v>
      </c>
    </row>
    <row r="8" spans="1:34">
      <c r="A8" s="35" t="s">
        <v>35</v>
      </c>
      <c r="B8" s="30">
        <v>66.933148046710812</v>
      </c>
      <c r="C8" s="30">
        <v>60.688144480518872</v>
      </c>
      <c r="D8" s="30">
        <v>69.812208448480447</v>
      </c>
      <c r="E8" s="30">
        <v>93.648746505477931</v>
      </c>
      <c r="F8" s="30">
        <v>113.6382918697864</v>
      </c>
      <c r="G8" s="30">
        <v>179.54340721541448</v>
      </c>
      <c r="H8" s="30">
        <v>151.49942698627311</v>
      </c>
      <c r="I8" s="30">
        <v>181.07985966191953</v>
      </c>
      <c r="J8" s="30">
        <v>128.99220463432775</v>
      </c>
      <c r="K8" s="30">
        <v>143.03200586106755</v>
      </c>
      <c r="L8" s="30">
        <v>122.69655044425616</v>
      </c>
      <c r="M8" s="30">
        <v>122.41715444186798</v>
      </c>
      <c r="N8" s="30">
        <v>111.41760458941198</v>
      </c>
      <c r="O8" s="30">
        <v>119.03308442056533</v>
      </c>
      <c r="P8" s="30">
        <v>103.6646209889376</v>
      </c>
      <c r="Q8" s="30">
        <v>110.89053225395594</v>
      </c>
      <c r="R8" s="30">
        <v>67.200000000000443</v>
      </c>
      <c r="S8" s="30">
        <v>48.799999999999272</v>
      </c>
      <c r="T8" s="30">
        <v>51.599999999999397</v>
      </c>
      <c r="U8" s="30">
        <v>45.660012090000691</v>
      </c>
      <c r="V8" s="30">
        <v>43.60400000000061</v>
      </c>
      <c r="W8" s="30">
        <v>38.999000000000706</v>
      </c>
      <c r="X8" s="30">
        <v>39.598000000000297</v>
      </c>
      <c r="Y8" s="30">
        <v>34.169000000000096</v>
      </c>
      <c r="Z8" s="30">
        <v>13.560000000000571</v>
      </c>
      <c r="AA8" s="30">
        <v>18.099999999999</v>
      </c>
      <c r="AB8" s="30">
        <v>23.583075999998982</v>
      </c>
      <c r="AC8" s="30">
        <v>50.429876999998243</v>
      </c>
      <c r="AD8" s="30">
        <v>78.346326999999633</v>
      </c>
      <c r="AE8" s="30">
        <v>71.825087036735226</v>
      </c>
      <c r="AF8" s="30">
        <v>56.619441999998713</v>
      </c>
      <c r="AG8" s="30">
        <v>97.280027519999919</v>
      </c>
      <c r="AH8" s="31">
        <v>47.762226610000056</v>
      </c>
    </row>
    <row r="9" spans="1:34">
      <c r="A9" s="32" t="s">
        <v>14</v>
      </c>
      <c r="B9" s="26">
        <v>1085.8649240016896</v>
      </c>
      <c r="C9" s="26">
        <v>1276.4107982290525</v>
      </c>
      <c r="D9" s="26">
        <v>1527.4117928911794</v>
      </c>
      <c r="E9" s="26">
        <v>1610.852838232322</v>
      </c>
      <c r="F9" s="26">
        <v>1780.6552236311427</v>
      </c>
      <c r="G9" s="26">
        <v>1979.1970019274481</v>
      </c>
      <c r="H9" s="26">
        <v>2173.3281523503524</v>
      </c>
      <c r="I9" s="26">
        <v>2240.8545996771518</v>
      </c>
      <c r="J9" s="26">
        <v>2005.769948049237</v>
      </c>
      <c r="K9" s="26">
        <v>1795.331727368608</v>
      </c>
      <c r="L9" s="26">
        <v>1627.6408389924156</v>
      </c>
      <c r="M9" s="26">
        <v>1470.6497897440265</v>
      </c>
      <c r="N9" s="26">
        <v>1257.9496748527531</v>
      </c>
      <c r="O9" s="26">
        <v>1268.9299235525366</v>
      </c>
      <c r="P9" s="26">
        <v>1308.61000172488</v>
      </c>
      <c r="Q9" s="26">
        <v>1465.7216526433094</v>
      </c>
      <c r="R9" s="26">
        <v>1412.7968549976629</v>
      </c>
      <c r="S9" s="26">
        <v>1488.4447641016397</v>
      </c>
      <c r="T9" s="26">
        <v>1847.5800818611594</v>
      </c>
      <c r="U9" s="26">
        <v>2224.8847894649575</v>
      </c>
      <c r="V9" s="26">
        <v>2843.9876702197093</v>
      </c>
      <c r="W9" s="26">
        <v>3378.7497051783598</v>
      </c>
      <c r="X9" s="26">
        <v>4096.9493380949816</v>
      </c>
      <c r="Y9" s="26">
        <v>4306.9636244128542</v>
      </c>
      <c r="Z9" s="26">
        <v>3591.2941031934815</v>
      </c>
      <c r="AA9" s="26">
        <v>3310.5772852929517</v>
      </c>
      <c r="AB9" s="26">
        <v>3502.9094945371789</v>
      </c>
      <c r="AC9" s="26">
        <v>3389.6927535923528</v>
      </c>
      <c r="AD9" s="26">
        <v>2976.7930863229772</v>
      </c>
      <c r="AE9" s="26">
        <v>2910.0890387343561</v>
      </c>
      <c r="AF9" s="26">
        <v>2119.6787805917902</v>
      </c>
      <c r="AG9" s="26">
        <v>2163.3584836114533</v>
      </c>
      <c r="AH9" s="27">
        <v>2078.2003030808328</v>
      </c>
    </row>
    <row r="10" spans="1:34">
      <c r="A10" s="60" t="s">
        <v>79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>
      <c r="A11" s="60" t="s">
        <v>72</v>
      </c>
    </row>
    <row r="13" spans="1:34">
      <c r="A13" s="316" t="s">
        <v>193</v>
      </c>
    </row>
  </sheetData>
  <hyperlinks>
    <hyperlink ref="A13" location="Sommaire!A1" display="Sommair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showGridLines="0" workbookViewId="0"/>
  </sheetViews>
  <sheetFormatPr baseColWidth="10" defaultRowHeight="15"/>
  <cols>
    <col min="1" max="1" width="17.42578125" style="64" customWidth="1"/>
    <col min="2" max="34" width="5.42578125" style="64" bestFit="1" customWidth="1"/>
    <col min="35" max="16384" width="11.42578125" style="64"/>
  </cols>
  <sheetData>
    <row r="1" spans="1:34">
      <c r="A1" s="304" t="s">
        <v>82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>
      <c r="A2" s="72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>
      <c r="A3" s="103" t="s">
        <v>70</v>
      </c>
      <c r="B3" s="105">
        <v>1987</v>
      </c>
      <c r="C3" s="105">
        <v>1988</v>
      </c>
      <c r="D3" s="105">
        <v>1989</v>
      </c>
      <c r="E3" s="105">
        <v>1990</v>
      </c>
      <c r="F3" s="105">
        <v>1991</v>
      </c>
      <c r="G3" s="105">
        <v>1992</v>
      </c>
      <c r="H3" s="105">
        <v>1993</v>
      </c>
      <c r="I3" s="105">
        <v>1994</v>
      </c>
      <c r="J3" s="105">
        <v>1995</v>
      </c>
      <c r="K3" s="105">
        <v>1996</v>
      </c>
      <c r="L3" s="105">
        <v>1997</v>
      </c>
      <c r="M3" s="105">
        <v>1998</v>
      </c>
      <c r="N3" s="105">
        <v>1999</v>
      </c>
      <c r="O3" s="105">
        <v>2000</v>
      </c>
      <c r="P3" s="105">
        <v>2001</v>
      </c>
      <c r="Q3" s="105">
        <v>2002</v>
      </c>
      <c r="R3" s="105">
        <v>2003</v>
      </c>
      <c r="S3" s="105">
        <v>2004</v>
      </c>
      <c r="T3" s="105">
        <v>2005</v>
      </c>
      <c r="U3" s="105">
        <v>2006</v>
      </c>
      <c r="V3" s="105">
        <v>2007</v>
      </c>
      <c r="W3" s="105">
        <v>2008</v>
      </c>
      <c r="X3" s="105">
        <v>2009</v>
      </c>
      <c r="Y3" s="105">
        <v>2010</v>
      </c>
      <c r="Z3" s="105">
        <v>2011</v>
      </c>
      <c r="AA3" s="105">
        <v>2012</v>
      </c>
      <c r="AB3" s="105">
        <v>2013</v>
      </c>
      <c r="AC3" s="105">
        <v>2014</v>
      </c>
      <c r="AD3" s="105">
        <v>2015</v>
      </c>
      <c r="AE3" s="105">
        <v>2016</v>
      </c>
      <c r="AF3" s="105">
        <v>2017</v>
      </c>
      <c r="AG3" s="105">
        <v>2018</v>
      </c>
      <c r="AH3" s="106">
        <v>2019</v>
      </c>
    </row>
    <row r="4" spans="1:34">
      <c r="A4" s="107" t="s">
        <v>36</v>
      </c>
      <c r="B4" s="19">
        <v>337.59726339628452</v>
      </c>
      <c r="C4" s="19">
        <v>460.9949223679659</v>
      </c>
      <c r="D4" s="19">
        <v>643.82239319457267</v>
      </c>
      <c r="E4" s="19">
        <v>735.13234467195264</v>
      </c>
      <c r="F4" s="19">
        <v>814.38636132438614</v>
      </c>
      <c r="G4" s="19">
        <v>907.11865472717989</v>
      </c>
      <c r="H4" s="19">
        <v>980.95799655146618</v>
      </c>
      <c r="I4" s="19">
        <v>1017.7923612161186</v>
      </c>
      <c r="J4" s="19">
        <v>949.14958756598787</v>
      </c>
      <c r="K4" s="19">
        <v>816.44341978259285</v>
      </c>
      <c r="L4" s="19">
        <v>718.55066868972938</v>
      </c>
      <c r="M4" s="19">
        <v>513.91254530074468</v>
      </c>
      <c r="N4" s="19">
        <v>367.90997065575334</v>
      </c>
      <c r="O4" s="19">
        <v>421.51336837674347</v>
      </c>
      <c r="P4" s="19">
        <v>466.03605682787583</v>
      </c>
      <c r="Q4" s="19">
        <v>673.16719843787712</v>
      </c>
      <c r="R4" s="19">
        <v>518.28164440355408</v>
      </c>
      <c r="S4" s="19">
        <v>666.21712695592646</v>
      </c>
      <c r="T4" s="19">
        <v>1022.2651034067285</v>
      </c>
      <c r="U4" s="19">
        <v>1491.4689968776186</v>
      </c>
      <c r="V4" s="19">
        <v>1898.2160354393945</v>
      </c>
      <c r="W4" s="19">
        <v>2338.3904833978022</v>
      </c>
      <c r="X4" s="19">
        <v>2802.0237548909113</v>
      </c>
      <c r="Y4" s="19">
        <v>2957.2161812189142</v>
      </c>
      <c r="Z4" s="19">
        <v>2386.9233350172117</v>
      </c>
      <c r="AA4" s="19">
        <v>2315.2695526566954</v>
      </c>
      <c r="AB4" s="19">
        <v>2306.4495523085179</v>
      </c>
      <c r="AC4" s="19">
        <v>2158.1254205538949</v>
      </c>
      <c r="AD4" s="19">
        <v>1943.8302964988436</v>
      </c>
      <c r="AE4" s="19">
        <v>1777.6836897901246</v>
      </c>
      <c r="AF4" s="19">
        <v>1239.7263405879587</v>
      </c>
      <c r="AG4" s="19">
        <v>1336.9000869257795</v>
      </c>
      <c r="AH4" s="20">
        <v>1182.3823902611678</v>
      </c>
    </row>
    <row r="5" spans="1:34">
      <c r="A5" s="108" t="s">
        <v>83</v>
      </c>
      <c r="B5" s="22">
        <v>18.872552080424647</v>
      </c>
      <c r="C5" s="22">
        <v>26.42053038271407</v>
      </c>
      <c r="D5" s="22">
        <v>34.247222029829203</v>
      </c>
      <c r="E5" s="22">
        <v>36.816005787812571</v>
      </c>
      <c r="F5" s="22">
        <v>53.905220869219576</v>
      </c>
      <c r="G5" s="22">
        <v>61.704140856944662</v>
      </c>
      <c r="H5" s="22">
        <v>71.008218449621978</v>
      </c>
      <c r="I5" s="22">
        <v>65.195745188492353</v>
      </c>
      <c r="J5" s="22">
        <v>58.928299807091776</v>
      </c>
      <c r="K5" s="22">
        <v>66.906860785271377</v>
      </c>
      <c r="L5" s="22">
        <v>72.570607065630767</v>
      </c>
      <c r="M5" s="22">
        <v>69.721360346400274</v>
      </c>
      <c r="N5" s="22">
        <v>71.918251102643666</v>
      </c>
      <c r="O5" s="22">
        <v>93.126890564237726</v>
      </c>
      <c r="P5" s="22">
        <v>106.31785852351898</v>
      </c>
      <c r="Q5" s="22">
        <v>99.307378503112119</v>
      </c>
      <c r="R5" s="22">
        <v>122.93253533252675</v>
      </c>
      <c r="S5" s="22">
        <v>122.02995807607023</v>
      </c>
      <c r="T5" s="22">
        <v>114.62770651914482</v>
      </c>
      <c r="U5" s="22">
        <v>125.59084179966381</v>
      </c>
      <c r="V5" s="22">
        <v>180.40344863990029</v>
      </c>
      <c r="W5" s="22">
        <v>204.96879758268142</v>
      </c>
      <c r="X5" s="22">
        <v>262.05275537651949</v>
      </c>
      <c r="Y5" s="22">
        <v>300.43370092830185</v>
      </c>
      <c r="Z5" s="22">
        <v>248.75935463884008</v>
      </c>
      <c r="AA5" s="22">
        <v>185.58652041380734</v>
      </c>
      <c r="AB5" s="22">
        <v>191.21036634142985</v>
      </c>
      <c r="AC5" s="22">
        <v>164.35393960667338</v>
      </c>
      <c r="AD5" s="22">
        <v>137.93008355106218</v>
      </c>
      <c r="AE5" s="22">
        <v>111.09257453504924</v>
      </c>
      <c r="AF5" s="22">
        <v>112.00937449177924</v>
      </c>
      <c r="AG5" s="22">
        <v>106.90479253921117</v>
      </c>
      <c r="AH5" s="23">
        <v>89.151068061318085</v>
      </c>
    </row>
    <row r="6" spans="1:34">
      <c r="A6" s="109" t="s">
        <v>37</v>
      </c>
      <c r="B6" s="30">
        <v>729.39510852498086</v>
      </c>
      <c r="C6" s="30">
        <v>788.99534547837311</v>
      </c>
      <c r="D6" s="30">
        <v>849.34217766677716</v>
      </c>
      <c r="E6" s="30">
        <v>838.90448777255722</v>
      </c>
      <c r="F6" s="30">
        <v>912.36364143753735</v>
      </c>
      <c r="G6" s="30">
        <v>1010.3742063433231</v>
      </c>
      <c r="H6" s="30">
        <v>1121.3619373492638</v>
      </c>
      <c r="I6" s="30">
        <v>1157.8664932725412</v>
      </c>
      <c r="J6" s="30">
        <v>997.69206067615801</v>
      </c>
      <c r="K6" s="30">
        <v>911.98144680074347</v>
      </c>
      <c r="L6" s="30">
        <v>836.51956323705542</v>
      </c>
      <c r="M6" s="30">
        <v>887.01588409688213</v>
      </c>
      <c r="N6" s="30">
        <v>818.12145309435618</v>
      </c>
      <c r="O6" s="30">
        <v>754.28966461155574</v>
      </c>
      <c r="P6" s="30">
        <v>736.25608637348557</v>
      </c>
      <c r="Q6" s="30">
        <v>693.24707570231999</v>
      </c>
      <c r="R6" s="30">
        <v>771.58267526158124</v>
      </c>
      <c r="S6" s="30">
        <v>700.19767906964375</v>
      </c>
      <c r="T6" s="30">
        <v>710.68727193528673</v>
      </c>
      <c r="U6" s="30">
        <v>607.82495078767477</v>
      </c>
      <c r="V6" s="30">
        <v>765.36818614041329</v>
      </c>
      <c r="W6" s="30">
        <v>835.39042419787575</v>
      </c>
      <c r="X6" s="30">
        <v>1032.8728278275496</v>
      </c>
      <c r="Y6" s="30">
        <v>1049.3137422656382</v>
      </c>
      <c r="Z6" s="30">
        <v>955.61141353742971</v>
      </c>
      <c r="AA6" s="30">
        <v>809.72121222244994</v>
      </c>
      <c r="AB6" s="30">
        <v>1005.2495758872321</v>
      </c>
      <c r="AC6" s="30">
        <v>1067.213393431786</v>
      </c>
      <c r="AD6" s="30">
        <v>895.03270627307234</v>
      </c>
      <c r="AE6" s="30">
        <v>1021.3127744091819</v>
      </c>
      <c r="AF6" s="30">
        <v>767.94306551205307</v>
      </c>
      <c r="AG6" s="30">
        <v>719.55360414646304</v>
      </c>
      <c r="AH6" s="31">
        <v>806.66684475834688</v>
      </c>
    </row>
    <row r="7" spans="1:34">
      <c r="A7" s="25" t="s">
        <v>14</v>
      </c>
      <c r="B7" s="26">
        <v>1085.86492400169</v>
      </c>
      <c r="C7" s="26">
        <v>1276.4107982290529</v>
      </c>
      <c r="D7" s="26">
        <v>1527.4117928911792</v>
      </c>
      <c r="E7" s="26">
        <v>1610.8528382323225</v>
      </c>
      <c r="F7" s="26">
        <v>1780.6552236311431</v>
      </c>
      <c r="G7" s="26">
        <v>1979.1970019274477</v>
      </c>
      <c r="H7" s="26">
        <v>2173.328152350352</v>
      </c>
      <c r="I7" s="26">
        <v>2240.8545996771522</v>
      </c>
      <c r="J7" s="26">
        <v>2005.7699480492377</v>
      </c>
      <c r="K7" s="26">
        <v>1795.3317273686077</v>
      </c>
      <c r="L7" s="26">
        <v>1627.6408389924154</v>
      </c>
      <c r="M7" s="26">
        <v>1470.6497897440272</v>
      </c>
      <c r="N7" s="26">
        <v>1257.9496748527531</v>
      </c>
      <c r="O7" s="26">
        <v>1268.9299235525368</v>
      </c>
      <c r="P7" s="26">
        <v>1308.6100017248805</v>
      </c>
      <c r="Q7" s="26">
        <v>1465.7216526433092</v>
      </c>
      <c r="R7" s="26">
        <v>1412.7968549976622</v>
      </c>
      <c r="S7" s="26">
        <v>1488.4447641016404</v>
      </c>
      <c r="T7" s="26">
        <v>1847.5800818611601</v>
      </c>
      <c r="U7" s="26">
        <v>2224.8847894649571</v>
      </c>
      <c r="V7" s="26">
        <v>2843.9876702197084</v>
      </c>
      <c r="W7" s="26">
        <v>3378.7497051783594</v>
      </c>
      <c r="X7" s="26">
        <v>4096.9493380949807</v>
      </c>
      <c r="Y7" s="26">
        <v>4306.9636244128542</v>
      </c>
      <c r="Z7" s="26">
        <v>3591.2941031934815</v>
      </c>
      <c r="AA7" s="26">
        <v>3310.5772852929526</v>
      </c>
      <c r="AB7" s="26">
        <v>3502.9094945371799</v>
      </c>
      <c r="AC7" s="26">
        <v>3389.6927535923542</v>
      </c>
      <c r="AD7" s="26">
        <v>2976.7930863229785</v>
      </c>
      <c r="AE7" s="26">
        <v>2910.0890387343557</v>
      </c>
      <c r="AF7" s="26">
        <v>2119.6787805917911</v>
      </c>
      <c r="AG7" s="26">
        <v>2163.3584836114537</v>
      </c>
      <c r="AH7" s="27">
        <v>2078.2003030808328</v>
      </c>
    </row>
    <row r="8" spans="1:34">
      <c r="A8" s="60" t="s">
        <v>79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</row>
    <row r="9" spans="1:34">
      <c r="A9" s="60" t="s">
        <v>72</v>
      </c>
    </row>
    <row r="11" spans="1:34">
      <c r="A11" s="316" t="s">
        <v>193</v>
      </c>
    </row>
  </sheetData>
  <hyperlinks>
    <hyperlink ref="A11" location="Sommaire!A1" display="Sommair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showGridLines="0" workbookViewId="0"/>
  </sheetViews>
  <sheetFormatPr baseColWidth="10" defaultRowHeight="15"/>
  <cols>
    <col min="1" max="1" width="21.42578125" customWidth="1"/>
    <col min="2" max="34" width="5.42578125" bestFit="1" customWidth="1"/>
  </cols>
  <sheetData>
    <row r="1" spans="1:34">
      <c r="A1" s="304" t="s">
        <v>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>
      <c r="A2" s="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>
      <c r="A3" s="44" t="s">
        <v>70</v>
      </c>
      <c r="B3" s="45">
        <v>1987</v>
      </c>
      <c r="C3" s="46">
        <v>1988</v>
      </c>
      <c r="D3" s="46">
        <v>1989</v>
      </c>
      <c r="E3" s="46">
        <v>1990</v>
      </c>
      <c r="F3" s="46">
        <v>1991</v>
      </c>
      <c r="G3" s="46">
        <v>1992</v>
      </c>
      <c r="H3" s="46">
        <v>1993</v>
      </c>
      <c r="I3" s="46">
        <v>1994</v>
      </c>
      <c r="J3" s="46">
        <v>1995</v>
      </c>
      <c r="K3" s="46">
        <v>1996</v>
      </c>
      <c r="L3" s="46">
        <v>1997</v>
      </c>
      <c r="M3" s="46">
        <v>1998</v>
      </c>
      <c r="N3" s="46">
        <v>1999</v>
      </c>
      <c r="O3" s="46">
        <v>2000</v>
      </c>
      <c r="P3" s="46">
        <v>2001</v>
      </c>
      <c r="Q3" s="46">
        <v>2002</v>
      </c>
      <c r="R3" s="46">
        <v>2003</v>
      </c>
      <c r="S3" s="46">
        <v>2004</v>
      </c>
      <c r="T3" s="46">
        <v>2005</v>
      </c>
      <c r="U3" s="46">
        <v>2006</v>
      </c>
      <c r="V3" s="46">
        <v>2007</v>
      </c>
      <c r="W3" s="46">
        <v>2008</v>
      </c>
      <c r="X3" s="46">
        <v>2009</v>
      </c>
      <c r="Y3" s="46">
        <v>2010</v>
      </c>
      <c r="Z3" s="46">
        <v>2011</v>
      </c>
      <c r="AA3" s="46">
        <v>2012</v>
      </c>
      <c r="AB3" s="46">
        <v>2013</v>
      </c>
      <c r="AC3" s="46">
        <v>2014</v>
      </c>
      <c r="AD3" s="46">
        <v>2015</v>
      </c>
      <c r="AE3" s="46">
        <v>2016</v>
      </c>
      <c r="AF3" s="46">
        <v>2017</v>
      </c>
      <c r="AG3" s="46">
        <v>2018</v>
      </c>
      <c r="AH3" s="47">
        <v>2019</v>
      </c>
    </row>
    <row r="4" spans="1:34">
      <c r="A4" s="48" t="s">
        <v>6</v>
      </c>
      <c r="B4" s="37">
        <v>715.83793229749415</v>
      </c>
      <c r="C4" s="37">
        <v>859.52081676016621</v>
      </c>
      <c r="D4" s="37">
        <v>1111.1315614917671</v>
      </c>
      <c r="E4" s="37">
        <v>1173.6441055257233</v>
      </c>
      <c r="F4" s="37">
        <v>1310.5195811390422</v>
      </c>
      <c r="G4" s="37">
        <v>1483.0591259404198</v>
      </c>
      <c r="H4" s="37">
        <v>1647.5698410316975</v>
      </c>
      <c r="I4" s="37">
        <v>1773.1687330009902</v>
      </c>
      <c r="J4" s="37">
        <v>1562.8978167535968</v>
      </c>
      <c r="K4" s="37">
        <v>1410.6089204940522</v>
      </c>
      <c r="L4" s="37">
        <v>1256.5820073608595</v>
      </c>
      <c r="M4" s="37">
        <v>1107.5465526780467</v>
      </c>
      <c r="N4" s="37">
        <v>902.21511579418984</v>
      </c>
      <c r="O4" s="37">
        <v>879.12697639135354</v>
      </c>
      <c r="P4" s="37">
        <v>1006.9760203817623</v>
      </c>
      <c r="Q4" s="37">
        <v>947.89246852182373</v>
      </c>
      <c r="R4" s="37">
        <v>1006.347076874453</v>
      </c>
      <c r="S4" s="37">
        <v>924.41997104910786</v>
      </c>
      <c r="T4" s="37">
        <v>920.49929810182232</v>
      </c>
      <c r="U4" s="37">
        <v>811.9788018210586</v>
      </c>
      <c r="V4" s="37">
        <v>1098.6788852998191</v>
      </c>
      <c r="W4" s="37">
        <v>1189.8797766495832</v>
      </c>
      <c r="X4" s="37">
        <v>980.5044180843073</v>
      </c>
      <c r="Y4" s="37">
        <v>968.82745560541275</v>
      </c>
      <c r="Z4" s="37">
        <v>885.82005593485064</v>
      </c>
      <c r="AA4" s="37">
        <v>850.19345527698056</v>
      </c>
      <c r="AB4" s="37">
        <v>965.07771185767604</v>
      </c>
      <c r="AC4" s="37">
        <v>758.18199876241829</v>
      </c>
      <c r="AD4" s="37">
        <v>578.14200437596435</v>
      </c>
      <c r="AE4" s="37">
        <v>730.1589491086695</v>
      </c>
      <c r="AF4" s="37">
        <v>577.72810397568139</v>
      </c>
      <c r="AG4" s="37">
        <v>572.38915314262101</v>
      </c>
      <c r="AH4" s="39">
        <v>524.88048486772436</v>
      </c>
    </row>
    <row r="5" spans="1:34">
      <c r="A5" s="49" t="s">
        <v>7</v>
      </c>
      <c r="B5" s="36">
        <v>0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14.228655766660665</v>
      </c>
      <c r="O5" s="36">
        <v>12.374734296711413</v>
      </c>
      <c r="P5" s="36">
        <v>12.137621719846006</v>
      </c>
      <c r="Q5" s="36">
        <v>11.719672951331175</v>
      </c>
      <c r="R5" s="36">
        <v>13.781278212251998</v>
      </c>
      <c r="S5" s="36">
        <v>13.226567647034194</v>
      </c>
      <c r="T5" s="36">
        <v>14.315254136043528</v>
      </c>
      <c r="U5" s="36">
        <v>10.771310127405881</v>
      </c>
      <c r="V5" s="36">
        <v>13.804536705882354</v>
      </c>
      <c r="W5" s="36">
        <v>14.133542470588235</v>
      </c>
      <c r="X5" s="36">
        <v>15.41701600618644</v>
      </c>
      <c r="Y5" s="36">
        <v>17.231972905928341</v>
      </c>
      <c r="Z5" s="36">
        <v>20.543455892780067</v>
      </c>
      <c r="AA5" s="36">
        <v>12.29849715947932</v>
      </c>
      <c r="AB5" s="36">
        <v>315.72313150431927</v>
      </c>
      <c r="AC5" s="36">
        <v>377.24037394835273</v>
      </c>
      <c r="AD5" s="36">
        <v>398.55244354089223</v>
      </c>
      <c r="AE5" s="36">
        <v>242.56586475942782</v>
      </c>
      <c r="AF5" s="36">
        <v>288.66637783375313</v>
      </c>
      <c r="AG5" s="36">
        <v>388.57087046588902</v>
      </c>
      <c r="AH5" s="40">
        <v>462.29329545454539</v>
      </c>
    </row>
    <row r="6" spans="1:34">
      <c r="A6" s="49" t="s">
        <v>8</v>
      </c>
      <c r="B6" s="36">
        <v>201.68699170419586</v>
      </c>
      <c r="C6" s="36">
        <v>225.32998146888687</v>
      </c>
      <c r="D6" s="36">
        <v>260.79023139941165</v>
      </c>
      <c r="E6" s="36">
        <v>291.97873270659898</v>
      </c>
      <c r="F6" s="36">
        <v>311.83564249210139</v>
      </c>
      <c r="G6" s="36">
        <v>351.32787598702805</v>
      </c>
      <c r="H6" s="36">
        <v>381.01831131865447</v>
      </c>
      <c r="I6" s="36">
        <v>370.60586667616201</v>
      </c>
      <c r="J6" s="36">
        <v>344.47213129564051</v>
      </c>
      <c r="K6" s="36">
        <v>263.69280687455529</v>
      </c>
      <c r="L6" s="36">
        <v>318.41883163155592</v>
      </c>
      <c r="M6" s="36">
        <v>311.68323706598005</v>
      </c>
      <c r="N6" s="36">
        <v>302.28590329190268</v>
      </c>
      <c r="O6" s="36">
        <v>339.07433448524904</v>
      </c>
      <c r="P6" s="36">
        <v>258.49635962327238</v>
      </c>
      <c r="Q6" s="36">
        <v>319.10951117015446</v>
      </c>
      <c r="R6" s="36">
        <v>351.66849991095711</v>
      </c>
      <c r="S6" s="36">
        <v>349.16565018928219</v>
      </c>
      <c r="T6" s="36">
        <v>390.19750075723937</v>
      </c>
      <c r="U6" s="36">
        <v>466.36907701942005</v>
      </c>
      <c r="V6" s="36">
        <v>671.85706341171374</v>
      </c>
      <c r="W6" s="36">
        <v>919.68537316006552</v>
      </c>
      <c r="X6" s="36">
        <v>1288.5741305475581</v>
      </c>
      <c r="Y6" s="36">
        <v>1498.3694092369103</v>
      </c>
      <c r="Z6" s="36">
        <v>1379.2989571492287</v>
      </c>
      <c r="AA6" s="36">
        <v>1422.8161952404234</v>
      </c>
      <c r="AB6" s="36">
        <v>1365.6837684370546</v>
      </c>
      <c r="AC6" s="36">
        <v>1244.5764376740476</v>
      </c>
      <c r="AD6" s="36">
        <v>1112.046435737489</v>
      </c>
      <c r="AE6" s="36">
        <v>959.95192986023051</v>
      </c>
      <c r="AF6" s="36">
        <v>849.88725104399873</v>
      </c>
      <c r="AG6" s="36">
        <v>817.1461522985411</v>
      </c>
      <c r="AH6" s="40">
        <v>715.15573641815922</v>
      </c>
    </row>
    <row r="7" spans="1:34">
      <c r="A7" s="49" t="s">
        <v>38</v>
      </c>
      <c r="B7" s="36">
        <v>168.34</v>
      </c>
      <c r="C7" s="36">
        <v>191.55999999999989</v>
      </c>
      <c r="D7" s="36">
        <v>155.49000000000004</v>
      </c>
      <c r="E7" s="36">
        <v>145.22999999999999</v>
      </c>
      <c r="F7" s="36">
        <v>158.29999999999998</v>
      </c>
      <c r="G7" s="36">
        <v>144.80999999999997</v>
      </c>
      <c r="H7" s="36">
        <v>144.73999999999998</v>
      </c>
      <c r="I7" s="36">
        <v>97.080000000000013</v>
      </c>
      <c r="J7" s="36">
        <v>98.4</v>
      </c>
      <c r="K7" s="36">
        <v>121.02999999999999</v>
      </c>
      <c r="L7" s="36">
        <v>52.639999999999993</v>
      </c>
      <c r="M7" s="36">
        <v>51.420000000000009</v>
      </c>
      <c r="N7" s="36">
        <v>39.219999999999992</v>
      </c>
      <c r="O7" s="36">
        <v>38.35387837922304</v>
      </c>
      <c r="P7" s="36">
        <v>31.000000000000004</v>
      </c>
      <c r="Q7" s="36">
        <v>187</v>
      </c>
      <c r="R7" s="36">
        <v>40.999999999999993</v>
      </c>
      <c r="S7" s="36">
        <v>201.0622890810811</v>
      </c>
      <c r="T7" s="36">
        <v>517.74590333660512</v>
      </c>
      <c r="U7" s="36">
        <v>926.89761464943501</v>
      </c>
      <c r="V7" s="36">
        <v>1045.7104545845518</v>
      </c>
      <c r="W7" s="36">
        <v>1228.0157504599269</v>
      </c>
      <c r="X7" s="36">
        <v>1777.775333891477</v>
      </c>
      <c r="Y7" s="36">
        <v>1797.2299275047997</v>
      </c>
      <c r="Z7" s="36">
        <v>1268.3707244109746</v>
      </c>
      <c r="AA7" s="36">
        <v>987.93853352685323</v>
      </c>
      <c r="AB7" s="36">
        <v>828.78601821600205</v>
      </c>
      <c r="AC7" s="36">
        <v>909.79038372499099</v>
      </c>
      <c r="AD7" s="36">
        <v>822.54015429155129</v>
      </c>
      <c r="AE7" s="36">
        <v>902.837626070836</v>
      </c>
      <c r="AF7" s="36">
        <v>354.03789339066867</v>
      </c>
      <c r="AG7" s="36">
        <v>347.25860702512989</v>
      </c>
      <c r="AH7" s="40">
        <v>279.2118233887129</v>
      </c>
    </row>
    <row r="8" spans="1:34">
      <c r="A8" s="50" t="s">
        <v>35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0.57028613513513504</v>
      </c>
      <c r="T8" s="38">
        <v>4.8221255294497407</v>
      </c>
      <c r="U8" s="38">
        <v>8.8679858476375948</v>
      </c>
      <c r="V8" s="38">
        <v>13.936730217740541</v>
      </c>
      <c r="W8" s="38">
        <v>27.035262438195502</v>
      </c>
      <c r="X8" s="38">
        <v>34.678439565452102</v>
      </c>
      <c r="Y8" s="38">
        <v>25.304859159803343</v>
      </c>
      <c r="Z8" s="38">
        <v>37.260909805647799</v>
      </c>
      <c r="AA8" s="38">
        <v>37.330604089215598</v>
      </c>
      <c r="AB8" s="38">
        <v>27.638864522127626</v>
      </c>
      <c r="AC8" s="38">
        <v>99.903559482544793</v>
      </c>
      <c r="AD8" s="38">
        <v>65.512048377080703</v>
      </c>
      <c r="AE8" s="38">
        <v>74.57466893519188</v>
      </c>
      <c r="AF8" s="38">
        <v>49.359154347689262</v>
      </c>
      <c r="AG8" s="38">
        <v>37.993700679272685</v>
      </c>
      <c r="AH8" s="41">
        <v>96.658962951690569</v>
      </c>
    </row>
    <row r="9" spans="1:34">
      <c r="A9" s="32" t="s">
        <v>14</v>
      </c>
      <c r="B9" s="42">
        <v>1085.86492400169</v>
      </c>
      <c r="C9" s="42">
        <v>1276.4107982290529</v>
      </c>
      <c r="D9" s="42">
        <v>1527.4117928911787</v>
      </c>
      <c r="E9" s="42">
        <v>1610.8528382323223</v>
      </c>
      <c r="F9" s="42">
        <v>1780.6552236311436</v>
      </c>
      <c r="G9" s="42">
        <v>1979.1970019274477</v>
      </c>
      <c r="H9" s="42">
        <v>2173.328152350352</v>
      </c>
      <c r="I9" s="42">
        <v>2240.8545996771522</v>
      </c>
      <c r="J9" s="42">
        <v>2005.7699480492374</v>
      </c>
      <c r="K9" s="42">
        <v>1795.3317273686075</v>
      </c>
      <c r="L9" s="42">
        <v>1627.6408389924156</v>
      </c>
      <c r="M9" s="42">
        <v>1470.6497897440267</v>
      </c>
      <c r="N9" s="42">
        <v>1257.9496748527533</v>
      </c>
      <c r="O9" s="42">
        <v>1268.929923552537</v>
      </c>
      <c r="P9" s="42">
        <v>1308.6100017248807</v>
      </c>
      <c r="Q9" s="42">
        <v>1465.7216526433094</v>
      </c>
      <c r="R9" s="42">
        <v>1412.7968549976622</v>
      </c>
      <c r="S9" s="42">
        <v>1488.4447641016407</v>
      </c>
      <c r="T9" s="42">
        <v>1847.5800818611601</v>
      </c>
      <c r="U9" s="42">
        <v>2224.8847894649571</v>
      </c>
      <c r="V9" s="42">
        <v>2843.9876702197075</v>
      </c>
      <c r="W9" s="42">
        <v>3378.7497051783594</v>
      </c>
      <c r="X9" s="42">
        <v>4096.9493380949807</v>
      </c>
      <c r="Y9" s="42">
        <v>4306.9636244128551</v>
      </c>
      <c r="Z9" s="42">
        <v>3591.294103193482</v>
      </c>
      <c r="AA9" s="42">
        <v>3310.5772852929522</v>
      </c>
      <c r="AB9" s="42">
        <v>3502.9094945371799</v>
      </c>
      <c r="AC9" s="42">
        <v>3389.6927535923546</v>
      </c>
      <c r="AD9" s="42">
        <v>2976.7930863229776</v>
      </c>
      <c r="AE9" s="42">
        <v>2910.0890387343557</v>
      </c>
      <c r="AF9" s="42">
        <v>2119.6787805917911</v>
      </c>
      <c r="AG9" s="42">
        <v>2163.3584836114537</v>
      </c>
      <c r="AH9" s="43">
        <v>2078.2003030808323</v>
      </c>
    </row>
    <row r="10" spans="1:34">
      <c r="A10" s="60" t="s">
        <v>79</v>
      </c>
    </row>
    <row r="11" spans="1:34">
      <c r="A11" s="60" t="s">
        <v>72</v>
      </c>
    </row>
    <row r="13" spans="1:34">
      <c r="A13" s="316" t="s">
        <v>193</v>
      </c>
    </row>
  </sheetData>
  <hyperlinks>
    <hyperlink ref="A13" location="Sommaire!A1" display="Sommair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workbookViewId="0">
      <selection activeCell="A45" sqref="A45"/>
    </sheetView>
  </sheetViews>
  <sheetFormatPr baseColWidth="10" defaultRowHeight="12"/>
  <cols>
    <col min="1" max="1" width="28.42578125" style="15" customWidth="1"/>
    <col min="2" max="2" width="14" style="15" customWidth="1"/>
    <col min="3" max="3" width="12.7109375" style="15" customWidth="1"/>
    <col min="4" max="4" width="10.42578125" style="15" customWidth="1"/>
    <col min="5" max="16384" width="11.42578125" style="15"/>
  </cols>
  <sheetData>
    <row r="1" spans="1:4" ht="15">
      <c r="A1" s="304" t="s">
        <v>157</v>
      </c>
    </row>
    <row r="3" spans="1:4">
      <c r="A3" s="198"/>
      <c r="B3" s="327" t="s">
        <v>115</v>
      </c>
      <c r="C3" s="329" t="s">
        <v>116</v>
      </c>
      <c r="D3" s="331" t="s">
        <v>117</v>
      </c>
    </row>
    <row r="4" spans="1:4" ht="23.25" customHeight="1">
      <c r="A4" s="199"/>
      <c r="B4" s="328"/>
      <c r="C4" s="330"/>
      <c r="D4" s="332"/>
    </row>
    <row r="5" spans="1:4">
      <c r="A5" s="200" t="s">
        <v>39</v>
      </c>
      <c r="B5" s="201">
        <v>-29.290769736129938</v>
      </c>
      <c r="C5" s="202">
        <v>561.91452903316758</v>
      </c>
      <c r="D5" s="203">
        <v>33.658259428089963</v>
      </c>
    </row>
    <row r="6" spans="1:4">
      <c r="A6" s="204" t="s">
        <v>118</v>
      </c>
      <c r="B6" s="205">
        <v>-29.119300781415337</v>
      </c>
      <c r="C6" s="206">
        <v>387.47890897079265</v>
      </c>
      <c r="D6" s="207">
        <v>23.209696434602037</v>
      </c>
    </row>
    <row r="7" spans="1:4" ht="24">
      <c r="A7" s="204" t="s">
        <v>119</v>
      </c>
      <c r="B7" s="205">
        <v>-40.488009999257017</v>
      </c>
      <c r="C7" s="206">
        <v>74.946744105364132</v>
      </c>
      <c r="D7" s="207">
        <v>4.4892538385319449</v>
      </c>
    </row>
    <row r="8" spans="1:4" ht="24">
      <c r="A8" s="208" t="s">
        <v>120</v>
      </c>
      <c r="B8" s="209">
        <v>-18.508107920343665</v>
      </c>
      <c r="C8" s="210">
        <v>99.488875957010862</v>
      </c>
      <c r="D8" s="211">
        <v>5.9593091549559798</v>
      </c>
    </row>
    <row r="9" spans="1:4">
      <c r="A9" s="200" t="s">
        <v>40</v>
      </c>
      <c r="B9" s="212">
        <v>-31.090226625593075</v>
      </c>
      <c r="C9" s="213">
        <v>1107.5554274679525</v>
      </c>
      <c r="D9" s="214">
        <v>66.341740571910051</v>
      </c>
    </row>
    <row r="10" spans="1:4">
      <c r="A10" s="204" t="s">
        <v>121</v>
      </c>
      <c r="B10" s="215">
        <v>-32.614950071615723</v>
      </c>
      <c r="C10" s="206">
        <v>992.57908600000007</v>
      </c>
      <c r="D10" s="207">
        <v>59.454743832602418</v>
      </c>
    </row>
    <row r="11" spans="1:4">
      <c r="A11" s="204" t="s">
        <v>122</v>
      </c>
      <c r="B11" s="215">
        <v>9.5118636502169007</v>
      </c>
      <c r="C11" s="206">
        <v>28.229324727481185</v>
      </c>
      <c r="D11" s="207">
        <v>1.6909154080642628</v>
      </c>
    </row>
    <row r="12" spans="1:4">
      <c r="A12" s="216" t="s">
        <v>43</v>
      </c>
      <c r="B12" s="215">
        <v>-22.472073289699313</v>
      </c>
      <c r="C12" s="206">
        <v>11.712532150932907</v>
      </c>
      <c r="D12" s="207">
        <v>0.70157190342496878</v>
      </c>
    </row>
    <row r="13" spans="1:4">
      <c r="A13" s="216" t="s">
        <v>123</v>
      </c>
      <c r="B13" s="215">
        <v>-19.640564979626607</v>
      </c>
      <c r="C13" s="206">
        <v>75.034484589538238</v>
      </c>
      <c r="D13" s="207">
        <v>4.4945094278183797</v>
      </c>
    </row>
    <row r="14" spans="1:4">
      <c r="A14" s="217" t="s">
        <v>124</v>
      </c>
      <c r="B14" s="218">
        <v>-30.494874619247348</v>
      </c>
      <c r="C14" s="219">
        <v>1669.4699565011201</v>
      </c>
      <c r="D14" s="220">
        <v>100</v>
      </c>
    </row>
    <row r="15" spans="1:4">
      <c r="A15" s="60" t="s">
        <v>71</v>
      </c>
    </row>
    <row r="16" spans="1:4">
      <c r="A16" s="60" t="s">
        <v>72</v>
      </c>
    </row>
    <row r="18" spans="1:1" ht="15">
      <c r="A18" s="316" t="s">
        <v>193</v>
      </c>
    </row>
  </sheetData>
  <mergeCells count="3">
    <mergeCell ref="B3:B4"/>
    <mergeCell ref="C3:C4"/>
    <mergeCell ref="D3:D4"/>
  </mergeCells>
  <hyperlinks>
    <hyperlink ref="A18" location="Sommaire!A1" display="Sommair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showGridLines="0" zoomScaleNormal="100" workbookViewId="0"/>
  </sheetViews>
  <sheetFormatPr baseColWidth="10" defaultRowHeight="12"/>
  <cols>
    <col min="1" max="1" width="26.85546875" style="74" customWidth="1"/>
    <col min="2" max="34" width="5.42578125" style="74" bestFit="1" customWidth="1"/>
    <col min="35" max="16384" width="11.42578125" style="74"/>
  </cols>
  <sheetData>
    <row r="1" spans="1:34" ht="15">
      <c r="A1" s="304" t="s">
        <v>87</v>
      </c>
    </row>
    <row r="2" spans="1:34">
      <c r="A2" s="72"/>
    </row>
    <row r="3" spans="1:34">
      <c r="A3" s="103" t="s">
        <v>70</v>
      </c>
      <c r="B3" s="136">
        <v>1987</v>
      </c>
      <c r="C3" s="137">
        <v>1988</v>
      </c>
      <c r="D3" s="137">
        <v>1989</v>
      </c>
      <c r="E3" s="137">
        <v>1990</v>
      </c>
      <c r="F3" s="137">
        <v>1991</v>
      </c>
      <c r="G3" s="137">
        <v>1992</v>
      </c>
      <c r="H3" s="137">
        <v>1993</v>
      </c>
      <c r="I3" s="137">
        <v>1994</v>
      </c>
      <c r="J3" s="137">
        <v>1995</v>
      </c>
      <c r="K3" s="137">
        <v>1996</v>
      </c>
      <c r="L3" s="137">
        <v>1997</v>
      </c>
      <c r="M3" s="137">
        <v>1998</v>
      </c>
      <c r="N3" s="137">
        <v>1999</v>
      </c>
      <c r="O3" s="137">
        <v>2000</v>
      </c>
      <c r="P3" s="137">
        <v>2001</v>
      </c>
      <c r="Q3" s="137">
        <v>2002</v>
      </c>
      <c r="R3" s="137">
        <v>2003</v>
      </c>
      <c r="S3" s="137">
        <v>2004</v>
      </c>
      <c r="T3" s="137">
        <v>2005</v>
      </c>
      <c r="U3" s="137">
        <v>2006</v>
      </c>
      <c r="V3" s="137">
        <v>2007</v>
      </c>
      <c r="W3" s="137">
        <v>2008</v>
      </c>
      <c r="X3" s="137">
        <v>2009</v>
      </c>
      <c r="Y3" s="137">
        <v>2010</v>
      </c>
      <c r="Z3" s="137">
        <v>2011</v>
      </c>
      <c r="AA3" s="137">
        <v>2012</v>
      </c>
      <c r="AB3" s="137">
        <v>2013</v>
      </c>
      <c r="AC3" s="137">
        <v>2014</v>
      </c>
      <c r="AD3" s="137">
        <v>2015</v>
      </c>
      <c r="AE3" s="137">
        <v>2016</v>
      </c>
      <c r="AF3" s="137">
        <v>2017</v>
      </c>
      <c r="AG3" s="137">
        <v>2018</v>
      </c>
      <c r="AH3" s="138">
        <v>2019</v>
      </c>
    </row>
    <row r="4" spans="1:34">
      <c r="A4" s="112" t="s">
        <v>39</v>
      </c>
      <c r="B4" s="28">
        <v>2099.5662511566725</v>
      </c>
      <c r="C4" s="19">
        <v>2048.5941883516898</v>
      </c>
      <c r="D4" s="19">
        <v>1723.3778514353908</v>
      </c>
      <c r="E4" s="19">
        <v>1563.9303966996429</v>
      </c>
      <c r="F4" s="19">
        <v>1968.683390244634</v>
      </c>
      <c r="G4" s="19">
        <v>2135.0535673003706</v>
      </c>
      <c r="H4" s="19">
        <v>2127.8873128755263</v>
      </c>
      <c r="I4" s="19">
        <v>1689.4271061367026</v>
      </c>
      <c r="J4" s="19">
        <v>1450.9281018431523</v>
      </c>
      <c r="K4" s="19">
        <v>1306.9755538094573</v>
      </c>
      <c r="L4" s="19">
        <v>995.27229763366995</v>
      </c>
      <c r="M4" s="19">
        <v>682.05513496147773</v>
      </c>
      <c r="N4" s="19">
        <v>589.49813219807118</v>
      </c>
      <c r="O4" s="19">
        <v>912.52292072957596</v>
      </c>
      <c r="P4" s="19">
        <v>1085.6516171732669</v>
      </c>
      <c r="Q4" s="19">
        <v>1138.4574681718725</v>
      </c>
      <c r="R4" s="19">
        <v>1101.9553984820664</v>
      </c>
      <c r="S4" s="19">
        <v>1079.6430623586241</v>
      </c>
      <c r="T4" s="19">
        <v>1031.0209301165632</v>
      </c>
      <c r="U4" s="19">
        <v>1160.3602929693816</v>
      </c>
      <c r="V4" s="19">
        <v>1536.4697623308768</v>
      </c>
      <c r="W4" s="19">
        <v>1858.6977319358903</v>
      </c>
      <c r="X4" s="19">
        <v>2252.24476693219</v>
      </c>
      <c r="Y4" s="19">
        <v>2333.0707242618842</v>
      </c>
      <c r="Z4" s="19">
        <v>2205.9000433983792</v>
      </c>
      <c r="AA4" s="19">
        <v>2021.3795612106564</v>
      </c>
      <c r="AB4" s="19">
        <v>2197.7910165164958</v>
      </c>
      <c r="AC4" s="19">
        <v>2113.9065267080764</v>
      </c>
      <c r="AD4" s="19">
        <v>2007.9025559431357</v>
      </c>
      <c r="AE4" s="19">
        <v>1655.6745113421384</v>
      </c>
      <c r="AF4" s="19">
        <v>1433.9323547109061</v>
      </c>
      <c r="AG4" s="19">
        <v>794.6834195991612</v>
      </c>
      <c r="AH4" s="20">
        <v>561.91452903316758</v>
      </c>
    </row>
    <row r="5" spans="1:34">
      <c r="A5" s="141" t="s">
        <v>40</v>
      </c>
      <c r="B5" s="29">
        <v>2085.3149328781124</v>
      </c>
      <c r="C5" s="30">
        <v>1907.7516120483181</v>
      </c>
      <c r="D5" s="30">
        <v>2050.8448054373021</v>
      </c>
      <c r="E5" s="30">
        <v>2299.4524833703454</v>
      </c>
      <c r="F5" s="30">
        <v>2508.7351629244172</v>
      </c>
      <c r="G5" s="30">
        <v>2413.1077967464266</v>
      </c>
      <c r="H5" s="30">
        <v>1524.856106377116</v>
      </c>
      <c r="I5" s="30">
        <v>1382.8152685718123</v>
      </c>
      <c r="J5" s="30">
        <v>1199.7864596241943</v>
      </c>
      <c r="K5" s="30">
        <v>2047.6501127276385</v>
      </c>
      <c r="L5" s="30">
        <v>1630.1836556124654</v>
      </c>
      <c r="M5" s="30">
        <v>1291.7027721630916</v>
      </c>
      <c r="N5" s="30">
        <v>1145.4625296213401</v>
      </c>
      <c r="O5" s="30">
        <v>1344.9332533726329</v>
      </c>
      <c r="P5" s="30">
        <v>1348.6751862854621</v>
      </c>
      <c r="Q5" s="30">
        <v>1076.5503140764636</v>
      </c>
      <c r="R5" s="30">
        <v>850.49372481202158</v>
      </c>
      <c r="S5" s="30">
        <v>713.14184726456097</v>
      </c>
      <c r="T5" s="30">
        <v>1194.3073397477174</v>
      </c>
      <c r="U5" s="30">
        <v>1467.1888076724192</v>
      </c>
      <c r="V5" s="30">
        <v>1708.6435991691712</v>
      </c>
      <c r="W5" s="30">
        <v>1837.068647741989</v>
      </c>
      <c r="X5" s="30">
        <v>2054.9479944251298</v>
      </c>
      <c r="Y5" s="30">
        <v>2466.5558150426195</v>
      </c>
      <c r="Z5" s="30">
        <v>1766.2099320035234</v>
      </c>
      <c r="AA5" s="30">
        <v>1128.8165996470768</v>
      </c>
      <c r="AB5" s="30">
        <v>786.95148384928598</v>
      </c>
      <c r="AC5" s="30">
        <v>833.8849752780211</v>
      </c>
      <c r="AD5" s="30">
        <v>669.90478886133474</v>
      </c>
      <c r="AE5" s="30">
        <v>1492.4150848634974</v>
      </c>
      <c r="AF5" s="30">
        <v>1826.910480608615</v>
      </c>
      <c r="AG5" s="30">
        <v>1607.254491246518</v>
      </c>
      <c r="AH5" s="31">
        <v>1107.5554274679525</v>
      </c>
    </row>
    <row r="6" spans="1:34">
      <c r="A6" s="113" t="s">
        <v>14</v>
      </c>
      <c r="B6" s="139">
        <v>4184.8811840347844</v>
      </c>
      <c r="C6" s="139">
        <v>3956.3458004000076</v>
      </c>
      <c r="D6" s="139">
        <v>3774.2226568726928</v>
      </c>
      <c r="E6" s="139">
        <v>3863.3828800699885</v>
      </c>
      <c r="F6" s="139">
        <v>4477.4185531690509</v>
      </c>
      <c r="G6" s="139">
        <v>4548.1613640467967</v>
      </c>
      <c r="H6" s="139">
        <v>3652.7434192526425</v>
      </c>
      <c r="I6" s="139">
        <v>3072.2423747085149</v>
      </c>
      <c r="J6" s="139">
        <v>2650.7145614673464</v>
      </c>
      <c r="K6" s="139">
        <v>3354.6256665370956</v>
      </c>
      <c r="L6" s="139">
        <v>2625.4559532461353</v>
      </c>
      <c r="M6" s="139">
        <v>1973.7579071245693</v>
      </c>
      <c r="N6" s="139">
        <v>1734.9606618194111</v>
      </c>
      <c r="O6" s="139">
        <v>2257.4561741022089</v>
      </c>
      <c r="P6" s="139">
        <v>2434.326803458729</v>
      </c>
      <c r="Q6" s="139">
        <v>2215.0077822483363</v>
      </c>
      <c r="R6" s="139">
        <v>1952.4491232940879</v>
      </c>
      <c r="S6" s="139">
        <v>1792.7849096231851</v>
      </c>
      <c r="T6" s="139">
        <v>2225.3282698642806</v>
      </c>
      <c r="U6" s="139">
        <v>2627.5491006418006</v>
      </c>
      <c r="V6" s="139">
        <v>3245.1133615000481</v>
      </c>
      <c r="W6" s="139">
        <v>3695.7663796778793</v>
      </c>
      <c r="X6" s="139">
        <v>4307.1927613573198</v>
      </c>
      <c r="Y6" s="139">
        <v>4799.6265393045032</v>
      </c>
      <c r="Z6" s="139">
        <v>3972.1099754019024</v>
      </c>
      <c r="AA6" s="139">
        <v>3150.196160857733</v>
      </c>
      <c r="AB6" s="139">
        <v>2984.7425003657818</v>
      </c>
      <c r="AC6" s="139">
        <v>2947.7915019860975</v>
      </c>
      <c r="AD6" s="139">
        <v>2677.8073448044706</v>
      </c>
      <c r="AE6" s="139">
        <v>3148.0895962056356</v>
      </c>
      <c r="AF6" s="139">
        <v>3260.8428353195213</v>
      </c>
      <c r="AG6" s="139">
        <v>2401.9379108456792</v>
      </c>
      <c r="AH6" s="140">
        <v>1669.4699565011201</v>
      </c>
    </row>
    <row r="7" spans="1:34">
      <c r="A7" s="60" t="s">
        <v>71</v>
      </c>
    </row>
    <row r="8" spans="1:34">
      <c r="A8" s="60" t="s">
        <v>72</v>
      </c>
    </row>
    <row r="10" spans="1:34" ht="15">
      <c r="A10" s="316" t="s">
        <v>193</v>
      </c>
    </row>
  </sheetData>
  <hyperlinks>
    <hyperlink ref="A10" location="Sommaire!A1" display="Sommair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showGridLines="0" workbookViewId="0"/>
  </sheetViews>
  <sheetFormatPr baseColWidth="10" defaultRowHeight="15"/>
  <cols>
    <col min="1" max="1" width="22.5703125" customWidth="1"/>
    <col min="2" max="34" width="5.42578125" bestFit="1" customWidth="1"/>
  </cols>
  <sheetData>
    <row r="1" spans="1:34">
      <c r="A1" s="304" t="s">
        <v>85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>
      <c r="A2" s="30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>
      <c r="A3" s="103" t="s">
        <v>70</v>
      </c>
      <c r="B3" s="119">
        <v>1987</v>
      </c>
      <c r="C3" s="119">
        <v>1988</v>
      </c>
      <c r="D3" s="119">
        <v>1989</v>
      </c>
      <c r="E3" s="119">
        <v>1990</v>
      </c>
      <c r="F3" s="119">
        <v>1991</v>
      </c>
      <c r="G3" s="119">
        <v>1992</v>
      </c>
      <c r="H3" s="119">
        <v>1993</v>
      </c>
      <c r="I3" s="119">
        <v>1994</v>
      </c>
      <c r="J3" s="119">
        <v>1995</v>
      </c>
      <c r="K3" s="119">
        <v>1996</v>
      </c>
      <c r="L3" s="119">
        <v>1997</v>
      </c>
      <c r="M3" s="119">
        <v>1998</v>
      </c>
      <c r="N3" s="119">
        <v>1999</v>
      </c>
      <c r="O3" s="119">
        <v>2000</v>
      </c>
      <c r="P3" s="119">
        <v>2001</v>
      </c>
      <c r="Q3" s="119">
        <v>2002</v>
      </c>
      <c r="R3" s="119">
        <v>2003</v>
      </c>
      <c r="S3" s="119">
        <v>2004</v>
      </c>
      <c r="T3" s="119">
        <v>2005</v>
      </c>
      <c r="U3" s="119">
        <v>2006</v>
      </c>
      <c r="V3" s="119">
        <v>2007</v>
      </c>
      <c r="W3" s="119">
        <v>2008</v>
      </c>
      <c r="X3" s="119">
        <v>2009</v>
      </c>
      <c r="Y3" s="119">
        <v>2010</v>
      </c>
      <c r="Z3" s="119">
        <v>2011</v>
      </c>
      <c r="AA3" s="119">
        <v>2012</v>
      </c>
      <c r="AB3" s="119">
        <v>2013</v>
      </c>
      <c r="AC3" s="119">
        <v>2014</v>
      </c>
      <c r="AD3" s="119">
        <v>2015</v>
      </c>
      <c r="AE3" s="119">
        <v>2016</v>
      </c>
      <c r="AF3" s="119">
        <v>2017</v>
      </c>
      <c r="AG3" s="119">
        <v>2018</v>
      </c>
      <c r="AH3" s="120">
        <v>2019</v>
      </c>
    </row>
    <row r="4" spans="1:34">
      <c r="A4" s="115" t="s">
        <v>41</v>
      </c>
      <c r="B4" s="121">
        <v>1674.997901751432</v>
      </c>
      <c r="C4" s="121">
        <v>1711.1604437928831</v>
      </c>
      <c r="D4" s="121">
        <v>1337.6713274489521</v>
      </c>
      <c r="E4" s="121">
        <v>1203.3131434185627</v>
      </c>
      <c r="F4" s="121">
        <v>1497.5363091861113</v>
      </c>
      <c r="G4" s="121">
        <v>1640.8013842670041</v>
      </c>
      <c r="H4" s="121">
        <v>1659.2499385331369</v>
      </c>
      <c r="I4" s="121">
        <v>1239.1962631177275</v>
      </c>
      <c r="J4" s="121">
        <v>1087.4135091004721</v>
      </c>
      <c r="K4" s="121">
        <v>911.16932398669678</v>
      </c>
      <c r="L4" s="121">
        <v>660.65073573715426</v>
      </c>
      <c r="M4" s="121">
        <v>435.63912911342862</v>
      </c>
      <c r="N4" s="121">
        <v>340.24855893048385</v>
      </c>
      <c r="O4" s="121">
        <v>690.06289592921416</v>
      </c>
      <c r="P4" s="121">
        <v>879.95294494645702</v>
      </c>
      <c r="Q4" s="121">
        <v>845.68108686976984</v>
      </c>
      <c r="R4" s="121">
        <v>764.51239492521211</v>
      </c>
      <c r="S4" s="121">
        <v>732.6298756399176</v>
      </c>
      <c r="T4" s="121">
        <v>781.71045809272584</v>
      </c>
      <c r="U4" s="121">
        <v>999.71916177798926</v>
      </c>
      <c r="V4" s="121">
        <v>1403.0440103108444</v>
      </c>
      <c r="W4" s="121">
        <v>1697.045989298218</v>
      </c>
      <c r="X4" s="121">
        <v>1993.0025088780628</v>
      </c>
      <c r="Y4" s="121">
        <v>2097.0973986249992</v>
      </c>
      <c r="Z4" s="121">
        <v>1945.8880317677419</v>
      </c>
      <c r="AA4" s="121">
        <v>1836.0086295039937</v>
      </c>
      <c r="AB4" s="121">
        <v>1784.6036080482529</v>
      </c>
      <c r="AC4" s="121">
        <v>1721.5008795543849</v>
      </c>
      <c r="AD4" s="121">
        <v>1608.9101226417931</v>
      </c>
      <c r="AE4" s="121">
        <v>1376.7131170353643</v>
      </c>
      <c r="AF4" s="121">
        <v>1078.7746618204471</v>
      </c>
      <c r="AG4" s="121">
        <v>672.59903375650231</v>
      </c>
      <c r="AH4" s="122">
        <v>462.42565307615678</v>
      </c>
    </row>
    <row r="5" spans="1:34">
      <c r="A5" s="24" t="s">
        <v>42</v>
      </c>
      <c r="B5" s="123">
        <v>0</v>
      </c>
      <c r="C5" s="123">
        <v>0</v>
      </c>
      <c r="D5" s="123">
        <v>0</v>
      </c>
      <c r="E5" s="123">
        <v>0</v>
      </c>
      <c r="F5" s="123">
        <v>0</v>
      </c>
      <c r="G5" s="123">
        <v>0</v>
      </c>
      <c r="H5" s="123">
        <v>0</v>
      </c>
      <c r="I5" s="123">
        <v>0</v>
      </c>
      <c r="J5" s="123">
        <v>68.564867356305641</v>
      </c>
      <c r="K5" s="123">
        <v>1291.1722397412088</v>
      </c>
      <c r="L5" s="123">
        <v>1118.2670628572719</v>
      </c>
      <c r="M5" s="123">
        <v>939.65738759825797</v>
      </c>
      <c r="N5" s="123">
        <v>895.95264769602295</v>
      </c>
      <c r="O5" s="123">
        <v>928.83557557773406</v>
      </c>
      <c r="P5" s="123">
        <v>830.96943849280785</v>
      </c>
      <c r="Q5" s="123">
        <v>785.87619529411768</v>
      </c>
      <c r="R5" s="123">
        <v>663.76043679210352</v>
      </c>
      <c r="S5" s="123">
        <v>525.73697000000004</v>
      </c>
      <c r="T5" s="123">
        <v>1056.5108900000002</v>
      </c>
      <c r="U5" s="123">
        <v>1356.31825</v>
      </c>
      <c r="V5" s="123">
        <v>1552.9161999999999</v>
      </c>
      <c r="W5" s="123">
        <v>1530.6732099999999</v>
      </c>
      <c r="X5" s="123">
        <v>1811.7565821002802</v>
      </c>
      <c r="Y5" s="123">
        <v>2388.7479942459322</v>
      </c>
      <c r="Z5" s="123">
        <v>1666.2029577901351</v>
      </c>
      <c r="AA5" s="123">
        <v>1028.3826137113062</v>
      </c>
      <c r="AB5" s="123">
        <v>711.85563920902302</v>
      </c>
      <c r="AC5" s="123">
        <v>736.26755804070012</v>
      </c>
      <c r="AD5" s="123">
        <v>608.92195793182964</v>
      </c>
      <c r="AE5" s="123">
        <v>1306.765319369217</v>
      </c>
      <c r="AF5" s="123">
        <v>1695.03767974434</v>
      </c>
      <c r="AG5" s="123">
        <v>1498.7734064067927</v>
      </c>
      <c r="AH5" s="124">
        <v>1020.8084107274813</v>
      </c>
    </row>
    <row r="6" spans="1:34">
      <c r="A6" s="24" t="s">
        <v>43</v>
      </c>
      <c r="B6" s="123">
        <v>816.86290265240996</v>
      </c>
      <c r="C6" s="123">
        <v>705.18056249666483</v>
      </c>
      <c r="D6" s="123">
        <v>738.78997532991707</v>
      </c>
      <c r="E6" s="123">
        <v>694.59551553120241</v>
      </c>
      <c r="F6" s="123">
        <v>828.85104831302101</v>
      </c>
      <c r="G6" s="123">
        <v>861.68724130881014</v>
      </c>
      <c r="H6" s="123">
        <v>813.70258341183535</v>
      </c>
      <c r="I6" s="123">
        <v>921.86708044687703</v>
      </c>
      <c r="J6" s="123">
        <v>681.61430261614396</v>
      </c>
      <c r="K6" s="123">
        <v>717.75942724581864</v>
      </c>
      <c r="L6" s="123">
        <v>544.24268585093523</v>
      </c>
      <c r="M6" s="123">
        <v>430.81965592744456</v>
      </c>
      <c r="N6" s="123">
        <v>425.05179764249169</v>
      </c>
      <c r="O6" s="123">
        <v>441.71630288988206</v>
      </c>
      <c r="P6" s="123">
        <v>515.66449171131944</v>
      </c>
      <c r="Q6" s="123">
        <v>507.92369521682639</v>
      </c>
      <c r="R6" s="123">
        <v>499.90883031686769</v>
      </c>
      <c r="S6" s="123">
        <v>518.81241216956028</v>
      </c>
      <c r="T6" s="123">
        <v>395.04104500012693</v>
      </c>
      <c r="U6" s="123">
        <v>306.12832648714925</v>
      </c>
      <c r="V6" s="123">
        <v>324.59420475177205</v>
      </c>
      <c r="W6" s="123">
        <v>423.34401424009229</v>
      </c>
      <c r="X6" s="123">
        <v>422.51544118847767</v>
      </c>
      <c r="Y6" s="123">
        <v>283.65229502992315</v>
      </c>
      <c r="Z6" s="123">
        <v>343.80790802672936</v>
      </c>
      <c r="AA6" s="123">
        <v>267.61553259256323</v>
      </c>
      <c r="AB6" s="123">
        <v>467.33382162054187</v>
      </c>
      <c r="AC6" s="123">
        <v>467.80295071948706</v>
      </c>
      <c r="AD6" s="123">
        <v>448.03068689375465</v>
      </c>
      <c r="AE6" s="123">
        <v>312.9782424125014</v>
      </c>
      <c r="AF6" s="123">
        <v>377.14610885222544</v>
      </c>
      <c r="AG6" s="123">
        <v>137.19188664646506</v>
      </c>
      <c r="AH6" s="124">
        <v>111.20140810794376</v>
      </c>
    </row>
    <row r="7" spans="1:34">
      <c r="A7" s="113" t="s">
        <v>44</v>
      </c>
      <c r="B7" s="125">
        <v>1693.0203796309429</v>
      </c>
      <c r="C7" s="125">
        <v>1540.0047941104599</v>
      </c>
      <c r="D7" s="125">
        <v>1697.7613540938239</v>
      </c>
      <c r="E7" s="125">
        <v>1965.4742211202233</v>
      </c>
      <c r="F7" s="125">
        <v>2151.0311956699188</v>
      </c>
      <c r="G7" s="125">
        <v>2045.6727384709829</v>
      </c>
      <c r="H7" s="125">
        <v>1179.7908973076701</v>
      </c>
      <c r="I7" s="125">
        <v>911.17903114391015</v>
      </c>
      <c r="J7" s="125">
        <v>813.12188239442446</v>
      </c>
      <c r="K7" s="125">
        <v>434.5246755633716</v>
      </c>
      <c r="L7" s="125">
        <v>302.29546880077385</v>
      </c>
      <c r="M7" s="125">
        <v>167.64173448543852</v>
      </c>
      <c r="N7" s="125">
        <v>73.707657550412875</v>
      </c>
      <c r="O7" s="125">
        <v>196.84139970537836</v>
      </c>
      <c r="P7" s="125">
        <v>207.73992830814475</v>
      </c>
      <c r="Q7" s="125">
        <v>75.526804867622175</v>
      </c>
      <c r="R7" s="125">
        <v>24.267461259904735</v>
      </c>
      <c r="S7" s="125">
        <v>15.60565181370724</v>
      </c>
      <c r="T7" s="125">
        <v>-7.9341232285723793</v>
      </c>
      <c r="U7" s="125">
        <v>-34.61663762333783</v>
      </c>
      <c r="V7" s="125">
        <v>-35.441053562568094</v>
      </c>
      <c r="W7" s="125">
        <v>44.703166139568964</v>
      </c>
      <c r="X7" s="125">
        <v>79.918229190499005</v>
      </c>
      <c r="Y7" s="125">
        <v>30.128851403649136</v>
      </c>
      <c r="Z7" s="125">
        <v>16.21107781729652</v>
      </c>
      <c r="AA7" s="125">
        <v>18.189385049869955</v>
      </c>
      <c r="AB7" s="125">
        <v>20.949431487964013</v>
      </c>
      <c r="AC7" s="125">
        <v>22.22011367152507</v>
      </c>
      <c r="AD7" s="125">
        <v>11.944577337092902</v>
      </c>
      <c r="AE7" s="125">
        <v>151.63291738855307</v>
      </c>
      <c r="AF7" s="125">
        <v>109.88438490250829</v>
      </c>
      <c r="AG7" s="125">
        <v>93.373584035919208</v>
      </c>
      <c r="AH7" s="126">
        <v>75.034484589538238</v>
      </c>
    </row>
    <row r="8" spans="1:34">
      <c r="A8" s="25" t="s">
        <v>14</v>
      </c>
      <c r="B8" s="127">
        <v>4184.8811840347844</v>
      </c>
      <c r="C8" s="127">
        <v>3956.3458004000081</v>
      </c>
      <c r="D8" s="127">
        <v>3774.2226568726928</v>
      </c>
      <c r="E8" s="127">
        <v>3863.3828800699885</v>
      </c>
      <c r="F8" s="127">
        <v>4477.4185531690509</v>
      </c>
      <c r="G8" s="127">
        <v>4548.1613640467967</v>
      </c>
      <c r="H8" s="127">
        <v>3652.7434192526425</v>
      </c>
      <c r="I8" s="127">
        <v>3072.2423747085149</v>
      </c>
      <c r="J8" s="127">
        <v>2650.7145614673464</v>
      </c>
      <c r="K8" s="127">
        <v>3354.6256665370961</v>
      </c>
      <c r="L8" s="127">
        <v>2625.4559532461353</v>
      </c>
      <c r="M8" s="127">
        <v>1973.7579071245696</v>
      </c>
      <c r="N8" s="127">
        <v>1734.9606618194114</v>
      </c>
      <c r="O8" s="127">
        <v>2257.4561741022089</v>
      </c>
      <c r="P8" s="127">
        <v>2434.326803458729</v>
      </c>
      <c r="Q8" s="127">
        <v>2215.0077822483358</v>
      </c>
      <c r="R8" s="127">
        <v>1952.4491232940882</v>
      </c>
      <c r="S8" s="127">
        <v>1792.7849096231853</v>
      </c>
      <c r="T8" s="127">
        <v>2225.3282698642806</v>
      </c>
      <c r="U8" s="127">
        <v>2627.5491006418006</v>
      </c>
      <c r="V8" s="127">
        <v>3245.1133615000485</v>
      </c>
      <c r="W8" s="127">
        <v>3695.7663796778793</v>
      </c>
      <c r="X8" s="127">
        <v>4307.1927613573198</v>
      </c>
      <c r="Y8" s="127">
        <v>4799.6265393045032</v>
      </c>
      <c r="Z8" s="127">
        <v>3972.1099754019028</v>
      </c>
      <c r="AA8" s="127">
        <v>3150.1961608577335</v>
      </c>
      <c r="AB8" s="127">
        <v>2984.7425003657818</v>
      </c>
      <c r="AC8" s="127">
        <v>2947.791501986097</v>
      </c>
      <c r="AD8" s="127">
        <v>2677.8073448044706</v>
      </c>
      <c r="AE8" s="127">
        <v>3148.0895962056356</v>
      </c>
      <c r="AF8" s="127">
        <v>3260.8428353195209</v>
      </c>
      <c r="AG8" s="127">
        <v>2401.9379108456792</v>
      </c>
      <c r="AH8" s="128">
        <v>1669.4699565011201</v>
      </c>
    </row>
    <row r="9" spans="1:34">
      <c r="A9" s="60" t="s">
        <v>71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1:34">
      <c r="A10" s="60" t="s">
        <v>72</v>
      </c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</row>
    <row r="11" spans="1:34"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</row>
    <row r="12" spans="1:34">
      <c r="A12" s="316" t="s">
        <v>193</v>
      </c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</row>
    <row r="13" spans="1:34"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</row>
    <row r="14" spans="1:34"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</row>
    <row r="15" spans="1:34"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</row>
    <row r="16" spans="1:34"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21:34"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</row>
    <row r="18" spans="21:34"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</row>
    <row r="19" spans="21:34"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</row>
  </sheetData>
  <hyperlinks>
    <hyperlink ref="A12" location="Sommaire!A1" display="Sommair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showGridLines="0" workbookViewId="0"/>
  </sheetViews>
  <sheetFormatPr baseColWidth="10" defaultRowHeight="15"/>
  <cols>
    <col min="1" max="1" width="28.28515625" customWidth="1"/>
    <col min="2" max="4" width="5" bestFit="1" customWidth="1"/>
    <col min="5" max="5" width="5.140625" bestFit="1" customWidth="1"/>
    <col min="6" max="10" width="5" bestFit="1" customWidth="1"/>
    <col min="11" max="14" width="5.140625" bestFit="1" customWidth="1"/>
  </cols>
  <sheetData>
    <row r="1" spans="1:16">
      <c r="A1" s="304" t="s">
        <v>88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>
      <c r="A2" s="72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>
      <c r="A3" s="135" t="s">
        <v>86</v>
      </c>
      <c r="B3" s="119">
        <v>2007</v>
      </c>
      <c r="C3" s="119">
        <v>2008</v>
      </c>
      <c r="D3" s="119">
        <v>2009</v>
      </c>
      <c r="E3" s="119">
        <v>2010</v>
      </c>
      <c r="F3" s="119">
        <v>2011</v>
      </c>
      <c r="G3" s="119">
        <v>2012</v>
      </c>
      <c r="H3" s="119">
        <v>2013</v>
      </c>
      <c r="I3" s="119">
        <v>2014</v>
      </c>
      <c r="J3" s="119">
        <v>2015</v>
      </c>
      <c r="K3" s="119">
        <v>2016</v>
      </c>
      <c r="L3" s="119">
        <v>2017</v>
      </c>
      <c r="M3" s="119">
        <v>2018</v>
      </c>
      <c r="N3" s="120">
        <v>2019</v>
      </c>
      <c r="O3" s="74"/>
      <c r="P3" s="74"/>
    </row>
    <row r="4" spans="1:16">
      <c r="A4" s="117" t="s">
        <v>45</v>
      </c>
      <c r="B4" s="129">
        <v>0.10364640969898042</v>
      </c>
      <c r="C4" s="129">
        <v>4.5239762672746542E-2</v>
      </c>
      <c r="D4" s="129">
        <v>-7.4724061053287327E-3</v>
      </c>
      <c r="E4" s="129">
        <v>-9.8291031777227311E-2</v>
      </c>
      <c r="F4" s="129">
        <v>-7.5697765011789264E-2</v>
      </c>
      <c r="G4" s="129">
        <v>-8.7426197409883666E-2</v>
      </c>
      <c r="H4" s="129">
        <v>-5.5742994274382562E-3</v>
      </c>
      <c r="I4" s="129">
        <v>-2.7365560646301024E-2</v>
      </c>
      <c r="J4" s="129">
        <v>-5.6918281763785328E-2</v>
      </c>
      <c r="K4" s="129">
        <v>-0.17897281107655627</v>
      </c>
      <c r="L4" s="129">
        <v>-0.3076598598311453</v>
      </c>
      <c r="M4" s="129">
        <v>-0.33852590029774798</v>
      </c>
      <c r="N4" s="130">
        <v>-0.21901835567334671</v>
      </c>
      <c r="O4" s="74"/>
      <c r="P4" s="74"/>
    </row>
    <row r="5" spans="1:16">
      <c r="A5" s="118" t="s">
        <v>46</v>
      </c>
      <c r="B5" s="131">
        <v>0.25919005852286303</v>
      </c>
      <c r="C5" s="131">
        <v>0.21908629615135178</v>
      </c>
      <c r="D5" s="131">
        <v>9.1634225559380944E-2</v>
      </c>
      <c r="E5" s="131">
        <v>0.14567091592769743</v>
      </c>
      <c r="F5" s="131">
        <v>5.8375312797088741E-2</v>
      </c>
      <c r="G5" s="131">
        <v>1.7608778474236475E-2</v>
      </c>
      <c r="H5" s="131">
        <v>-5.3482831882111004E-2</v>
      </c>
      <c r="I5" s="131">
        <v>-3.4719951805833871E-3</v>
      </c>
      <c r="J5" s="131">
        <v>2.0161159794445327E-2</v>
      </c>
      <c r="K5" s="131">
        <v>-1.7316487219892762E-2</v>
      </c>
      <c r="L5" s="131">
        <v>-0.10114753062746384</v>
      </c>
      <c r="M5" s="131">
        <v>-4.961232967534901E-2</v>
      </c>
      <c r="N5" s="132">
        <v>-5.8716140355841384E-2</v>
      </c>
      <c r="O5" s="74"/>
      <c r="P5" s="74"/>
    </row>
    <row r="6" spans="1:16">
      <c r="A6" s="85" t="s">
        <v>47</v>
      </c>
      <c r="B6" s="133">
        <v>0.38970058721740664</v>
      </c>
      <c r="C6" s="133">
        <v>0.27423747086683647</v>
      </c>
      <c r="D6" s="133">
        <v>8.3477091307525342E-2</v>
      </c>
      <c r="E6" s="133">
        <v>3.3061739524003153E-2</v>
      </c>
      <c r="F6" s="133">
        <v>-2.1741332925304113E-2</v>
      </c>
      <c r="G6" s="133">
        <v>-7.1356887478682851E-2</v>
      </c>
      <c r="H6" s="133">
        <v>-5.8759001990410953E-2</v>
      </c>
      <c r="I6" s="133">
        <v>-3.0742542732206446E-2</v>
      </c>
      <c r="J6" s="133">
        <v>-3.7904660543204849E-2</v>
      </c>
      <c r="K6" s="133">
        <v>-0.1931901179007337</v>
      </c>
      <c r="L6" s="133">
        <v>-0.3776883553634971</v>
      </c>
      <c r="M6" s="133">
        <v>-0.37134317140388085</v>
      </c>
      <c r="N6" s="134">
        <v>-0.26487458351696624</v>
      </c>
      <c r="O6" s="74"/>
      <c r="P6" s="74"/>
    </row>
    <row r="7" spans="1:16">
      <c r="A7" s="60" t="s">
        <v>71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>
      <c r="A8" s="60" t="s">
        <v>72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>
      <c r="A10" s="316" t="s">
        <v>193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</sheetData>
  <hyperlinks>
    <hyperlink ref="A10" location="Sommaire!A1" display="Sommair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showGridLines="0" zoomScaleNormal="100" workbookViewId="0"/>
  </sheetViews>
  <sheetFormatPr baseColWidth="10" defaultRowHeight="12"/>
  <cols>
    <col min="1" max="1" width="50.5703125" style="74" customWidth="1"/>
    <col min="2" max="22" width="5.42578125" style="74" bestFit="1" customWidth="1"/>
    <col min="23" max="34" width="6.42578125" style="74" bestFit="1" customWidth="1"/>
    <col min="35" max="16384" width="11.42578125" style="63"/>
  </cols>
  <sheetData>
    <row r="1" spans="1:34" ht="15">
      <c r="A1" s="304" t="s">
        <v>89</v>
      </c>
    </row>
    <row r="2" spans="1:34">
      <c r="A2" s="72"/>
    </row>
    <row r="3" spans="1:34">
      <c r="A3" s="309" t="s">
        <v>70</v>
      </c>
      <c r="B3" s="310">
        <v>1987</v>
      </c>
      <c r="C3" s="310">
        <v>1988</v>
      </c>
      <c r="D3" s="310">
        <v>1989</v>
      </c>
      <c r="E3" s="310">
        <v>1990</v>
      </c>
      <c r="F3" s="310">
        <v>1991</v>
      </c>
      <c r="G3" s="310">
        <v>1992</v>
      </c>
      <c r="H3" s="310">
        <v>1993</v>
      </c>
      <c r="I3" s="310">
        <v>1994</v>
      </c>
      <c r="J3" s="310">
        <v>1995</v>
      </c>
      <c r="K3" s="310">
        <v>1996</v>
      </c>
      <c r="L3" s="310">
        <v>1997</v>
      </c>
      <c r="M3" s="310">
        <v>1998</v>
      </c>
      <c r="N3" s="310">
        <v>1999</v>
      </c>
      <c r="O3" s="310">
        <v>2000</v>
      </c>
      <c r="P3" s="310">
        <v>2001</v>
      </c>
      <c r="Q3" s="310">
        <v>2002</v>
      </c>
      <c r="R3" s="310">
        <v>2003</v>
      </c>
      <c r="S3" s="310">
        <v>2004</v>
      </c>
      <c r="T3" s="310">
        <v>2005</v>
      </c>
      <c r="U3" s="310">
        <v>2006</v>
      </c>
      <c r="V3" s="310">
        <v>2007</v>
      </c>
      <c r="W3" s="310">
        <v>2008</v>
      </c>
      <c r="X3" s="310">
        <v>2009</v>
      </c>
      <c r="Y3" s="310">
        <v>2010</v>
      </c>
      <c r="Z3" s="310">
        <v>2011</v>
      </c>
      <c r="AA3" s="310">
        <v>2012</v>
      </c>
      <c r="AB3" s="310">
        <v>2013</v>
      </c>
      <c r="AC3" s="310">
        <v>2014</v>
      </c>
      <c r="AD3" s="310">
        <v>2015</v>
      </c>
      <c r="AE3" s="310">
        <v>2016</v>
      </c>
      <c r="AF3" s="310">
        <v>2017</v>
      </c>
      <c r="AG3" s="310">
        <v>2018</v>
      </c>
      <c r="AH3" s="311">
        <v>2019</v>
      </c>
    </row>
    <row r="4" spans="1:34">
      <c r="A4" s="67" t="s">
        <v>48</v>
      </c>
      <c r="B4" s="68">
        <v>800.32499999999993</v>
      </c>
      <c r="C4" s="68">
        <v>994.72499999999991</v>
      </c>
      <c r="D4" s="68">
        <v>1120.5</v>
      </c>
      <c r="E4" s="68">
        <v>1189.125</v>
      </c>
      <c r="F4" s="68">
        <v>1109.0999999999999</v>
      </c>
      <c r="G4" s="68">
        <v>1115.9250000000002</v>
      </c>
      <c r="H4" s="68">
        <v>1056.4499999999998</v>
      </c>
      <c r="I4" s="68">
        <v>948.97499999999991</v>
      </c>
      <c r="J4" s="68">
        <v>868.94999999999993</v>
      </c>
      <c r="K4" s="68">
        <v>880.42500000000007</v>
      </c>
      <c r="L4" s="68">
        <v>811.80000000000007</v>
      </c>
      <c r="M4" s="68">
        <v>708.90000000000009</v>
      </c>
      <c r="N4" s="68">
        <v>651.75</v>
      </c>
      <c r="O4" s="68">
        <v>457.5</v>
      </c>
      <c r="P4" s="68">
        <v>292.5</v>
      </c>
      <c r="Q4" s="68">
        <v>195</v>
      </c>
      <c r="R4" s="68">
        <v>97.5</v>
      </c>
      <c r="S4" s="68">
        <v>1</v>
      </c>
      <c r="T4" s="68">
        <v>0</v>
      </c>
      <c r="U4" s="68">
        <v>0</v>
      </c>
      <c r="V4" s="68">
        <v>0</v>
      </c>
      <c r="W4" s="68">
        <v>249</v>
      </c>
      <c r="X4" s="68">
        <v>1089</v>
      </c>
      <c r="Y4" s="68">
        <v>1525</v>
      </c>
      <c r="Z4" s="68">
        <v>1863</v>
      </c>
      <c r="AA4" s="68">
        <v>1995</v>
      </c>
      <c r="AB4" s="68">
        <v>1650</v>
      </c>
      <c r="AC4" s="68">
        <v>1205</v>
      </c>
      <c r="AD4" s="68">
        <v>763</v>
      </c>
      <c r="AE4" s="68">
        <v>414</v>
      </c>
      <c r="AF4" s="68">
        <v>147</v>
      </c>
      <c r="AG4" s="68">
        <v>48</v>
      </c>
      <c r="AH4" s="69">
        <v>5</v>
      </c>
    </row>
    <row r="5" spans="1:34">
      <c r="A5" s="70" t="s">
        <v>51</v>
      </c>
      <c r="B5" s="52">
        <v>987.09660644676387</v>
      </c>
      <c r="C5" s="52">
        <v>895.01703964589137</v>
      </c>
      <c r="D5" s="52">
        <v>967.57476404703357</v>
      </c>
      <c r="E5" s="52">
        <v>1212.9300485778795</v>
      </c>
      <c r="F5" s="52">
        <v>1073.7286177295159</v>
      </c>
      <c r="G5" s="52">
        <v>1142.4332769907173</v>
      </c>
      <c r="H5" s="52">
        <v>1210.2759899658058</v>
      </c>
      <c r="I5" s="52">
        <v>1165.2278244229424</v>
      </c>
      <c r="J5" s="52">
        <v>1214.7773330416476</v>
      </c>
      <c r="K5" s="52">
        <v>1339.3705388844087</v>
      </c>
      <c r="L5" s="52">
        <v>1281.0511423767107</v>
      </c>
      <c r="M5" s="52">
        <v>1478.1878066702543</v>
      </c>
      <c r="N5" s="52">
        <v>1911.209095427181</v>
      </c>
      <c r="O5" s="52">
        <v>3340.1613794717668</v>
      </c>
      <c r="P5" s="52">
        <v>3196.9151822392519</v>
      </c>
      <c r="Q5" s="52">
        <v>3313.0669368225813</v>
      </c>
      <c r="R5" s="52">
        <v>3705.4862864535239</v>
      </c>
      <c r="S5" s="52">
        <v>3973.2332234374521</v>
      </c>
      <c r="T5" s="52">
        <v>4690.6865047397077</v>
      </c>
      <c r="U5" s="52">
        <v>5109.07326025765</v>
      </c>
      <c r="V5" s="52">
        <v>6263.5648330878903</v>
      </c>
      <c r="W5" s="52">
        <v>6607.1384104855515</v>
      </c>
      <c r="X5" s="52">
        <v>7339.9436368453644</v>
      </c>
      <c r="Y5" s="52">
        <v>7033.112653707939</v>
      </c>
      <c r="Z5" s="52">
        <v>6860.4687211048131</v>
      </c>
      <c r="AA5" s="52">
        <v>5460.7938446666885</v>
      </c>
      <c r="AB5" s="52">
        <v>5062.3702527662572</v>
      </c>
      <c r="AC5" s="52">
        <v>4610.6195311817219</v>
      </c>
      <c r="AD5" s="52">
        <v>4755.8624145220201</v>
      </c>
      <c r="AE5" s="52">
        <v>5660.546492174426</v>
      </c>
      <c r="AF5" s="52">
        <v>5533.2285677976088</v>
      </c>
      <c r="AG5" s="52">
        <v>6087.284079706581</v>
      </c>
      <c r="AH5" s="53">
        <v>5340.3433114158215</v>
      </c>
    </row>
    <row r="6" spans="1:34">
      <c r="A6" s="70" t="s">
        <v>54</v>
      </c>
      <c r="B6" s="52">
        <v>243.00373347643216</v>
      </c>
      <c r="C6" s="52">
        <v>237.21067082141056</v>
      </c>
      <c r="D6" s="52">
        <v>212.81882806342489</v>
      </c>
      <c r="E6" s="52">
        <v>219.52658482187093</v>
      </c>
      <c r="F6" s="52">
        <v>197.42147732244644</v>
      </c>
      <c r="G6" s="52">
        <v>161.59595827165501</v>
      </c>
      <c r="H6" s="52">
        <v>149.40003689266217</v>
      </c>
      <c r="I6" s="52">
        <v>178.36535016777015</v>
      </c>
      <c r="J6" s="52">
        <v>169.21840913352554</v>
      </c>
      <c r="K6" s="52">
        <v>112.81227275568368</v>
      </c>
      <c r="L6" s="52">
        <v>102.14084154906496</v>
      </c>
      <c r="M6" s="52">
        <v>60.979606894964149</v>
      </c>
      <c r="N6" s="52">
        <v>50.308175688345429</v>
      </c>
      <c r="O6" s="52">
        <v>46</v>
      </c>
      <c r="P6" s="52">
        <v>44</v>
      </c>
      <c r="Q6" s="52">
        <v>50</v>
      </c>
      <c r="R6" s="52">
        <v>40</v>
      </c>
      <c r="S6" s="52">
        <v>50</v>
      </c>
      <c r="T6" s="52">
        <v>70</v>
      </c>
      <c r="U6" s="52">
        <v>145</v>
      </c>
      <c r="V6" s="52">
        <v>200</v>
      </c>
      <c r="W6" s="52">
        <v>195.5</v>
      </c>
      <c r="X6" s="52">
        <v>225.5</v>
      </c>
      <c r="Y6" s="52">
        <v>297</v>
      </c>
      <c r="Z6" s="52">
        <v>344</v>
      </c>
      <c r="AA6" s="52">
        <v>358</v>
      </c>
      <c r="AB6" s="52">
        <v>353</v>
      </c>
      <c r="AC6" s="52">
        <v>543.4</v>
      </c>
      <c r="AD6" s="52">
        <v>418.4</v>
      </c>
      <c r="AE6" s="52">
        <v>483.4</v>
      </c>
      <c r="AF6" s="52">
        <v>458.4</v>
      </c>
      <c r="AG6" s="52">
        <v>483.4</v>
      </c>
      <c r="AH6" s="53">
        <v>478.4</v>
      </c>
    </row>
    <row r="7" spans="1:34">
      <c r="A7" s="70" t="s">
        <v>49</v>
      </c>
      <c r="B7" s="52">
        <v>885.8</v>
      </c>
      <c r="C7" s="52">
        <v>870.40000000000009</v>
      </c>
      <c r="D7" s="52">
        <v>788.2</v>
      </c>
      <c r="E7" s="52">
        <v>828.4</v>
      </c>
      <c r="F7" s="52">
        <v>878.90000000000009</v>
      </c>
      <c r="G7" s="52">
        <v>778.7</v>
      </c>
      <c r="H7" s="52">
        <v>750.2</v>
      </c>
      <c r="I7" s="52">
        <v>763.8</v>
      </c>
      <c r="J7" s="52">
        <v>744.3</v>
      </c>
      <c r="K7" s="52">
        <v>724.4</v>
      </c>
      <c r="L7" s="52">
        <v>704.2</v>
      </c>
      <c r="M7" s="52">
        <v>685.99999999999989</v>
      </c>
      <c r="N7" s="52">
        <v>655.5</v>
      </c>
      <c r="O7" s="52">
        <v>640.29999999999995</v>
      </c>
      <c r="P7" s="52">
        <v>747.1</v>
      </c>
      <c r="Q7" s="52">
        <v>766.37999999999988</v>
      </c>
      <c r="R7" s="52">
        <v>794</v>
      </c>
      <c r="S7" s="52">
        <v>840</v>
      </c>
      <c r="T7" s="52">
        <v>885</v>
      </c>
      <c r="U7" s="52">
        <v>832.33717517411435</v>
      </c>
      <c r="V7" s="52">
        <v>895.20002747091144</v>
      </c>
      <c r="W7" s="52">
        <v>939.20950737509349</v>
      </c>
      <c r="X7" s="52">
        <v>989.66111311709869</v>
      </c>
      <c r="Y7" s="52">
        <v>972.16583535213738</v>
      </c>
      <c r="Z7" s="52">
        <v>984.8249054653229</v>
      </c>
      <c r="AA7" s="52">
        <v>1005.1799749999998</v>
      </c>
      <c r="AB7" s="52">
        <v>1067.2433160000003</v>
      </c>
      <c r="AC7" s="52">
        <v>1097.3071660000001</v>
      </c>
      <c r="AD7" s="52">
        <v>1094.4908070000001</v>
      </c>
      <c r="AE7" s="52">
        <v>1265.270143</v>
      </c>
      <c r="AF7" s="52">
        <v>1297.4023730000001</v>
      </c>
      <c r="AG7" s="52">
        <v>1352.6624450000002</v>
      </c>
      <c r="AH7" s="53">
        <v>1431</v>
      </c>
    </row>
    <row r="8" spans="1:34">
      <c r="A8" s="70" t="s">
        <v>53</v>
      </c>
      <c r="B8" s="52">
        <v>217.83817384371233</v>
      </c>
      <c r="C8" s="52">
        <v>315.63064499654706</v>
      </c>
      <c r="D8" s="52">
        <v>475.6537242532666</v>
      </c>
      <c r="E8" s="52">
        <v>273.62618433830266</v>
      </c>
      <c r="F8" s="52">
        <v>230.16555963271983</v>
      </c>
      <c r="G8" s="52">
        <v>299.16332930359761</v>
      </c>
      <c r="H8" s="52">
        <v>313.2376192341876</v>
      </c>
      <c r="I8" s="52">
        <v>291.08353139001491</v>
      </c>
      <c r="J8" s="52">
        <v>333.73679982071997</v>
      </c>
      <c r="K8" s="52">
        <v>350.42088582025957</v>
      </c>
      <c r="L8" s="52">
        <v>370.89803447482075</v>
      </c>
      <c r="M8" s="52">
        <v>410.8694472351084</v>
      </c>
      <c r="N8" s="52">
        <v>467.7592875752527</v>
      </c>
      <c r="O8" s="52">
        <v>637.79999999999995</v>
      </c>
      <c r="P8" s="52">
        <v>705.5</v>
      </c>
      <c r="Q8" s="52">
        <v>655</v>
      </c>
      <c r="R8" s="52">
        <v>588</v>
      </c>
      <c r="S8" s="52">
        <v>515</v>
      </c>
      <c r="T8" s="52">
        <v>445</v>
      </c>
      <c r="U8" s="52">
        <v>400</v>
      </c>
      <c r="V8" s="52">
        <v>325</v>
      </c>
      <c r="W8" s="52">
        <v>312</v>
      </c>
      <c r="X8" s="52">
        <v>834.5</v>
      </c>
      <c r="Y8" s="52">
        <v>1062.5</v>
      </c>
      <c r="Z8" s="52">
        <v>1352.5</v>
      </c>
      <c r="AA8" s="52">
        <v>1587</v>
      </c>
      <c r="AB8" s="52">
        <v>1892.5</v>
      </c>
      <c r="AC8" s="52">
        <v>2058</v>
      </c>
      <c r="AD8" s="52">
        <v>2057</v>
      </c>
      <c r="AE8" s="52">
        <v>2208</v>
      </c>
      <c r="AF8" s="52">
        <v>2331</v>
      </c>
      <c r="AG8" s="52">
        <v>2471</v>
      </c>
      <c r="AH8" s="53">
        <v>2359</v>
      </c>
    </row>
    <row r="9" spans="1:34">
      <c r="A9" s="70" t="s">
        <v>50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508.47717710392089</v>
      </c>
      <c r="M9" s="52">
        <v>659.06869766562204</v>
      </c>
      <c r="N9" s="52">
        <v>759.51039470388764</v>
      </c>
      <c r="O9" s="52">
        <v>774.93860583715843</v>
      </c>
      <c r="P9" s="52">
        <v>686.81457764428501</v>
      </c>
      <c r="Q9" s="52">
        <v>806.05552285809335</v>
      </c>
      <c r="R9" s="52">
        <v>861.23968619522066</v>
      </c>
      <c r="S9" s="52">
        <v>876.58685782702548</v>
      </c>
      <c r="T9" s="52">
        <v>913.06608275374492</v>
      </c>
      <c r="U9" s="52">
        <v>1067.346430979205</v>
      </c>
      <c r="V9" s="52">
        <v>1395.7579072142209</v>
      </c>
      <c r="W9" s="52">
        <v>1646.4114598690633</v>
      </c>
      <c r="X9" s="52">
        <v>1888.6031925279285</v>
      </c>
      <c r="Y9" s="52">
        <v>2231.5025616147864</v>
      </c>
      <c r="Z9" s="52">
        <v>2212.8021974043809</v>
      </c>
      <c r="AA9" s="52">
        <v>2069.3665917126659</v>
      </c>
      <c r="AB9" s="52">
        <v>2076.7587752421105</v>
      </c>
      <c r="AC9" s="52">
        <v>2406.4594936909425</v>
      </c>
      <c r="AD9" s="52">
        <v>2354.1126749275609</v>
      </c>
      <c r="AE9" s="52">
        <v>2271.396065914169</v>
      </c>
      <c r="AF9" s="52">
        <v>2187.0290106671673</v>
      </c>
      <c r="AG9" s="52">
        <v>1447.9516741601387</v>
      </c>
      <c r="AH9" s="53">
        <v>1353.5488046286282</v>
      </c>
    </row>
    <row r="10" spans="1:34">
      <c r="A10" s="70" t="s">
        <v>52</v>
      </c>
      <c r="B10" s="52">
        <v>337.00379750501941</v>
      </c>
      <c r="C10" s="52">
        <v>346.66906519787119</v>
      </c>
      <c r="D10" s="52">
        <v>412.72522436684113</v>
      </c>
      <c r="E10" s="52">
        <v>326.69824393977052</v>
      </c>
      <c r="F10" s="52">
        <v>195.59208911559759</v>
      </c>
      <c r="G10" s="52">
        <v>221.47793224250989</v>
      </c>
      <c r="H10" s="52">
        <v>254.80328741060782</v>
      </c>
      <c r="I10" s="52">
        <v>398.10536361377353</v>
      </c>
      <c r="J10" s="52">
        <v>294.50101149922943</v>
      </c>
      <c r="K10" s="52">
        <v>556.94281789812453</v>
      </c>
      <c r="L10" s="52">
        <v>558.98497919833164</v>
      </c>
      <c r="M10" s="52">
        <v>618.86170892299344</v>
      </c>
      <c r="N10" s="52">
        <v>647.15559099148265</v>
      </c>
      <c r="O10" s="52">
        <v>796.98</v>
      </c>
      <c r="P10" s="52">
        <v>872.2</v>
      </c>
      <c r="Q10" s="52">
        <v>901</v>
      </c>
      <c r="R10" s="52">
        <v>864.40000000000009</v>
      </c>
      <c r="S10" s="52">
        <v>724.40000000000009</v>
      </c>
      <c r="T10" s="52">
        <v>771</v>
      </c>
      <c r="U10" s="52">
        <v>881.4</v>
      </c>
      <c r="V10" s="52">
        <v>805</v>
      </c>
      <c r="W10" s="52">
        <v>870</v>
      </c>
      <c r="X10" s="52">
        <v>995</v>
      </c>
      <c r="Y10" s="52">
        <v>953</v>
      </c>
      <c r="Z10" s="52">
        <v>1292</v>
      </c>
      <c r="AA10" s="52">
        <v>1340</v>
      </c>
      <c r="AB10" s="52">
        <v>1382</v>
      </c>
      <c r="AC10" s="52">
        <v>1332</v>
      </c>
      <c r="AD10" s="52">
        <v>1398</v>
      </c>
      <c r="AE10" s="52">
        <v>1393</v>
      </c>
      <c r="AF10" s="52">
        <v>1358.5</v>
      </c>
      <c r="AG10" s="52">
        <v>1433.5</v>
      </c>
      <c r="AH10" s="53">
        <v>1401.5</v>
      </c>
    </row>
    <row r="11" spans="1:34">
      <c r="A11" s="85" t="s">
        <v>14</v>
      </c>
      <c r="B11" s="86">
        <f t="shared" ref="B11:AH11" si="0">SUM(B4:B10)</f>
        <v>3471.0673112719278</v>
      </c>
      <c r="C11" s="86">
        <f t="shared" si="0"/>
        <v>3659.65242066172</v>
      </c>
      <c r="D11" s="86">
        <f t="shared" si="0"/>
        <v>3977.4725407305664</v>
      </c>
      <c r="E11" s="86">
        <f t="shared" si="0"/>
        <v>4050.3060616778239</v>
      </c>
      <c r="F11" s="86">
        <f t="shared" si="0"/>
        <v>3684.9077438002801</v>
      </c>
      <c r="G11" s="86">
        <f t="shared" si="0"/>
        <v>3719.29549680848</v>
      </c>
      <c r="H11" s="86">
        <f t="shared" si="0"/>
        <v>3734.3669335032637</v>
      </c>
      <c r="I11" s="86">
        <f t="shared" si="0"/>
        <v>3745.5570695945007</v>
      </c>
      <c r="J11" s="86">
        <f t="shared" si="0"/>
        <v>3625.4835534951226</v>
      </c>
      <c r="K11" s="86">
        <f t="shared" si="0"/>
        <v>3964.3715153584772</v>
      </c>
      <c r="L11" s="86">
        <f t="shared" si="0"/>
        <v>4337.5521747028497</v>
      </c>
      <c r="M11" s="86">
        <f t="shared" si="0"/>
        <v>4622.8672673889423</v>
      </c>
      <c r="N11" s="86">
        <f t="shared" si="0"/>
        <v>5143.1925443861483</v>
      </c>
      <c r="O11" s="86">
        <f t="shared" si="0"/>
        <v>6693.6799853089251</v>
      </c>
      <c r="P11" s="86">
        <f t="shared" si="0"/>
        <v>6545.0297598835368</v>
      </c>
      <c r="Q11" s="86">
        <f t="shared" si="0"/>
        <v>6686.5024596806743</v>
      </c>
      <c r="R11" s="86">
        <f t="shared" si="0"/>
        <v>6950.6259726487442</v>
      </c>
      <c r="S11" s="86">
        <f t="shared" si="0"/>
        <v>6980.2200812644769</v>
      </c>
      <c r="T11" s="86">
        <f t="shared" si="0"/>
        <v>7774.7525874934527</v>
      </c>
      <c r="U11" s="86">
        <f t="shared" si="0"/>
        <v>8435.1568664109691</v>
      </c>
      <c r="V11" s="86">
        <f t="shared" si="0"/>
        <v>9884.5227677730236</v>
      </c>
      <c r="W11" s="86">
        <f t="shared" si="0"/>
        <v>10819.259377729708</v>
      </c>
      <c r="X11" s="86">
        <f t="shared" si="0"/>
        <v>13362.207942490393</v>
      </c>
      <c r="Y11" s="86">
        <f t="shared" si="0"/>
        <v>14074.281050674865</v>
      </c>
      <c r="Z11" s="86">
        <f t="shared" si="0"/>
        <v>14909.595823974516</v>
      </c>
      <c r="AA11" s="86">
        <f t="shared" si="0"/>
        <v>13815.340411379353</v>
      </c>
      <c r="AB11" s="86">
        <f t="shared" si="0"/>
        <v>13483.872344008367</v>
      </c>
      <c r="AC11" s="86">
        <f t="shared" si="0"/>
        <v>13252.786190872663</v>
      </c>
      <c r="AD11" s="86">
        <f t="shared" si="0"/>
        <v>12840.865896449581</v>
      </c>
      <c r="AE11" s="86">
        <f t="shared" si="0"/>
        <v>13695.612701088594</v>
      </c>
      <c r="AF11" s="86">
        <f t="shared" si="0"/>
        <v>13312.559951464777</v>
      </c>
      <c r="AG11" s="86">
        <f t="shared" si="0"/>
        <v>13323.798198866718</v>
      </c>
      <c r="AH11" s="87">
        <f t="shared" si="0"/>
        <v>12368.792116044449</v>
      </c>
    </row>
    <row r="12" spans="1:34">
      <c r="A12" s="60" t="s">
        <v>71</v>
      </c>
    </row>
    <row r="13" spans="1:34">
      <c r="A13" s="60" t="s">
        <v>72</v>
      </c>
    </row>
    <row r="15" spans="1:34" ht="15">
      <c r="A15" s="316" t="s">
        <v>193</v>
      </c>
    </row>
  </sheetData>
  <hyperlinks>
    <hyperlink ref="A15" location="Sommaire!A1" display="Sommaire"/>
  </hyperlinks>
  <pageMargins left="0.7" right="0.7" top="0.75" bottom="0.75" header="0.3" footer="0.3"/>
  <ignoredErrors>
    <ignoredError sqref="A11 B11:AH11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showGridLines="0" workbookViewId="0"/>
  </sheetViews>
  <sheetFormatPr baseColWidth="10" defaultRowHeight="15"/>
  <cols>
    <col min="1" max="1" width="28" style="64" customWidth="1"/>
    <col min="2" max="22" width="5.42578125" style="64" bestFit="1" customWidth="1"/>
    <col min="23" max="34" width="6.42578125" style="64" bestFit="1" customWidth="1"/>
    <col min="35" max="16384" width="11.42578125" style="64"/>
  </cols>
  <sheetData>
    <row r="1" spans="1:34">
      <c r="A1" s="304" t="s">
        <v>90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>
      <c r="A2" s="11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>
      <c r="A3" s="103" t="s">
        <v>91</v>
      </c>
      <c r="B3" s="137">
        <v>1987</v>
      </c>
      <c r="C3" s="137">
        <v>1988</v>
      </c>
      <c r="D3" s="137">
        <v>1989</v>
      </c>
      <c r="E3" s="137">
        <v>1990</v>
      </c>
      <c r="F3" s="137">
        <v>1991</v>
      </c>
      <c r="G3" s="137">
        <v>1992</v>
      </c>
      <c r="H3" s="137">
        <v>1993</v>
      </c>
      <c r="I3" s="137">
        <v>1994</v>
      </c>
      <c r="J3" s="137">
        <v>1995</v>
      </c>
      <c r="K3" s="137">
        <v>1996</v>
      </c>
      <c r="L3" s="137">
        <v>1997</v>
      </c>
      <c r="M3" s="137">
        <v>1998</v>
      </c>
      <c r="N3" s="137">
        <v>1999</v>
      </c>
      <c r="O3" s="137">
        <v>2000</v>
      </c>
      <c r="P3" s="137">
        <v>2001</v>
      </c>
      <c r="Q3" s="137">
        <v>2002</v>
      </c>
      <c r="R3" s="137">
        <v>2003</v>
      </c>
      <c r="S3" s="137">
        <v>2004</v>
      </c>
      <c r="T3" s="137">
        <v>2005</v>
      </c>
      <c r="U3" s="137">
        <v>2006</v>
      </c>
      <c r="V3" s="137">
        <v>2007</v>
      </c>
      <c r="W3" s="137">
        <v>2008</v>
      </c>
      <c r="X3" s="137">
        <v>2009</v>
      </c>
      <c r="Y3" s="137">
        <v>2010</v>
      </c>
      <c r="Z3" s="137">
        <v>2011</v>
      </c>
      <c r="AA3" s="137">
        <v>2012</v>
      </c>
      <c r="AB3" s="137">
        <v>2013</v>
      </c>
      <c r="AC3" s="137">
        <v>2014</v>
      </c>
      <c r="AD3" s="110">
        <v>2015</v>
      </c>
      <c r="AE3" s="110">
        <v>2016</v>
      </c>
      <c r="AF3" s="110">
        <v>2017</v>
      </c>
      <c r="AG3" s="110">
        <v>2018</v>
      </c>
      <c r="AH3" s="111">
        <v>2019</v>
      </c>
    </row>
    <row r="4" spans="1:34">
      <c r="A4" s="115" t="s">
        <v>15</v>
      </c>
      <c r="B4" s="19">
        <v>1729.7724123837243</v>
      </c>
      <c r="C4" s="19">
        <v>1817.6888703425634</v>
      </c>
      <c r="D4" s="19">
        <v>1959.6961700420752</v>
      </c>
      <c r="E4" s="19">
        <v>2149.6221647357343</v>
      </c>
      <c r="F4" s="19">
        <v>2089.9176061382841</v>
      </c>
      <c r="G4" s="19">
        <v>2011.088215903429</v>
      </c>
      <c r="H4" s="19">
        <v>1928.4307952133704</v>
      </c>
      <c r="I4" s="19">
        <v>1888.3014971446673</v>
      </c>
      <c r="J4" s="19">
        <v>1846.1085681760919</v>
      </c>
      <c r="K4" s="19">
        <v>1934.0910628550484</v>
      </c>
      <c r="L4" s="19">
        <v>1852.7474025932959</v>
      </c>
      <c r="M4" s="19">
        <v>1983.4152623365926</v>
      </c>
      <c r="N4" s="19">
        <v>2086.8040719044388</v>
      </c>
      <c r="O4" s="19">
        <v>2832.3636314326914</v>
      </c>
      <c r="P4" s="19">
        <v>2409.8170596298373</v>
      </c>
      <c r="Q4" s="19">
        <v>2496.9016716579144</v>
      </c>
      <c r="R4" s="19">
        <v>2648.7736048430806</v>
      </c>
      <c r="S4" s="19">
        <v>2781.0368137086944</v>
      </c>
      <c r="T4" s="19">
        <v>3372.2947029557272</v>
      </c>
      <c r="U4" s="19">
        <v>3853.7687128338489</v>
      </c>
      <c r="V4" s="19">
        <v>4859.3274171421454</v>
      </c>
      <c r="W4" s="19">
        <v>5555.0058742908996</v>
      </c>
      <c r="X4" s="19">
        <v>7096.7939197323794</v>
      </c>
      <c r="Y4" s="19">
        <v>7340.4650750792644</v>
      </c>
      <c r="Z4" s="19">
        <v>7376.8135562598636</v>
      </c>
      <c r="AA4" s="19">
        <v>6001.088812402536</v>
      </c>
      <c r="AB4" s="19">
        <v>5188.4708405259735</v>
      </c>
      <c r="AC4" s="19">
        <v>4437.4339872996507</v>
      </c>
      <c r="AD4" s="19">
        <v>4149.7682011987044</v>
      </c>
      <c r="AE4" s="19">
        <v>4739.0858790836619</v>
      </c>
      <c r="AF4" s="19">
        <v>4193.2892878961975</v>
      </c>
      <c r="AG4" s="19">
        <v>4600.7758622292431</v>
      </c>
      <c r="AH4" s="20">
        <v>3867.7267124814989</v>
      </c>
    </row>
    <row r="5" spans="1:34">
      <c r="A5" s="24" t="s">
        <v>16</v>
      </c>
      <c r="B5" s="22">
        <v>923.85315239487034</v>
      </c>
      <c r="C5" s="22">
        <v>1054.6974017351556</v>
      </c>
      <c r="D5" s="22">
        <v>1248.2648608461559</v>
      </c>
      <c r="E5" s="22">
        <v>1066.0092864896103</v>
      </c>
      <c r="F5" s="22">
        <v>781.24502899684103</v>
      </c>
      <c r="G5" s="22">
        <v>891.59551078734944</v>
      </c>
      <c r="H5" s="22">
        <v>977.25230592801836</v>
      </c>
      <c r="I5" s="22">
        <v>1012.708084458115</v>
      </c>
      <c r="J5" s="22">
        <v>986.92164215814398</v>
      </c>
      <c r="K5" s="22">
        <v>1268.5314088460739</v>
      </c>
      <c r="L5" s="22">
        <v>1265.7528375136217</v>
      </c>
      <c r="M5" s="22">
        <v>1345.2673227879923</v>
      </c>
      <c r="N5" s="22">
        <v>1611.3148037968485</v>
      </c>
      <c r="O5" s="22">
        <v>2098.0486090598188</v>
      </c>
      <c r="P5" s="22">
        <v>2270.2015356904467</v>
      </c>
      <c r="Q5" s="22">
        <v>2211.6248367290914</v>
      </c>
      <c r="R5" s="22">
        <v>2280.2052440787147</v>
      </c>
      <c r="S5" s="22">
        <v>2108.153586080557</v>
      </c>
      <c r="T5" s="22">
        <v>2199.8816064097555</v>
      </c>
      <c r="U5" s="22">
        <v>2198.1909794911403</v>
      </c>
      <c r="V5" s="22">
        <v>1938.8582791740082</v>
      </c>
      <c r="W5" s="22">
        <v>1849.2840618775808</v>
      </c>
      <c r="X5" s="22">
        <v>2383.9278904618359</v>
      </c>
      <c r="Y5" s="22">
        <v>2428.233021392748</v>
      </c>
      <c r="Z5" s="22">
        <v>2793.305641850573</v>
      </c>
      <c r="AA5" s="22">
        <v>2855.9536876841262</v>
      </c>
      <c r="AB5" s="22">
        <v>3148.294172109283</v>
      </c>
      <c r="AC5" s="22">
        <v>3267.7035289120422</v>
      </c>
      <c r="AD5" s="22">
        <v>3351.0101316955174</v>
      </c>
      <c r="AE5" s="22">
        <v>3398.1689430455831</v>
      </c>
      <c r="AF5" s="22">
        <v>3762.0651730716936</v>
      </c>
      <c r="AG5" s="22">
        <v>3978.5662290674118</v>
      </c>
      <c r="AH5" s="23">
        <v>3937.4275067167828</v>
      </c>
    </row>
    <row r="6" spans="1:34">
      <c r="A6" s="24" t="s">
        <v>17</v>
      </c>
      <c r="B6" s="22">
        <v>788.05576723446018</v>
      </c>
      <c r="C6" s="22">
        <v>758.9057361896721</v>
      </c>
      <c r="D6" s="22">
        <v>744.68860327308676</v>
      </c>
      <c r="E6" s="22">
        <v>807.57735361400216</v>
      </c>
      <c r="F6" s="22">
        <v>784.76342556872078</v>
      </c>
      <c r="G6" s="22">
        <v>792.23646634137413</v>
      </c>
      <c r="H6" s="22">
        <v>804.9201136129401</v>
      </c>
      <c r="I6" s="22">
        <v>819.61889249816136</v>
      </c>
      <c r="J6" s="22">
        <v>767.31535232433305</v>
      </c>
      <c r="K6" s="22">
        <v>737.68044016542569</v>
      </c>
      <c r="L6" s="22">
        <v>1169.4241468659425</v>
      </c>
      <c r="M6" s="22">
        <v>1240.5706471356746</v>
      </c>
      <c r="N6" s="22">
        <v>1367.0670040777022</v>
      </c>
      <c r="O6" s="22">
        <v>1623.0492709170696</v>
      </c>
      <c r="P6" s="22">
        <v>1724.941852635304</v>
      </c>
      <c r="Q6" s="22">
        <v>1832.0701432272108</v>
      </c>
      <c r="R6" s="22">
        <v>1864.0006451635575</v>
      </c>
      <c r="S6" s="22">
        <v>1924.7395183675083</v>
      </c>
      <c r="T6" s="22">
        <v>2010.3187676778116</v>
      </c>
      <c r="U6" s="22">
        <v>2194.9449855478756</v>
      </c>
      <c r="V6" s="22">
        <v>2876.9809915156261</v>
      </c>
      <c r="W6" s="22">
        <v>3183.0937362615309</v>
      </c>
      <c r="X6" s="22">
        <v>3627.4493697679022</v>
      </c>
      <c r="Y6" s="22">
        <v>4024.1794271285517</v>
      </c>
      <c r="Z6" s="22">
        <v>4437.5751319259216</v>
      </c>
      <c r="AA6" s="22">
        <v>4689.3874598220445</v>
      </c>
      <c r="AB6" s="22">
        <v>4866.2286161772181</v>
      </c>
      <c r="AC6" s="22">
        <v>5267.3753884199687</v>
      </c>
      <c r="AD6" s="22">
        <v>5060.7492039927693</v>
      </c>
      <c r="AE6" s="22">
        <v>5273.4523167532589</v>
      </c>
      <c r="AF6" s="22">
        <v>5093.0723975971769</v>
      </c>
      <c r="AG6" s="22">
        <v>4503.1771689306906</v>
      </c>
      <c r="AH6" s="23">
        <v>4317.4124089441993</v>
      </c>
    </row>
    <row r="7" spans="1:34">
      <c r="A7" s="24" t="s">
        <v>18</v>
      </c>
      <c r="B7" s="22">
        <v>12.889943934373804</v>
      </c>
      <c r="C7" s="22">
        <v>12.179882268083235</v>
      </c>
      <c r="D7" s="22">
        <v>10.040752510983591</v>
      </c>
      <c r="E7" s="22">
        <v>12.388677510274594</v>
      </c>
      <c r="F7" s="22">
        <v>13.886997974794943</v>
      </c>
      <c r="G7" s="22">
        <v>10.3394533170248</v>
      </c>
      <c r="H7" s="22">
        <v>10.070953353334424</v>
      </c>
      <c r="I7" s="22">
        <v>11.237801898258954</v>
      </c>
      <c r="J7" s="22">
        <v>11.798566332557581</v>
      </c>
      <c r="K7" s="22">
        <v>11.757193231523253</v>
      </c>
      <c r="L7" s="22">
        <v>12.431947282941273</v>
      </c>
      <c r="M7" s="22">
        <v>14.672632113511822</v>
      </c>
      <c r="N7" s="22">
        <v>23.157105091438041</v>
      </c>
      <c r="O7" s="22">
        <v>50.058007755283469</v>
      </c>
      <c r="P7" s="22">
        <v>49.806998592679172</v>
      </c>
      <c r="Q7" s="22">
        <v>52.558823514388038</v>
      </c>
      <c r="R7" s="22">
        <v>57.465634525777091</v>
      </c>
      <c r="S7" s="22">
        <v>62.822603621501905</v>
      </c>
      <c r="T7" s="22">
        <v>73.354043853762718</v>
      </c>
      <c r="U7" s="22">
        <v>68.973743798368972</v>
      </c>
      <c r="V7" s="22">
        <v>70.838611783935406</v>
      </c>
      <c r="W7" s="22">
        <v>74.735346433075165</v>
      </c>
      <c r="X7" s="22">
        <v>78.345071084872572</v>
      </c>
      <c r="Y7" s="22">
        <v>80.200941824171181</v>
      </c>
      <c r="Z7" s="22">
        <v>87.614301803808686</v>
      </c>
      <c r="AA7" s="22">
        <v>64.653910409771228</v>
      </c>
      <c r="AB7" s="22">
        <v>66.892108958358179</v>
      </c>
      <c r="AC7" s="22">
        <v>60.929403804446487</v>
      </c>
      <c r="AD7" s="22">
        <v>59.710247698351417</v>
      </c>
      <c r="AE7" s="22">
        <v>62.785578137606599</v>
      </c>
      <c r="AF7" s="22">
        <v>55.673156548594491</v>
      </c>
      <c r="AG7" s="22">
        <v>61.314477634957811</v>
      </c>
      <c r="AH7" s="23">
        <v>64.777052145928423</v>
      </c>
    </row>
    <row r="8" spans="1:34">
      <c r="A8" s="113" t="s">
        <v>19</v>
      </c>
      <c r="B8" s="30">
        <v>16.496035324499125</v>
      </c>
      <c r="C8" s="30">
        <v>16.180530126246115</v>
      </c>
      <c r="D8" s="30">
        <v>14.782154058264986</v>
      </c>
      <c r="E8" s="30">
        <v>14.708579328201694</v>
      </c>
      <c r="F8" s="30">
        <v>15.094685121638454</v>
      </c>
      <c r="G8" s="30">
        <v>14.035850459302445</v>
      </c>
      <c r="H8" s="30">
        <v>13.692765395599771</v>
      </c>
      <c r="I8" s="30">
        <v>13.690793595298263</v>
      </c>
      <c r="J8" s="30">
        <v>13.33942450399566</v>
      </c>
      <c r="K8" s="30">
        <v>12.311410260404733</v>
      </c>
      <c r="L8" s="30">
        <v>37.195840447047388</v>
      </c>
      <c r="M8" s="30">
        <v>38.941403015171403</v>
      </c>
      <c r="N8" s="30">
        <v>54.849559515721985</v>
      </c>
      <c r="O8" s="30">
        <v>90.160466144062411</v>
      </c>
      <c r="P8" s="30">
        <v>90.26231333527052</v>
      </c>
      <c r="Q8" s="30">
        <v>93.346984552070481</v>
      </c>
      <c r="R8" s="30">
        <v>100.18084403761402</v>
      </c>
      <c r="S8" s="30">
        <v>103.46755948621583</v>
      </c>
      <c r="T8" s="30">
        <v>118.90346659639724</v>
      </c>
      <c r="U8" s="30">
        <v>119.27844473973514</v>
      </c>
      <c r="V8" s="30">
        <v>138.51746815730883</v>
      </c>
      <c r="W8" s="30">
        <v>157.14035886662154</v>
      </c>
      <c r="X8" s="30">
        <v>175.69169144340259</v>
      </c>
      <c r="Y8" s="30">
        <v>201.20258525012832</v>
      </c>
      <c r="Z8" s="30">
        <v>214.28719213435076</v>
      </c>
      <c r="AA8" s="30">
        <v>204.25654106087745</v>
      </c>
      <c r="AB8" s="30">
        <v>213.98660623753659</v>
      </c>
      <c r="AC8" s="30">
        <v>219.34388243655422</v>
      </c>
      <c r="AD8" s="30">
        <v>219.62811186423821</v>
      </c>
      <c r="AE8" s="30">
        <v>222.11998406848627</v>
      </c>
      <c r="AF8" s="30">
        <v>208.45993635111483</v>
      </c>
      <c r="AG8" s="30">
        <v>179.9644610044142</v>
      </c>
      <c r="AH8" s="31">
        <v>181.44843575604153</v>
      </c>
    </row>
    <row r="9" spans="1:34">
      <c r="A9" s="85" t="s">
        <v>14</v>
      </c>
      <c r="B9" s="139">
        <v>3471.0673112719278</v>
      </c>
      <c r="C9" s="139">
        <v>3659.65242066172</v>
      </c>
      <c r="D9" s="139">
        <v>3977.4725407305664</v>
      </c>
      <c r="E9" s="139">
        <v>4050.3060616778234</v>
      </c>
      <c r="F9" s="139">
        <v>3684.9077438002796</v>
      </c>
      <c r="G9" s="139">
        <v>3719.29549680848</v>
      </c>
      <c r="H9" s="139">
        <v>3734.3669335032632</v>
      </c>
      <c r="I9" s="139">
        <v>3745.5570695945012</v>
      </c>
      <c r="J9" s="139">
        <v>3625.4835534951226</v>
      </c>
      <c r="K9" s="139">
        <v>3964.3715153584762</v>
      </c>
      <c r="L9" s="139">
        <v>4337.5521747028479</v>
      </c>
      <c r="M9" s="139">
        <v>4622.8672673889423</v>
      </c>
      <c r="N9" s="139">
        <v>5143.1925443861501</v>
      </c>
      <c r="O9" s="139">
        <v>6693.6799853089251</v>
      </c>
      <c r="P9" s="139">
        <v>6545.0297598835377</v>
      </c>
      <c r="Q9" s="139">
        <v>6686.5024596806743</v>
      </c>
      <c r="R9" s="139">
        <v>6950.6259726487442</v>
      </c>
      <c r="S9" s="139">
        <v>6980.2200812644769</v>
      </c>
      <c r="T9" s="139">
        <v>7774.7525874934545</v>
      </c>
      <c r="U9" s="139">
        <v>8435.1568664109691</v>
      </c>
      <c r="V9" s="139">
        <v>9884.5227677730218</v>
      </c>
      <c r="W9" s="139">
        <v>10819.259377729708</v>
      </c>
      <c r="X9" s="139">
        <v>13362.207942490393</v>
      </c>
      <c r="Y9" s="139">
        <v>14074.281050674863</v>
      </c>
      <c r="Z9" s="139">
        <v>14909.595823974518</v>
      </c>
      <c r="AA9" s="139">
        <v>13815.340411379355</v>
      </c>
      <c r="AB9" s="139">
        <v>13483.872344008369</v>
      </c>
      <c r="AC9" s="139">
        <v>13252.786190872663</v>
      </c>
      <c r="AD9" s="26">
        <v>12840.865896449581</v>
      </c>
      <c r="AE9" s="26">
        <v>13695.612701088598</v>
      </c>
      <c r="AF9" s="26">
        <v>13312.559951464778</v>
      </c>
      <c r="AG9" s="26">
        <v>13323.798198866718</v>
      </c>
      <c r="AH9" s="27">
        <v>12368.792116044451</v>
      </c>
    </row>
    <row r="10" spans="1:34">
      <c r="A10" s="142" t="s">
        <v>92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</row>
    <row r="11" spans="1:34">
      <c r="A11" s="142" t="s">
        <v>72</v>
      </c>
    </row>
    <row r="13" spans="1:34">
      <c r="A13" s="316" t="s">
        <v>193</v>
      </c>
    </row>
  </sheetData>
  <hyperlinks>
    <hyperlink ref="A13" location="Sommaire!A1" display="Sommair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workbookViewId="0"/>
  </sheetViews>
  <sheetFormatPr baseColWidth="10" defaultRowHeight="12"/>
  <cols>
    <col min="1" max="1" width="37.85546875" style="74" customWidth="1"/>
    <col min="2" max="3" width="7" style="74" bestFit="1" customWidth="1"/>
    <col min="4" max="4" width="11.7109375" style="74" bestFit="1" customWidth="1"/>
    <col min="5" max="16384" width="11.42578125" style="74"/>
  </cols>
  <sheetData>
    <row r="1" spans="1:4" ht="15">
      <c r="A1" s="304" t="s">
        <v>74</v>
      </c>
    </row>
    <row r="2" spans="1:4">
      <c r="A2" s="72"/>
    </row>
    <row r="3" spans="1:4" ht="24">
      <c r="A3" s="305" t="s">
        <v>70</v>
      </c>
      <c r="B3" s="301" t="s">
        <v>100</v>
      </c>
      <c r="C3" s="301" t="s">
        <v>101</v>
      </c>
      <c r="D3" s="302" t="s">
        <v>156</v>
      </c>
    </row>
    <row r="4" spans="1:4">
      <c r="A4" s="196" t="s">
        <v>103</v>
      </c>
      <c r="B4" s="188">
        <v>20124.284285290225</v>
      </c>
      <c r="C4" s="188">
        <v>20172.192853679437</v>
      </c>
      <c r="D4" s="221">
        <v>0.52368200313188662</v>
      </c>
    </row>
    <row r="5" spans="1:4">
      <c r="A5" s="196" t="s">
        <v>104</v>
      </c>
      <c r="B5" s="188">
        <v>186.32889102449238</v>
      </c>
      <c r="C5" s="188">
        <v>225.36569665352235</v>
      </c>
      <c r="D5" s="221">
        <v>5.8506261722162094E-3</v>
      </c>
    </row>
    <row r="6" spans="1:4">
      <c r="A6" s="196" t="s">
        <v>105</v>
      </c>
      <c r="B6" s="188">
        <v>2163.3584836114537</v>
      </c>
      <c r="C6" s="188">
        <v>2078.2003030808328</v>
      </c>
      <c r="D6" s="221">
        <v>5.3951303436411177E-2</v>
      </c>
    </row>
    <row r="7" spans="1:4">
      <c r="A7" s="196" t="s">
        <v>3</v>
      </c>
      <c r="B7" s="188">
        <v>15237.264119160131</v>
      </c>
      <c r="C7" s="188">
        <v>14374.69880462863</v>
      </c>
      <c r="D7" s="221">
        <v>0.37317564426578342</v>
      </c>
    </row>
    <row r="8" spans="1:4">
      <c r="A8" s="189" t="s">
        <v>106</v>
      </c>
      <c r="B8" s="190">
        <v>1913.4659202934201</v>
      </c>
      <c r="C8" s="190">
        <v>2005.9066885841783</v>
      </c>
      <c r="D8" s="222">
        <v>5.2074518640238314E-2</v>
      </c>
    </row>
    <row r="9" spans="1:4">
      <c r="A9" s="189" t="s">
        <v>107</v>
      </c>
      <c r="B9" s="190">
        <v>13323.798198866711</v>
      </c>
      <c r="C9" s="190">
        <v>12368.792116044451</v>
      </c>
      <c r="D9" s="222">
        <v>0.3211011256255451</v>
      </c>
    </row>
    <row r="10" spans="1:4">
      <c r="A10" s="196" t="s">
        <v>108</v>
      </c>
      <c r="B10" s="188">
        <v>2401.9379108456792</v>
      </c>
      <c r="C10" s="188">
        <v>1669.4699565011199</v>
      </c>
      <c r="D10" s="221">
        <v>4.3340422993702526E-2</v>
      </c>
    </row>
    <row r="11" spans="1:4">
      <c r="A11" s="191" t="s">
        <v>109</v>
      </c>
      <c r="B11" s="192">
        <v>40113.17368993198</v>
      </c>
      <c r="C11" s="192">
        <v>38519.927614543543</v>
      </c>
      <c r="D11" s="223">
        <v>1</v>
      </c>
    </row>
    <row r="12" spans="1:4">
      <c r="A12" s="193" t="s">
        <v>110</v>
      </c>
      <c r="B12" s="194">
        <v>-4.0683656609516561E-2</v>
      </c>
      <c r="C12" s="194">
        <v>-3.9718773879722336E-2</v>
      </c>
      <c r="D12" s="195"/>
    </row>
    <row r="13" spans="1:4">
      <c r="A13" s="142" t="s">
        <v>71</v>
      </c>
    </row>
    <row r="14" spans="1:4">
      <c r="A14" s="142" t="s">
        <v>72</v>
      </c>
    </row>
    <row r="16" spans="1:4" ht="15">
      <c r="A16" s="316" t="s">
        <v>193</v>
      </c>
    </row>
  </sheetData>
  <hyperlinks>
    <hyperlink ref="A16" location="Sommaire!A1" display="Sommaire"/>
  </hyperlinks>
  <pageMargins left="0.7" right="0.7" top="0.75" bottom="0.75" header="0.3" footer="0.3"/>
  <pageSetup paperSize="9" orientation="portrait" r:id="rId1"/>
  <ignoredErrors>
    <ignoredError sqref="B3:C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/>
  </sheetViews>
  <sheetFormatPr baseColWidth="10" defaultRowHeight="12"/>
  <cols>
    <col min="1" max="1" width="41" style="74" customWidth="1"/>
    <col min="2" max="5" width="10.28515625" style="74" bestFit="1" customWidth="1"/>
    <col min="6" max="6" width="12.42578125" style="74" customWidth="1"/>
    <col min="7" max="7" width="8.85546875" style="74" customWidth="1"/>
    <col min="8" max="16384" width="11.42578125" style="74"/>
  </cols>
  <sheetData>
    <row r="1" spans="1:7" ht="15">
      <c r="A1" s="304" t="s">
        <v>159</v>
      </c>
    </row>
    <row r="2" spans="1:7">
      <c r="A2" s="114"/>
    </row>
    <row r="3" spans="1:7">
      <c r="A3" s="333"/>
      <c r="B3" s="335" t="s">
        <v>125</v>
      </c>
      <c r="C3" s="336"/>
      <c r="D3" s="336"/>
      <c r="E3" s="337"/>
      <c r="F3" s="338" t="s">
        <v>126</v>
      </c>
      <c r="G3" s="340" t="s">
        <v>117</v>
      </c>
    </row>
    <row r="4" spans="1:7" ht="22.5" customHeight="1">
      <c r="A4" s="334"/>
      <c r="B4" s="238" t="s">
        <v>127</v>
      </c>
      <c r="C4" s="238" t="s">
        <v>128</v>
      </c>
      <c r="D4" s="238" t="s">
        <v>129</v>
      </c>
      <c r="E4" s="238" t="s">
        <v>130</v>
      </c>
      <c r="F4" s="339"/>
      <c r="G4" s="341"/>
    </row>
    <row r="5" spans="1:7">
      <c r="A5" s="239" t="s">
        <v>55</v>
      </c>
      <c r="B5" s="240">
        <v>-7.2714702277152821</v>
      </c>
      <c r="C5" s="241">
        <v>-14.691857892505089</v>
      </c>
      <c r="D5" s="241">
        <v>-34.638876334219034</v>
      </c>
      <c r="E5" s="242">
        <v>-5.960817502352123</v>
      </c>
      <c r="F5" s="243">
        <v>450.77146120873886</v>
      </c>
      <c r="G5" s="244">
        <v>33.302933715228434</v>
      </c>
    </row>
    <row r="6" spans="1:7">
      <c r="A6" s="245" t="s">
        <v>56</v>
      </c>
      <c r="B6" s="246">
        <v>-5.3163979674613397</v>
      </c>
      <c r="C6" s="247">
        <v>-6.1385958751213447</v>
      </c>
      <c r="D6" s="247">
        <v>-30.720249959899292</v>
      </c>
      <c r="E6" s="248">
        <v>10.513020671765538</v>
      </c>
      <c r="F6" s="243">
        <v>277.39369505427499</v>
      </c>
      <c r="G6" s="244">
        <v>20.49380813648483</v>
      </c>
    </row>
    <row r="7" spans="1:7">
      <c r="A7" s="245" t="s">
        <v>57</v>
      </c>
      <c r="B7" s="246">
        <v>-3.7007084098262255</v>
      </c>
      <c r="C7" s="247">
        <v>11.416388249657604</v>
      </c>
      <c r="D7" s="247">
        <v>-30.056286349593485</v>
      </c>
      <c r="E7" s="248">
        <v>-5.1641168761550338</v>
      </c>
      <c r="F7" s="243">
        <v>273.16920080965747</v>
      </c>
      <c r="G7" s="244">
        <v>20.18170308122777</v>
      </c>
    </row>
    <row r="8" spans="1:7">
      <c r="A8" s="245" t="s">
        <v>58</v>
      </c>
      <c r="B8" s="246">
        <v>-45.848375451263536</v>
      </c>
      <c r="C8" s="247">
        <v>-7.4859858333333307</v>
      </c>
      <c r="D8" s="247">
        <v>15.216778373316163</v>
      </c>
      <c r="E8" s="248">
        <v>-64.595465454583746</v>
      </c>
      <c r="F8" s="243">
        <v>9.770898768775405</v>
      </c>
      <c r="G8" s="244">
        <v>0.72187266062092503</v>
      </c>
    </row>
    <row r="9" spans="1:7">
      <c r="A9" s="249" t="s">
        <v>59</v>
      </c>
      <c r="B9" s="250">
        <v>-7.0885327148961004</v>
      </c>
      <c r="C9" s="251">
        <v>-6.6864916586261369</v>
      </c>
      <c r="D9" s="251">
        <v>-31.699752858460073</v>
      </c>
      <c r="E9" s="252">
        <v>-3.3352553579633848</v>
      </c>
      <c r="F9" s="253">
        <v>1011.1052558414467</v>
      </c>
      <c r="G9" s="254">
        <v>74.700317593561948</v>
      </c>
    </row>
    <row r="10" spans="1:7">
      <c r="A10" s="239" t="s">
        <v>55</v>
      </c>
      <c r="B10" s="240">
        <v>7.7256482371546698</v>
      </c>
      <c r="C10" s="241">
        <v>5.5245644024496388</v>
      </c>
      <c r="D10" s="241">
        <v>-40.697606027863145</v>
      </c>
      <c r="E10" s="242">
        <v>-22.474529171299473</v>
      </c>
      <c r="F10" s="255">
        <v>19.606329253943667</v>
      </c>
      <c r="G10" s="256">
        <v>1.4485129155962007</v>
      </c>
    </row>
    <row r="11" spans="1:7">
      <c r="A11" s="245" t="s">
        <v>56</v>
      </c>
      <c r="B11" s="246">
        <v>-2.5163691787663645</v>
      </c>
      <c r="C11" s="247">
        <v>-4.4398749353899092</v>
      </c>
      <c r="D11" s="247">
        <v>-32.729977190681048</v>
      </c>
      <c r="E11" s="248">
        <v>-10.888378558064105</v>
      </c>
      <c r="F11" s="243">
        <v>8.3441100422923125</v>
      </c>
      <c r="G11" s="244">
        <v>0.61646170524170185</v>
      </c>
    </row>
    <row r="12" spans="1:7">
      <c r="A12" s="245" t="s">
        <v>57</v>
      </c>
      <c r="B12" s="246">
        <v>10.025732700343637</v>
      </c>
      <c r="C12" s="247">
        <v>3.6322333729982725</v>
      </c>
      <c r="D12" s="247">
        <v>-40.293247477735697</v>
      </c>
      <c r="E12" s="248">
        <v>-3.4960948992956764</v>
      </c>
      <c r="F12" s="243">
        <v>18.919299003881818</v>
      </c>
      <c r="G12" s="244">
        <v>1.3977552149715566</v>
      </c>
    </row>
    <row r="13" spans="1:7">
      <c r="A13" s="245" t="s">
        <v>58</v>
      </c>
      <c r="B13" s="246">
        <v>-45.848375451263543</v>
      </c>
      <c r="C13" s="247">
        <v>-7.4859858333333307</v>
      </c>
      <c r="D13" s="247">
        <v>15.216778373316187</v>
      </c>
      <c r="E13" s="248">
        <v>-64.594777577984516</v>
      </c>
      <c r="F13" s="243">
        <v>0.23861169494500195</v>
      </c>
      <c r="G13" s="244">
        <v>1.7628599288702383E-2</v>
      </c>
    </row>
    <row r="14" spans="1:7">
      <c r="A14" s="245" t="s">
        <v>60</v>
      </c>
      <c r="B14" s="246">
        <v>18.134587791983002</v>
      </c>
      <c r="C14" s="247">
        <v>6.5431585384100321</v>
      </c>
      <c r="D14" s="247">
        <v>-40.130158952169857</v>
      </c>
      <c r="E14" s="248">
        <v>-24.298778871566583</v>
      </c>
      <c r="F14" s="243">
        <v>136.94082475823535</v>
      </c>
      <c r="G14" s="244">
        <v>10.117169346975093</v>
      </c>
    </row>
    <row r="15" spans="1:7">
      <c r="A15" s="245" t="s">
        <v>61</v>
      </c>
      <c r="B15" s="246">
        <v>-2.2290308328747899</v>
      </c>
      <c r="C15" s="247">
        <v>1.5912452093531648</v>
      </c>
      <c r="D15" s="247">
        <v>-36.93609215553024</v>
      </c>
      <c r="E15" s="248">
        <v>-4.6569355337162888</v>
      </c>
      <c r="F15" s="243">
        <v>158.39437403388331</v>
      </c>
      <c r="G15" s="244">
        <v>11.702154624364786</v>
      </c>
    </row>
    <row r="16" spans="1:7">
      <c r="A16" s="249" t="s">
        <v>62</v>
      </c>
      <c r="B16" s="257">
        <v>7.2309200563456022</v>
      </c>
      <c r="C16" s="258">
        <v>4.0259897480123152</v>
      </c>
      <c r="D16" s="258">
        <v>-38.685230347463431</v>
      </c>
      <c r="E16" s="259">
        <v>-14.806544203405458</v>
      </c>
      <c r="F16" s="260">
        <v>342.44354878718144</v>
      </c>
      <c r="G16" s="261">
        <v>25.299682406438038</v>
      </c>
    </row>
    <row r="17" spans="1:7" ht="24" customHeight="1">
      <c r="A17" s="262" t="s">
        <v>131</v>
      </c>
      <c r="B17" s="263">
        <v>-3.5137064548508401</v>
      </c>
      <c r="C17" s="264">
        <v>-3.7143260267577527</v>
      </c>
      <c r="D17" s="264">
        <v>-33.793668620864281</v>
      </c>
      <c r="E17" s="264">
        <v>-6.5197527801656214</v>
      </c>
      <c r="F17" s="265">
        <v>1353.5488046286282</v>
      </c>
      <c r="G17" s="266">
        <v>100</v>
      </c>
    </row>
    <row r="18" spans="1:7">
      <c r="A18" s="142" t="s">
        <v>158</v>
      </c>
    </row>
    <row r="19" spans="1:7">
      <c r="A19" s="142" t="s">
        <v>72</v>
      </c>
    </row>
    <row r="21" spans="1:7" ht="15">
      <c r="A21" s="316" t="s">
        <v>193</v>
      </c>
    </row>
  </sheetData>
  <mergeCells count="4">
    <mergeCell ref="A3:A4"/>
    <mergeCell ref="B3:E3"/>
    <mergeCell ref="F3:F4"/>
    <mergeCell ref="G3:G4"/>
  </mergeCells>
  <hyperlinks>
    <hyperlink ref="A21" location="Sommaire!A1" display="Sommaire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/>
  </sheetViews>
  <sheetFormatPr baseColWidth="10" defaultRowHeight="12"/>
  <cols>
    <col min="1" max="1" width="58.42578125" style="74" customWidth="1"/>
    <col min="2" max="5" width="9.42578125" style="74" bestFit="1" customWidth="1"/>
    <col min="6" max="6" width="15.42578125" style="74" customWidth="1"/>
    <col min="7" max="16384" width="11.42578125" style="74"/>
  </cols>
  <sheetData>
    <row r="1" spans="1:7" ht="15">
      <c r="A1" s="304" t="s">
        <v>96</v>
      </c>
    </row>
    <row r="3" spans="1:7">
      <c r="A3" s="299"/>
      <c r="B3" s="342" t="s">
        <v>132</v>
      </c>
      <c r="C3" s="343"/>
      <c r="D3" s="343"/>
      <c r="E3" s="344"/>
      <c r="F3" s="338" t="s">
        <v>133</v>
      </c>
      <c r="G3" s="340" t="s">
        <v>102</v>
      </c>
    </row>
    <row r="4" spans="1:7">
      <c r="A4" s="284"/>
      <c r="B4" s="267" t="s">
        <v>134</v>
      </c>
      <c r="C4" s="267" t="s">
        <v>135</v>
      </c>
      <c r="D4" s="267" t="s">
        <v>136</v>
      </c>
      <c r="E4" s="268" t="s">
        <v>137</v>
      </c>
      <c r="F4" s="339"/>
      <c r="G4" s="341"/>
    </row>
    <row r="5" spans="1:7">
      <c r="A5" s="269" t="s">
        <v>63</v>
      </c>
      <c r="B5" s="270">
        <v>7.737669703798522E-3</v>
      </c>
      <c r="C5" s="271">
        <v>2.2112883744122902E-2</v>
      </c>
      <c r="D5" s="271">
        <v>1.6725350061802313E-2</v>
      </c>
      <c r="E5" s="272">
        <v>3.3520451125551132E-2</v>
      </c>
      <c r="F5" s="273">
        <v>16558.660765031607</v>
      </c>
      <c r="G5" s="274">
        <v>0.20540823622205812</v>
      </c>
    </row>
    <row r="6" spans="1:7">
      <c r="A6" s="275" t="s">
        <v>138</v>
      </c>
      <c r="B6" s="276">
        <v>1.3643822615394541E-4</v>
      </c>
      <c r="C6" s="277">
        <v>2.8317454635429451E-2</v>
      </c>
      <c r="D6" s="277">
        <v>1.0093524580766289E-2</v>
      </c>
      <c r="E6" s="278">
        <v>2.5247020163719602E-2</v>
      </c>
      <c r="F6" s="279">
        <v>11617.586325151373</v>
      </c>
      <c r="G6" s="280">
        <v>0.14411478984135648</v>
      </c>
    </row>
    <row r="7" spans="1:7">
      <c r="A7" s="275" t="s">
        <v>139</v>
      </c>
      <c r="B7" s="281">
        <v>2.6620609563579256E-2</v>
      </c>
      <c r="C7" s="282">
        <v>7.0971459977107187E-3</v>
      </c>
      <c r="D7" s="282">
        <v>3.3113270808644568E-2</v>
      </c>
      <c r="E7" s="283">
        <v>5.3509404726003629E-2</v>
      </c>
      <c r="F7" s="284">
        <v>4941.0744398802344</v>
      </c>
      <c r="G7" s="280">
        <v>6.1293446380701631E-2</v>
      </c>
    </row>
    <row r="8" spans="1:7">
      <c r="A8" s="269" t="s">
        <v>64</v>
      </c>
      <c r="B8" s="285">
        <v>3.9302946865568344E-2</v>
      </c>
      <c r="C8" s="286">
        <v>2.2011806214562224E-2</v>
      </c>
      <c r="D8" s="286">
        <v>1.5488442752054743E-2</v>
      </c>
      <c r="E8" s="287">
        <v>3.7556552384557573E-2</v>
      </c>
      <c r="F8" s="273">
        <v>33177.05930552222</v>
      </c>
      <c r="G8" s="274">
        <v>0.41155751251172706</v>
      </c>
    </row>
    <row r="9" spans="1:7">
      <c r="A9" s="275" t="s">
        <v>140</v>
      </c>
      <c r="B9" s="276">
        <v>3.319482068419588E-2</v>
      </c>
      <c r="C9" s="277">
        <v>3.2327134886717346E-2</v>
      </c>
      <c r="D9" s="277">
        <v>2.9429094139389544E-2</v>
      </c>
      <c r="E9" s="278">
        <v>3.1744925287549464E-2</v>
      </c>
      <c r="F9" s="279">
        <v>7575.101506287323</v>
      </c>
      <c r="G9" s="280">
        <v>9.396824185778678E-2</v>
      </c>
    </row>
    <row r="10" spans="1:7">
      <c r="A10" s="275" t="s">
        <v>141</v>
      </c>
      <c r="B10" s="276">
        <v>4.5999131094204726E-2</v>
      </c>
      <c r="C10" s="277">
        <v>1.6979707153545576E-2</v>
      </c>
      <c r="D10" s="277">
        <v>1.4890380907195189E-2</v>
      </c>
      <c r="E10" s="278">
        <v>3.8927330670602833E-2</v>
      </c>
      <c r="F10" s="279">
        <v>23327.456986922782</v>
      </c>
      <c r="G10" s="280">
        <v>0.28937435600762418</v>
      </c>
    </row>
    <row r="11" spans="1:7">
      <c r="A11" s="275" t="s">
        <v>142</v>
      </c>
      <c r="B11" s="276">
        <v>1.5282020901950411E-2</v>
      </c>
      <c r="C11" s="277">
        <v>3.7507700435139402E-2</v>
      </c>
      <c r="D11" s="277">
        <v>-3.1156464284675334E-2</v>
      </c>
      <c r="E11" s="278">
        <v>2.2728027193969824E-2</v>
      </c>
      <c r="F11" s="279">
        <v>2150.5008123121161</v>
      </c>
      <c r="G11" s="280">
        <v>2.6676709253200998E-2</v>
      </c>
    </row>
    <row r="12" spans="1:7">
      <c r="A12" s="275" t="s">
        <v>143</v>
      </c>
      <c r="B12" s="281">
        <v>-0.44999999999999996</v>
      </c>
      <c r="C12" s="282">
        <v>0.1272727272727272</v>
      </c>
      <c r="D12" s="282">
        <v>0.25806451612903225</v>
      </c>
      <c r="E12" s="283">
        <v>0.58974358974358965</v>
      </c>
      <c r="F12" s="279">
        <v>124</v>
      </c>
      <c r="G12" s="280">
        <v>1.5382053931151109E-3</v>
      </c>
    </row>
    <row r="13" spans="1:7">
      <c r="A13" s="269" t="s">
        <v>65</v>
      </c>
      <c r="B13" s="285">
        <v>2.8241874960568181E-2</v>
      </c>
      <c r="C13" s="286">
        <v>0.10306752798438024</v>
      </c>
      <c r="D13" s="286">
        <v>4.0004173680848965E-2</v>
      </c>
      <c r="E13" s="287">
        <v>4.5077003240770797E-2</v>
      </c>
      <c r="F13" s="273">
        <v>15271.102436393348</v>
      </c>
      <c r="G13" s="274">
        <v>0.18943622682639966</v>
      </c>
    </row>
    <row r="14" spans="1:7">
      <c r="A14" s="275" t="s">
        <v>144</v>
      </c>
      <c r="B14" s="276">
        <v>-7.9683707003809223E-2</v>
      </c>
      <c r="C14" s="277">
        <v>7.288076848211289E-2</v>
      </c>
      <c r="D14" s="277">
        <v>9.3036554131793237E-2</v>
      </c>
      <c r="E14" s="278">
        <v>3.97277075156377E-3</v>
      </c>
      <c r="F14" s="279">
        <v>1089.4321592792026</v>
      </c>
      <c r="G14" s="280">
        <v>1.3514277603518627E-2</v>
      </c>
    </row>
    <row r="15" spans="1:7">
      <c r="A15" s="275" t="s">
        <v>145</v>
      </c>
      <c r="B15" s="276">
        <v>5.7438215432809026E-2</v>
      </c>
      <c r="C15" s="277">
        <v>0.172030742894274</v>
      </c>
      <c r="D15" s="277">
        <v>5.2945644357001775E-2</v>
      </c>
      <c r="E15" s="278">
        <v>7.0346076609347552E-2</v>
      </c>
      <c r="F15" s="279">
        <v>984.64490541371811</v>
      </c>
      <c r="G15" s="280">
        <v>1.2214404062989511E-2</v>
      </c>
    </row>
    <row r="16" spans="1:7">
      <c r="A16" s="275" t="s">
        <v>146</v>
      </c>
      <c r="B16" s="276">
        <v>3.7953138524736474E-2</v>
      </c>
      <c r="C16" s="277">
        <v>0.13483982596471877</v>
      </c>
      <c r="D16" s="277">
        <v>5.1312753069876704E-2</v>
      </c>
      <c r="E16" s="278">
        <v>5.7989780043670391E-2</v>
      </c>
      <c r="F16" s="279">
        <v>7230.946917985375</v>
      </c>
      <c r="G16" s="280">
        <v>8.9699044730437036E-2</v>
      </c>
    </row>
    <row r="17" spans="1:7">
      <c r="A17" s="275" t="s">
        <v>147</v>
      </c>
      <c r="B17" s="276">
        <v>2.3350170643671175E-2</v>
      </c>
      <c r="C17" s="277">
        <v>3.1028509512712299E-2</v>
      </c>
      <c r="D17" s="277">
        <v>9.4541590150385435E-3</v>
      </c>
      <c r="E17" s="278">
        <v>7.514236961240206E-3</v>
      </c>
      <c r="F17" s="279">
        <v>4265.8865133853405</v>
      </c>
      <c r="G17" s="280">
        <v>5.2917819687954414E-2</v>
      </c>
    </row>
    <row r="18" spans="1:7">
      <c r="A18" s="288" t="s">
        <v>148</v>
      </c>
      <c r="B18" s="276">
        <v>7.3709218899181916E-2</v>
      </c>
      <c r="C18" s="277">
        <v>0.17203049240201329</v>
      </c>
      <c r="D18" s="277">
        <v>3.3734096127566948E-2</v>
      </c>
      <c r="E18" s="278">
        <v>0.10496375182741002</v>
      </c>
      <c r="F18" s="279">
        <v>1700.1919403297129</v>
      </c>
      <c r="G18" s="289">
        <v>2.1090680741500074E-2</v>
      </c>
    </row>
    <row r="19" spans="1:7">
      <c r="A19" s="290" t="s">
        <v>66</v>
      </c>
      <c r="B19" s="270">
        <v>7.0370166838439996E-2</v>
      </c>
      <c r="C19" s="271">
        <v>0.15432423218410563</v>
      </c>
      <c r="D19" s="271">
        <v>5.4666071660545601E-2</v>
      </c>
      <c r="E19" s="272">
        <v>9.2603239831150708E-2</v>
      </c>
      <c r="F19" s="273">
        <v>15606.599182389287</v>
      </c>
      <c r="G19" s="291">
        <v>0.19359802443981516</v>
      </c>
    </row>
    <row r="20" spans="1:7">
      <c r="A20" s="275" t="s">
        <v>149</v>
      </c>
      <c r="B20" s="276">
        <v>7.7447041328827959E-2</v>
      </c>
      <c r="C20" s="277">
        <v>0.15979512191843748</v>
      </c>
      <c r="D20" s="277">
        <v>4.3506693769314042E-2</v>
      </c>
      <c r="E20" s="278">
        <v>0.10691216376964507</v>
      </c>
      <c r="F20" s="279">
        <v>13406.324514576203</v>
      </c>
      <c r="G20" s="280">
        <v>0.16630387637235836</v>
      </c>
    </row>
    <row r="21" spans="1:7">
      <c r="A21" s="275" t="s">
        <v>150</v>
      </c>
      <c r="B21" s="276">
        <v>7.7447041328827959E-2</v>
      </c>
      <c r="C21" s="277">
        <v>0.15979512191843748</v>
      </c>
      <c r="D21" s="277">
        <v>4.3506693769314264E-2</v>
      </c>
      <c r="E21" s="278">
        <v>0.10691216376964485</v>
      </c>
      <c r="F21" s="279">
        <v>286.10584584960691</v>
      </c>
      <c r="G21" s="280">
        <v>3.5491093152227897E-3</v>
      </c>
    </row>
    <row r="22" spans="1:7">
      <c r="A22" s="288" t="s">
        <v>151</v>
      </c>
      <c r="B22" s="281">
        <v>2.4862934356045141E-2</v>
      </c>
      <c r="C22" s="282">
        <v>0.11733911156427501</v>
      </c>
      <c r="D22" s="282">
        <v>0.13297392860100388</v>
      </c>
      <c r="E22" s="283">
        <v>1.2327572311421342E-4</v>
      </c>
      <c r="F22" s="279">
        <v>1914.168821963478</v>
      </c>
      <c r="G22" s="289">
        <v>2.3745038752234035E-2</v>
      </c>
    </row>
    <row r="23" spans="1:7">
      <c r="A23" s="292" t="s">
        <v>67</v>
      </c>
      <c r="B23" s="293">
        <v>3.5211930455003149E-2</v>
      </c>
      <c r="C23" s="294">
        <v>5.8595823144044878E-2</v>
      </c>
      <c r="D23" s="294">
        <v>2.7441193717541612E-2</v>
      </c>
      <c r="E23" s="295">
        <v>4.8370221313241313E-2</v>
      </c>
      <c r="F23" s="296">
        <v>80613.421689336465</v>
      </c>
      <c r="G23" s="297">
        <v>1</v>
      </c>
    </row>
    <row r="24" spans="1:7">
      <c r="A24" s="52" t="s">
        <v>152</v>
      </c>
      <c r="B24" s="52"/>
      <c r="C24" s="52"/>
      <c r="D24" s="52"/>
      <c r="E24" s="52"/>
      <c r="F24" s="52"/>
      <c r="G24" s="52"/>
    </row>
    <row r="25" spans="1:7">
      <c r="A25" s="52" t="s">
        <v>153</v>
      </c>
      <c r="B25" s="52"/>
      <c r="C25" s="52"/>
      <c r="D25" s="52"/>
      <c r="E25" s="52"/>
      <c r="F25" s="298"/>
      <c r="G25" s="52"/>
    </row>
    <row r="26" spans="1:7">
      <c r="A26" s="142" t="s">
        <v>92</v>
      </c>
    </row>
    <row r="27" spans="1:7">
      <c r="A27" s="142" t="s">
        <v>72</v>
      </c>
    </row>
    <row r="29" spans="1:7" ht="15">
      <c r="A29" s="316" t="s">
        <v>193</v>
      </c>
    </row>
  </sheetData>
  <mergeCells count="3">
    <mergeCell ref="B3:E3"/>
    <mergeCell ref="F3:F4"/>
    <mergeCell ref="G3:G4"/>
  </mergeCells>
  <hyperlinks>
    <hyperlink ref="A29" location="Sommaire!A1" display="Sommaire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showGridLines="0" zoomScaleNormal="100" workbookViewId="0"/>
  </sheetViews>
  <sheetFormatPr baseColWidth="10" defaultRowHeight="12"/>
  <cols>
    <col min="1" max="1" width="35.42578125" style="74" customWidth="1"/>
    <col min="2" max="34" width="6.42578125" style="74" bestFit="1" customWidth="1"/>
    <col min="35" max="16384" width="11.42578125" style="74"/>
  </cols>
  <sheetData>
    <row r="1" spans="1:34" ht="15">
      <c r="A1" s="304" t="s">
        <v>196</v>
      </c>
    </row>
    <row r="2" spans="1:34">
      <c r="A2" s="72"/>
    </row>
    <row r="3" spans="1:34">
      <c r="A3" s="166" t="s">
        <v>70</v>
      </c>
      <c r="B3" s="155">
        <v>1987</v>
      </c>
      <c r="C3" s="155">
        <v>1988</v>
      </c>
      <c r="D3" s="155">
        <v>1989</v>
      </c>
      <c r="E3" s="155">
        <v>1990</v>
      </c>
      <c r="F3" s="155">
        <v>1991</v>
      </c>
      <c r="G3" s="155">
        <v>1992</v>
      </c>
      <c r="H3" s="155">
        <v>1993</v>
      </c>
      <c r="I3" s="155">
        <v>1994</v>
      </c>
      <c r="J3" s="155">
        <v>1995</v>
      </c>
      <c r="K3" s="155">
        <v>1996</v>
      </c>
      <c r="L3" s="155">
        <v>1997</v>
      </c>
      <c r="M3" s="155">
        <v>1998</v>
      </c>
      <c r="N3" s="155">
        <v>1999</v>
      </c>
      <c r="O3" s="155">
        <v>2000</v>
      </c>
      <c r="P3" s="155">
        <v>2001</v>
      </c>
      <c r="Q3" s="155">
        <v>2002</v>
      </c>
      <c r="R3" s="155">
        <v>2003</v>
      </c>
      <c r="S3" s="155">
        <v>2004</v>
      </c>
      <c r="T3" s="155">
        <v>2005</v>
      </c>
      <c r="U3" s="155">
        <v>2006</v>
      </c>
      <c r="V3" s="155">
        <v>2007</v>
      </c>
      <c r="W3" s="155">
        <v>2008</v>
      </c>
      <c r="X3" s="155">
        <v>2009</v>
      </c>
      <c r="Y3" s="155">
        <v>2010</v>
      </c>
      <c r="Z3" s="155">
        <v>2011</v>
      </c>
      <c r="AA3" s="155">
        <v>2012</v>
      </c>
      <c r="AB3" s="155">
        <v>2013</v>
      </c>
      <c r="AC3" s="155">
        <v>2014</v>
      </c>
      <c r="AD3" s="155">
        <v>2015</v>
      </c>
      <c r="AE3" s="155">
        <v>2016</v>
      </c>
      <c r="AF3" s="155">
        <v>2017</v>
      </c>
      <c r="AG3" s="155">
        <v>2018</v>
      </c>
      <c r="AH3" s="156">
        <v>2019</v>
      </c>
    </row>
    <row r="4" spans="1:34" ht="24">
      <c r="A4" s="163" t="s">
        <v>63</v>
      </c>
      <c r="B4" s="153">
        <v>8067.2540354644761</v>
      </c>
      <c r="C4" s="153">
        <v>7866.1193424933253</v>
      </c>
      <c r="D4" s="153">
        <v>7828.5007785874595</v>
      </c>
      <c r="E4" s="153">
        <v>8272.1418351350349</v>
      </c>
      <c r="F4" s="153">
        <v>9092.2798950812557</v>
      </c>
      <c r="G4" s="153">
        <v>9369.1014927668766</v>
      </c>
      <c r="H4" s="153">
        <v>9598.0405368911779</v>
      </c>
      <c r="I4" s="153">
        <v>9660.5690213270445</v>
      </c>
      <c r="J4" s="153">
        <v>10705.894828832346</v>
      </c>
      <c r="K4" s="153">
        <v>11658.909687572163</v>
      </c>
      <c r="L4" s="153">
        <v>11530.029207894026</v>
      </c>
      <c r="M4" s="153">
        <v>11694.22648227098</v>
      </c>
      <c r="N4" s="153">
        <v>11309.521778045362</v>
      </c>
      <c r="O4" s="153">
        <v>10151.968413187398</v>
      </c>
      <c r="P4" s="153">
        <v>9439.7945221413102</v>
      </c>
      <c r="Q4" s="153">
        <v>9619.046286533212</v>
      </c>
      <c r="R4" s="153">
        <v>10315.391592232438</v>
      </c>
      <c r="S4" s="153">
        <v>10787.968581416346</v>
      </c>
      <c r="T4" s="153">
        <v>11311.739698026468</v>
      </c>
      <c r="U4" s="153">
        <v>11843.274314420112</v>
      </c>
      <c r="V4" s="153">
        <v>11806.233937070818</v>
      </c>
      <c r="W4" s="153">
        <v>12905.624944326068</v>
      </c>
      <c r="X4" s="153">
        <v>12672.885861834113</v>
      </c>
      <c r="Y4" s="153">
        <v>13335.747734879242</v>
      </c>
      <c r="Z4" s="153">
        <v>13589.534800372991</v>
      </c>
      <c r="AA4" s="153">
        <v>14914.379892651692</v>
      </c>
      <c r="AB4" s="153">
        <v>15732.499577405086</v>
      </c>
      <c r="AC4" s="153">
        <v>15018.344341453911</v>
      </c>
      <c r="AD4" s="153">
        <v>15298.756296378344</v>
      </c>
      <c r="AE4" s="153">
        <v>15417.133019478626</v>
      </c>
      <c r="AF4" s="153">
        <v>15758.050289606037</v>
      </c>
      <c r="AG4" s="153">
        <v>16021.609196991183</v>
      </c>
      <c r="AH4" s="154">
        <v>16558.660765031607</v>
      </c>
    </row>
    <row r="5" spans="1:34" ht="24">
      <c r="A5" s="164" t="s">
        <v>64</v>
      </c>
      <c r="B5" s="159">
        <v>6703.8376496590181</v>
      </c>
      <c r="C5" s="159">
        <v>7453.8328171648009</v>
      </c>
      <c r="D5" s="159">
        <v>8040.4001797732335</v>
      </c>
      <c r="E5" s="159">
        <v>8538.8442203595805</v>
      </c>
      <c r="F5" s="159">
        <v>9456.0710530152028</v>
      </c>
      <c r="G5" s="159">
        <v>9967.5539386712426</v>
      </c>
      <c r="H5" s="159">
        <v>10950.437230048998</v>
      </c>
      <c r="I5" s="159">
        <v>11484.313924398592</v>
      </c>
      <c r="J5" s="159">
        <v>12056.555391989461</v>
      </c>
      <c r="K5" s="159">
        <v>12704.483367260727</v>
      </c>
      <c r="L5" s="159">
        <v>13467.018587967443</v>
      </c>
      <c r="M5" s="159">
        <v>14106.81029436799</v>
      </c>
      <c r="N5" s="159">
        <v>14366.886699488412</v>
      </c>
      <c r="O5" s="159">
        <v>14396.905135574334</v>
      </c>
      <c r="P5" s="159">
        <v>14649.542441513391</v>
      </c>
      <c r="Q5" s="159">
        <v>15288.149820266659</v>
      </c>
      <c r="R5" s="159">
        <v>15992.023818644375</v>
      </c>
      <c r="S5" s="159">
        <v>16917.586034355561</v>
      </c>
      <c r="T5" s="159">
        <v>18171.323160498985</v>
      </c>
      <c r="U5" s="159">
        <v>19060.386791757555</v>
      </c>
      <c r="V5" s="159">
        <v>19960.555844988528</v>
      </c>
      <c r="W5" s="159">
        <v>20788.247985880993</v>
      </c>
      <c r="X5" s="159">
        <v>22460.659099700562</v>
      </c>
      <c r="Y5" s="159">
        <v>23511.45572004811</v>
      </c>
      <c r="Z5" s="159">
        <v>24942.005719247034</v>
      </c>
      <c r="AA5" s="159">
        <v>26356.204823657547</v>
      </c>
      <c r="AB5" s="159">
        <v>27966.190173134426</v>
      </c>
      <c r="AC5" s="159">
        <v>28794.535449981031</v>
      </c>
      <c r="AD5" s="159">
        <v>29645.109249029341</v>
      </c>
      <c r="AE5" s="159">
        <v>30810.249402667909</v>
      </c>
      <c r="AF5" s="159">
        <v>31488.438641941764</v>
      </c>
      <c r="AG5" s="159">
        <v>31976.145521199069</v>
      </c>
      <c r="AH5" s="160">
        <v>33177.05930552222</v>
      </c>
    </row>
    <row r="6" spans="1:34" ht="24">
      <c r="A6" s="164" t="s">
        <v>65</v>
      </c>
      <c r="B6" s="159">
        <v>7580.4061334351036</v>
      </c>
      <c r="C6" s="159">
        <v>8235.8729676003531</v>
      </c>
      <c r="D6" s="159">
        <v>8904.0613939800241</v>
      </c>
      <c r="E6" s="159">
        <v>9142.4106232552822</v>
      </c>
      <c r="F6" s="159">
        <v>8835.7521655946439</v>
      </c>
      <c r="G6" s="159">
        <v>8886.3184449233268</v>
      </c>
      <c r="H6" s="159">
        <v>8628.2764359256435</v>
      </c>
      <c r="I6" s="159">
        <v>9031.662195616178</v>
      </c>
      <c r="J6" s="159">
        <v>9474.9851371273526</v>
      </c>
      <c r="K6" s="159">
        <v>9871.2336184319192</v>
      </c>
      <c r="L6" s="159">
        <v>9807.8171459536461</v>
      </c>
      <c r="M6" s="159">
        <v>10154.988544581473</v>
      </c>
      <c r="N6" s="159">
        <v>10360.266586161322</v>
      </c>
      <c r="O6" s="159">
        <v>8351.7611215339402</v>
      </c>
      <c r="P6" s="159">
        <v>8801.9066827147089</v>
      </c>
      <c r="Q6" s="159">
        <v>9481.2274651058815</v>
      </c>
      <c r="R6" s="159">
        <v>9723.6387124059365</v>
      </c>
      <c r="S6" s="159">
        <v>10916.212990341615</v>
      </c>
      <c r="T6" s="159">
        <v>11996.186773583424</v>
      </c>
      <c r="U6" s="159">
        <v>13780.170007063343</v>
      </c>
      <c r="V6" s="159">
        <v>14396.32463734124</v>
      </c>
      <c r="W6" s="159">
        <v>14864.167575146192</v>
      </c>
      <c r="X6" s="159">
        <v>12731.170225808313</v>
      </c>
      <c r="Y6" s="159">
        <v>11105.710046168388</v>
      </c>
      <c r="Z6" s="159">
        <v>11999.501954494128</v>
      </c>
      <c r="AA6" s="159">
        <v>12410.017882950449</v>
      </c>
      <c r="AB6" s="159">
        <v>11879.008482726998</v>
      </c>
      <c r="AC6" s="159">
        <v>12506.563557085425</v>
      </c>
      <c r="AD6" s="159">
        <v>12387.670082701859</v>
      </c>
      <c r="AE6" s="159">
        <v>12737.521112230295</v>
      </c>
      <c r="AF6" s="159">
        <v>14050.345925916725</v>
      </c>
      <c r="AG6" s="159">
        <v>14612.418404613105</v>
      </c>
      <c r="AH6" s="160">
        <v>15271.102436393348</v>
      </c>
    </row>
    <row r="7" spans="1:34" ht="20.25" customHeight="1">
      <c r="A7" s="165" t="s">
        <v>66</v>
      </c>
      <c r="B7" s="161">
        <v>2538.4619148477605</v>
      </c>
      <c r="C7" s="161">
        <v>2841.6779314573341</v>
      </c>
      <c r="D7" s="161">
        <v>3242.3626570772012</v>
      </c>
      <c r="E7" s="161">
        <v>3788.2501865997197</v>
      </c>
      <c r="F7" s="161">
        <v>4087.8275975725956</v>
      </c>
      <c r="G7" s="161">
        <v>3740.8455285321352</v>
      </c>
      <c r="H7" s="161">
        <v>3580.6180607197962</v>
      </c>
      <c r="I7" s="161">
        <v>3958.968017680686</v>
      </c>
      <c r="J7" s="161">
        <v>3210.0722789620954</v>
      </c>
      <c r="K7" s="161">
        <v>2892.5970788796658</v>
      </c>
      <c r="L7" s="161">
        <v>4148.5650094658104</v>
      </c>
      <c r="M7" s="161">
        <v>4486.6459862937636</v>
      </c>
      <c r="N7" s="161">
        <v>3934.5793708148253</v>
      </c>
      <c r="O7" s="161">
        <v>4509.8007946797825</v>
      </c>
      <c r="P7" s="161">
        <v>4807.4808902247214</v>
      </c>
      <c r="Q7" s="161">
        <v>5353.9888924609822</v>
      </c>
      <c r="R7" s="161">
        <v>5938.6538367275643</v>
      </c>
      <c r="S7" s="161">
        <v>6907.9246305693305</v>
      </c>
      <c r="T7" s="161">
        <v>7958.3866062174266</v>
      </c>
      <c r="U7" s="161">
        <v>9363.6786307257789</v>
      </c>
      <c r="V7" s="161">
        <v>9874.1411143404239</v>
      </c>
      <c r="W7" s="161">
        <v>9083.1030827640225</v>
      </c>
      <c r="X7" s="161">
        <v>6947.8897957772906</v>
      </c>
      <c r="Y7" s="161">
        <v>8797.1439722278774</v>
      </c>
      <c r="Z7" s="161">
        <v>11104.044397580416</v>
      </c>
      <c r="AA7" s="161">
        <v>11036.138333059545</v>
      </c>
      <c r="AB7" s="161">
        <v>10266.016619457949</v>
      </c>
      <c r="AC7" s="161">
        <v>9897.9279957424478</v>
      </c>
      <c r="AD7" s="161">
        <v>10961.475284061948</v>
      </c>
      <c r="AE7" s="161">
        <v>11732.836128596824</v>
      </c>
      <c r="AF7" s="161">
        <v>13543.497055484462</v>
      </c>
      <c r="AG7" s="161">
        <v>14283.866836053963</v>
      </c>
      <c r="AH7" s="162">
        <v>15606.599182389287</v>
      </c>
    </row>
    <row r="8" spans="1:34" ht="20.25" customHeight="1">
      <c r="A8" s="167" t="s">
        <v>67</v>
      </c>
      <c r="B8" s="157">
        <v>24889.959733406358</v>
      </c>
      <c r="C8" s="157">
        <v>26397.503058715811</v>
      </c>
      <c r="D8" s="157">
        <v>28015.325009417917</v>
      </c>
      <c r="E8" s="157">
        <v>29741.646865349612</v>
      </c>
      <c r="F8" s="157">
        <v>31471.930711263696</v>
      </c>
      <c r="G8" s="157">
        <v>31963.819404893584</v>
      </c>
      <c r="H8" s="157">
        <v>32757.372263585614</v>
      </c>
      <c r="I8" s="157">
        <v>34135.513159022499</v>
      </c>
      <c r="J8" s="157">
        <v>35447.50763691125</v>
      </c>
      <c r="K8" s="157">
        <v>37127.223752144477</v>
      </c>
      <c r="L8" s="157">
        <v>38953.42995128093</v>
      </c>
      <c r="M8" s="157">
        <v>40442.671307514203</v>
      </c>
      <c r="N8" s="157">
        <v>39971.254434509923</v>
      </c>
      <c r="O8" s="157">
        <v>37410.435464975453</v>
      </c>
      <c r="P8" s="157">
        <v>37698.724536594134</v>
      </c>
      <c r="Q8" s="157">
        <v>39742.412464366738</v>
      </c>
      <c r="R8" s="157">
        <v>41969.707960010317</v>
      </c>
      <c r="S8" s="157">
        <v>45529.692236682851</v>
      </c>
      <c r="T8" s="157">
        <v>49437.636238326304</v>
      </c>
      <c r="U8" s="157">
        <v>54047.509743966788</v>
      </c>
      <c r="V8" s="157">
        <v>56037.255533741016</v>
      </c>
      <c r="W8" s="157">
        <v>57641.143588117266</v>
      </c>
      <c r="X8" s="157">
        <v>54812.604983120276</v>
      </c>
      <c r="Y8" s="157">
        <v>56750.057473323614</v>
      </c>
      <c r="Z8" s="157">
        <v>61635.086871694562</v>
      </c>
      <c r="AA8" s="157">
        <v>64716.740932319241</v>
      </c>
      <c r="AB8" s="157">
        <v>65843.714852724457</v>
      </c>
      <c r="AC8" s="157">
        <v>66217.371344262807</v>
      </c>
      <c r="AD8" s="157">
        <v>68293.010912171492</v>
      </c>
      <c r="AE8" s="157">
        <v>70697.739662973647</v>
      </c>
      <c r="AF8" s="157">
        <v>74840.331912948983</v>
      </c>
      <c r="AG8" s="157">
        <v>76894.03995885732</v>
      </c>
      <c r="AH8" s="158">
        <v>80613.421689336465</v>
      </c>
    </row>
    <row r="9" spans="1:34">
      <c r="A9" s="142" t="s">
        <v>92</v>
      </c>
    </row>
    <row r="10" spans="1:34">
      <c r="A10" s="142" t="s">
        <v>72</v>
      </c>
    </row>
    <row r="12" spans="1:34" ht="15">
      <c r="A12" s="316" t="s">
        <v>193</v>
      </c>
    </row>
  </sheetData>
  <hyperlinks>
    <hyperlink ref="A12" location="Sommaire!A1" display="Sommaire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showGridLines="0" workbookViewId="0"/>
  </sheetViews>
  <sheetFormatPr baseColWidth="10" defaultRowHeight="15"/>
  <cols>
    <col min="1" max="1" width="40.140625" customWidth="1"/>
    <col min="2" max="34" width="6" bestFit="1" customWidth="1"/>
  </cols>
  <sheetData>
    <row r="1" spans="1:35">
      <c r="A1" s="304" t="s">
        <v>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>
      <c r="A2" s="5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5">
      <c r="A3" s="104" t="s">
        <v>94</v>
      </c>
      <c r="B3" s="150">
        <v>1987</v>
      </c>
      <c r="C3" s="151">
        <v>1988</v>
      </c>
      <c r="D3" s="151">
        <v>1989</v>
      </c>
      <c r="E3" s="151">
        <v>1990</v>
      </c>
      <c r="F3" s="151">
        <v>1991</v>
      </c>
      <c r="G3" s="151">
        <v>1992</v>
      </c>
      <c r="H3" s="151">
        <v>1993</v>
      </c>
      <c r="I3" s="151">
        <v>1994</v>
      </c>
      <c r="J3" s="151">
        <v>1995</v>
      </c>
      <c r="K3" s="151">
        <v>1996</v>
      </c>
      <c r="L3" s="151">
        <v>1997</v>
      </c>
      <c r="M3" s="151">
        <v>1998</v>
      </c>
      <c r="N3" s="151">
        <v>1999</v>
      </c>
      <c r="O3" s="151">
        <v>2000</v>
      </c>
      <c r="P3" s="151">
        <v>2001</v>
      </c>
      <c r="Q3" s="151">
        <v>2002</v>
      </c>
      <c r="R3" s="151">
        <v>2003</v>
      </c>
      <c r="S3" s="151">
        <v>2004</v>
      </c>
      <c r="T3" s="151">
        <v>2005</v>
      </c>
      <c r="U3" s="151">
        <v>2006</v>
      </c>
      <c r="V3" s="151">
        <v>2007</v>
      </c>
      <c r="W3" s="151">
        <v>2008</v>
      </c>
      <c r="X3" s="151">
        <v>2009</v>
      </c>
      <c r="Y3" s="151">
        <v>2010</v>
      </c>
      <c r="Z3" s="151">
        <v>2011</v>
      </c>
      <c r="AA3" s="151">
        <v>2012</v>
      </c>
      <c r="AB3" s="151">
        <v>2013</v>
      </c>
      <c r="AC3" s="151">
        <v>2014</v>
      </c>
      <c r="AD3" s="151">
        <v>2015</v>
      </c>
      <c r="AE3" s="151">
        <v>2016</v>
      </c>
      <c r="AF3" s="151">
        <v>2017</v>
      </c>
      <c r="AG3" s="151">
        <v>2018</v>
      </c>
      <c r="AH3" s="152">
        <v>2019</v>
      </c>
      <c r="AI3" s="15"/>
    </row>
    <row r="4" spans="1:35">
      <c r="A4" s="56" t="s">
        <v>68</v>
      </c>
      <c r="B4" s="143">
        <v>100</v>
      </c>
      <c r="C4" s="143">
        <v>105.87416481069043</v>
      </c>
      <c r="D4" s="143">
        <v>113.27951002227172</v>
      </c>
      <c r="E4" s="143">
        <v>119.57126948775056</v>
      </c>
      <c r="F4" s="143">
        <v>124.83296213808464</v>
      </c>
      <c r="G4" s="143">
        <v>127.64476614699332</v>
      </c>
      <c r="H4" s="143">
        <v>130.902004454343</v>
      </c>
      <c r="I4" s="143">
        <v>137.05456570155903</v>
      </c>
      <c r="J4" s="143">
        <v>142.20489977728286</v>
      </c>
      <c r="K4" s="143">
        <v>150.08351893095769</v>
      </c>
      <c r="L4" s="143">
        <v>155.76280623608019</v>
      </c>
      <c r="M4" s="143">
        <v>162.16592427616928</v>
      </c>
      <c r="N4" s="143">
        <v>171.07461024498886</v>
      </c>
      <c r="O4" s="143">
        <v>177.14365256124719</v>
      </c>
      <c r="P4" s="143">
        <v>182.62806236080178</v>
      </c>
      <c r="Q4" s="143">
        <v>185.96881959910914</v>
      </c>
      <c r="R4" s="143">
        <v>190.53452115812919</v>
      </c>
      <c r="S4" s="143">
        <v>199.63808463251672</v>
      </c>
      <c r="T4" s="143">
        <v>209.71603563474389</v>
      </c>
      <c r="U4" s="143">
        <v>220.93541202672606</v>
      </c>
      <c r="V4" s="143">
        <v>228.14587973273942</v>
      </c>
      <c r="W4" s="143">
        <v>232.87861915367483</v>
      </c>
      <c r="X4" s="143">
        <v>221.54788418708242</v>
      </c>
      <c r="Y4" s="143">
        <v>229.70489977728286</v>
      </c>
      <c r="Z4" s="143">
        <v>244.07015590200447</v>
      </c>
      <c r="AA4" s="143">
        <v>254.64922048997775</v>
      </c>
      <c r="AB4" s="143">
        <v>263.55790645879733</v>
      </c>
      <c r="AC4" s="143">
        <v>266.62026726057906</v>
      </c>
      <c r="AD4" s="143">
        <v>271.54788418708239</v>
      </c>
      <c r="AE4" s="143">
        <v>275.80734966592428</v>
      </c>
      <c r="AF4" s="143">
        <v>288.37650334075721</v>
      </c>
      <c r="AG4" s="143">
        <v>294.79259465478845</v>
      </c>
      <c r="AH4" s="144">
        <v>297.81005011135858</v>
      </c>
      <c r="AI4" s="15"/>
    </row>
    <row r="5" spans="1:35">
      <c r="A5" s="57" t="s">
        <v>69</v>
      </c>
      <c r="B5" s="145">
        <v>100</v>
      </c>
      <c r="C5" s="145">
        <v>106.05683312249833</v>
      </c>
      <c r="D5" s="145">
        <v>112.55673094487499</v>
      </c>
      <c r="E5" s="145">
        <v>119.49254713108878</v>
      </c>
      <c r="F5" s="145">
        <v>126.44428134218018</v>
      </c>
      <c r="G5" s="145">
        <v>128.42053481506022</v>
      </c>
      <c r="H5" s="145">
        <v>131.60877966234682</v>
      </c>
      <c r="I5" s="145">
        <v>137.14571467629622</v>
      </c>
      <c r="J5" s="145">
        <v>142.41689426815324</v>
      </c>
      <c r="K5" s="145">
        <v>149.16546330251279</v>
      </c>
      <c r="L5" s="145">
        <v>156.50258324443618</v>
      </c>
      <c r="M5" s="145">
        <v>162.48588483344787</v>
      </c>
      <c r="N5" s="145">
        <v>160.59188067251884</v>
      </c>
      <c r="O5" s="145">
        <v>150.3033185496262</v>
      </c>
      <c r="P5" s="145">
        <v>151.46157302133494</v>
      </c>
      <c r="Q5" s="145">
        <v>159.67246588601742</v>
      </c>
      <c r="R5" s="145">
        <v>168.62103599018752</v>
      </c>
      <c r="S5" s="145">
        <v>182.92392886266757</v>
      </c>
      <c r="T5" s="145">
        <v>198.62481405292507</v>
      </c>
      <c r="U5" s="145">
        <v>217.14583037844884</v>
      </c>
      <c r="V5" s="145">
        <v>225.14000076315889</v>
      </c>
      <c r="W5" s="145">
        <v>231.58391658928045</v>
      </c>
      <c r="X5" s="145">
        <v>220.21974149501287</v>
      </c>
      <c r="Y5" s="145">
        <v>228.00381391198414</v>
      </c>
      <c r="Z5" s="145">
        <v>247.63031974282501</v>
      </c>
      <c r="AA5" s="145">
        <v>260.01143282469394</v>
      </c>
      <c r="AB5" s="145">
        <v>264.5392582309064</v>
      </c>
      <c r="AC5" s="145">
        <v>266.04049204381943</v>
      </c>
      <c r="AD5" s="145">
        <v>274.37975651086015</v>
      </c>
      <c r="AE5" s="145">
        <v>284.04119741538125</v>
      </c>
      <c r="AF5" s="145">
        <v>300.68482518475571</v>
      </c>
      <c r="AG5" s="145">
        <v>308.93597572057564</v>
      </c>
      <c r="AH5" s="146">
        <v>323.879277237802</v>
      </c>
      <c r="AI5" s="15"/>
    </row>
    <row r="6" spans="1:35">
      <c r="A6" s="57" t="s">
        <v>95</v>
      </c>
      <c r="B6" s="147">
        <v>6.9292760950463137</v>
      </c>
      <c r="C6" s="148">
        <v>6.941231411705445</v>
      </c>
      <c r="D6" s="148">
        <v>6.8850639000781326</v>
      </c>
      <c r="E6" s="148">
        <v>6.9247140547961843</v>
      </c>
      <c r="F6" s="148">
        <v>7.0187178214236621</v>
      </c>
      <c r="G6" s="148">
        <v>6.9713891831828967</v>
      </c>
      <c r="H6" s="148">
        <v>6.9666891245396894</v>
      </c>
      <c r="I6" s="148">
        <v>6.9338844523710144</v>
      </c>
      <c r="J6" s="148">
        <v>6.9396060369834078</v>
      </c>
      <c r="K6" s="148">
        <v>6.8868899558791457</v>
      </c>
      <c r="L6" s="148">
        <v>6.9621858715426139</v>
      </c>
      <c r="M6" s="148">
        <v>6.9429478639509368</v>
      </c>
      <c r="N6" s="148">
        <v>6.5046793221334287</v>
      </c>
      <c r="O6" s="148">
        <v>5.8793706529900129</v>
      </c>
      <c r="P6" s="148">
        <v>5.7467567891149596</v>
      </c>
      <c r="Q6" s="148">
        <v>5.9494629437674762</v>
      </c>
      <c r="R6" s="148">
        <v>6.13233605494014</v>
      </c>
      <c r="S6" s="148">
        <v>6.3491412964276739</v>
      </c>
      <c r="T6" s="148">
        <v>6.5628084744890884</v>
      </c>
      <c r="U6" s="148">
        <v>6.8104220947538794</v>
      </c>
      <c r="V6" s="148">
        <v>6.8379811511581474</v>
      </c>
      <c r="W6" s="148">
        <v>6.8907523715621348</v>
      </c>
      <c r="X6" s="148">
        <v>6.8877362381402714</v>
      </c>
      <c r="Y6" s="148">
        <v>6.8779611529903795</v>
      </c>
      <c r="Z6" s="148">
        <v>7.0303509606130437</v>
      </c>
      <c r="AA6" s="148">
        <v>7.0751875950933893</v>
      </c>
      <c r="AB6" s="148">
        <v>6.9550770944041886</v>
      </c>
      <c r="AC6" s="148">
        <v>6.9142081386929943</v>
      </c>
      <c r="AD6" s="148">
        <v>7.0015389493716942</v>
      </c>
      <c r="AE6" s="148">
        <v>7.1361400689384933</v>
      </c>
      <c r="AF6" s="148">
        <v>7.225027514928728</v>
      </c>
      <c r="AG6" s="148">
        <v>7.2617247185846878</v>
      </c>
      <c r="AH6" s="149">
        <v>7.5358401524918266</v>
      </c>
      <c r="AI6" s="15"/>
    </row>
    <row r="7" spans="1:35">
      <c r="A7" s="142" t="s">
        <v>92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>
      <c r="A8" s="142" t="s">
        <v>72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10" spans="1:35">
      <c r="A10" s="316" t="s">
        <v>193</v>
      </c>
    </row>
  </sheetData>
  <hyperlinks>
    <hyperlink ref="A10" location="Sommaire!A1" display="Sommaire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workbookViewId="0"/>
  </sheetViews>
  <sheetFormatPr baseColWidth="10" defaultRowHeight="12"/>
  <cols>
    <col min="1" max="1" width="16.7109375" style="15" customWidth="1"/>
    <col min="2" max="8" width="5.5703125" style="15" bestFit="1" customWidth="1"/>
    <col min="9" max="16384" width="11.42578125" style="15"/>
  </cols>
  <sheetData>
    <row r="1" spans="1:8" ht="15">
      <c r="A1" s="304" t="s">
        <v>162</v>
      </c>
    </row>
    <row r="2" spans="1:8">
      <c r="A2" s="1"/>
    </row>
    <row r="3" spans="1:8">
      <c r="A3" s="104" t="s">
        <v>86</v>
      </c>
      <c r="B3" s="174">
        <v>2012</v>
      </c>
      <c r="C3" s="175">
        <v>2013</v>
      </c>
      <c r="D3" s="175">
        <v>2014</v>
      </c>
      <c r="E3" s="175">
        <v>2015</v>
      </c>
      <c r="F3" s="175">
        <v>2016</v>
      </c>
      <c r="G3" s="175">
        <v>2017</v>
      </c>
      <c r="H3" s="176">
        <v>2018</v>
      </c>
    </row>
    <row r="4" spans="1:8">
      <c r="A4" s="56" t="s">
        <v>154</v>
      </c>
      <c r="B4" s="168">
        <v>-4.28</v>
      </c>
      <c r="C4" s="169">
        <v>1.61</v>
      </c>
      <c r="D4" s="169">
        <v>-0.48</v>
      </c>
      <c r="E4" s="169">
        <v>-1.26</v>
      </c>
      <c r="F4" s="169">
        <v>1.95</v>
      </c>
      <c r="G4" s="169">
        <v>-1.45</v>
      </c>
      <c r="H4" s="170">
        <v>-4.88</v>
      </c>
    </row>
    <row r="5" spans="1:8">
      <c r="A5" s="57" t="s">
        <v>155</v>
      </c>
      <c r="B5" s="171">
        <v>-4.26</v>
      </c>
      <c r="C5" s="172">
        <v>1.62</v>
      </c>
      <c r="D5" s="172">
        <v>0.03</v>
      </c>
      <c r="E5" s="172">
        <v>-1.57</v>
      </c>
      <c r="F5" s="172">
        <v>3.61</v>
      </c>
      <c r="G5" s="172">
        <v>-2.9</v>
      </c>
      <c r="H5" s="173">
        <v>-4.07</v>
      </c>
    </row>
    <row r="6" spans="1:8">
      <c r="A6" s="142" t="s">
        <v>160</v>
      </c>
    </row>
    <row r="7" spans="1:8">
      <c r="A7" s="142" t="s">
        <v>72</v>
      </c>
    </row>
    <row r="9" spans="1:8" ht="15">
      <c r="A9" s="316" t="s">
        <v>193</v>
      </c>
    </row>
  </sheetData>
  <hyperlinks>
    <hyperlink ref="A9" location="Sommaire!A1" display="Sommaire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workbookViewId="0"/>
  </sheetViews>
  <sheetFormatPr baseColWidth="10" defaultRowHeight="12"/>
  <cols>
    <col min="1" max="1" width="25.5703125" style="15" bestFit="1" customWidth="1"/>
    <col min="2" max="3" width="6.5703125" style="15" bestFit="1" customWidth="1"/>
    <col min="4" max="7" width="7" style="15" bestFit="1" customWidth="1"/>
    <col min="8" max="8" width="7.5703125" style="15" bestFit="1" customWidth="1"/>
    <col min="9" max="16384" width="11.42578125" style="15"/>
  </cols>
  <sheetData>
    <row r="1" spans="1:8" ht="15">
      <c r="A1" s="304" t="s">
        <v>161</v>
      </c>
    </row>
    <row r="3" spans="1:8">
      <c r="A3" s="104" t="s">
        <v>70</v>
      </c>
      <c r="B3" s="174">
        <v>2012</v>
      </c>
      <c r="C3" s="175">
        <v>2013</v>
      </c>
      <c r="D3" s="175">
        <v>2014</v>
      </c>
      <c r="E3" s="175">
        <v>2015</v>
      </c>
      <c r="F3" s="175">
        <v>2016</v>
      </c>
      <c r="G3" s="175">
        <v>2017</v>
      </c>
      <c r="H3" s="176">
        <v>2018</v>
      </c>
    </row>
    <row r="4" spans="1:8">
      <c r="A4" s="56" t="s">
        <v>4</v>
      </c>
      <c r="B4" s="178">
        <v>54.989999999999803</v>
      </c>
      <c r="C4" s="179">
        <v>30.879999999999701</v>
      </c>
      <c r="D4" s="179">
        <v>83.179999999999794</v>
      </c>
      <c r="E4" s="179">
        <v>101.47</v>
      </c>
      <c r="F4" s="179">
        <v>728.66</v>
      </c>
      <c r="G4" s="179">
        <v>158.74</v>
      </c>
      <c r="H4" s="180">
        <v>-270.01</v>
      </c>
    </row>
    <row r="5" spans="1:8">
      <c r="A5" s="177" t="s">
        <v>3</v>
      </c>
      <c r="B5" s="181">
        <v>-14.280000000000699</v>
      </c>
      <c r="C5" s="182">
        <v>34.860000000000603</v>
      </c>
      <c r="D5" s="182">
        <v>180.530000000001</v>
      </c>
      <c r="E5" s="182">
        <v>13.159999999999901</v>
      </c>
      <c r="F5" s="182">
        <v>75.610000000000596</v>
      </c>
      <c r="G5" s="182">
        <v>49.489999999999803</v>
      </c>
      <c r="H5" s="183">
        <v>763.62000000000103</v>
      </c>
    </row>
    <row r="6" spans="1:8">
      <c r="A6" s="177" t="s">
        <v>0</v>
      </c>
      <c r="B6" s="181">
        <v>-35.590000000000103</v>
      </c>
      <c r="C6" s="182">
        <v>-38.189999999998697</v>
      </c>
      <c r="D6" s="182">
        <v>-29.950000000000699</v>
      </c>
      <c r="E6" s="182">
        <v>-22.819999999999698</v>
      </c>
      <c r="F6" s="182">
        <v>-29.959999999999098</v>
      </c>
      <c r="G6" s="182">
        <v>-49.610000000000603</v>
      </c>
      <c r="H6" s="183">
        <v>-117.300000000003</v>
      </c>
    </row>
    <row r="7" spans="1:8">
      <c r="A7" s="177" t="s">
        <v>1</v>
      </c>
      <c r="B7" s="181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3">
        <v>-0.83999999999997499</v>
      </c>
    </row>
    <row r="8" spans="1:8">
      <c r="A8" s="57" t="s">
        <v>2</v>
      </c>
      <c r="B8" s="184">
        <v>21.679999999999801</v>
      </c>
      <c r="C8" s="185">
        <v>3.40999999999985</v>
      </c>
      <c r="D8" s="185">
        <v>14.96</v>
      </c>
      <c r="E8" s="185">
        <v>23.309999999999899</v>
      </c>
      <c r="F8" s="185">
        <v>31.620000000000299</v>
      </c>
      <c r="G8" s="185">
        <v>12.7199999999998</v>
      </c>
      <c r="H8" s="186">
        <v>127.33</v>
      </c>
    </row>
    <row r="9" spans="1:8">
      <c r="A9" s="187" t="s">
        <v>14</v>
      </c>
      <c r="B9" s="174">
        <v>26.799999999998803</v>
      </c>
      <c r="C9" s="175">
        <v>30.960000000001461</v>
      </c>
      <c r="D9" s="175">
        <v>248.72000000000008</v>
      </c>
      <c r="E9" s="175">
        <v>115.1200000000001</v>
      </c>
      <c r="F9" s="175">
        <v>805.93000000000177</v>
      </c>
      <c r="G9" s="175">
        <v>171.33999999999901</v>
      </c>
      <c r="H9" s="176">
        <v>502.79999999999802</v>
      </c>
    </row>
    <row r="10" spans="1:8" ht="12.75">
      <c r="A10" s="300" t="s">
        <v>160</v>
      </c>
    </row>
    <row r="11" spans="1:8">
      <c r="A11" s="142" t="s">
        <v>72</v>
      </c>
    </row>
    <row r="13" spans="1:8" ht="15">
      <c r="A13" s="316" t="s">
        <v>193</v>
      </c>
    </row>
  </sheetData>
  <hyperlinks>
    <hyperlink ref="A13" location="Sommaire!A1" display="Sommai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showGridLines="0" zoomScaleNormal="100" workbookViewId="0"/>
  </sheetViews>
  <sheetFormatPr baseColWidth="10" defaultColWidth="20.7109375" defaultRowHeight="12"/>
  <cols>
    <col min="1" max="1" width="41.42578125" style="2" bestFit="1" customWidth="1"/>
    <col min="2" max="22" width="6.42578125" style="2" bestFit="1" customWidth="1"/>
    <col min="23" max="34" width="7" style="2" bestFit="1" customWidth="1"/>
    <col min="35" max="16384" width="20.7109375" style="2"/>
  </cols>
  <sheetData>
    <row r="1" spans="1:34" ht="15">
      <c r="A1" s="304" t="s">
        <v>194</v>
      </c>
    </row>
    <row r="2" spans="1:34">
      <c r="A2" s="1"/>
    </row>
    <row r="3" spans="1:34">
      <c r="A3" s="3" t="s">
        <v>70</v>
      </c>
      <c r="B3" s="4">
        <v>1987</v>
      </c>
      <c r="C3" s="4">
        <v>1988</v>
      </c>
      <c r="D3" s="4">
        <v>1989</v>
      </c>
      <c r="E3" s="4">
        <v>1990</v>
      </c>
      <c r="F3" s="4">
        <v>1991</v>
      </c>
      <c r="G3" s="4">
        <v>1992</v>
      </c>
      <c r="H3" s="4">
        <v>1993</v>
      </c>
      <c r="I3" s="4">
        <v>1994</v>
      </c>
      <c r="J3" s="4">
        <v>1995</v>
      </c>
      <c r="K3" s="4">
        <v>1996</v>
      </c>
      <c r="L3" s="4">
        <v>1997</v>
      </c>
      <c r="M3" s="4">
        <v>1998</v>
      </c>
      <c r="N3" s="4">
        <v>1999</v>
      </c>
      <c r="O3" s="4">
        <v>2000</v>
      </c>
      <c r="P3" s="4">
        <v>2001</v>
      </c>
      <c r="Q3" s="4">
        <v>2002</v>
      </c>
      <c r="R3" s="4">
        <v>2003</v>
      </c>
      <c r="S3" s="4">
        <v>2004</v>
      </c>
      <c r="T3" s="4">
        <v>2005</v>
      </c>
      <c r="U3" s="4">
        <v>2006</v>
      </c>
      <c r="V3" s="4">
        <v>2007</v>
      </c>
      <c r="W3" s="4">
        <v>2008</v>
      </c>
      <c r="X3" s="4">
        <v>2009</v>
      </c>
      <c r="Y3" s="4">
        <v>2010</v>
      </c>
      <c r="Z3" s="4">
        <v>2011</v>
      </c>
      <c r="AA3" s="4">
        <v>2012</v>
      </c>
      <c r="AB3" s="4">
        <v>2013</v>
      </c>
      <c r="AC3" s="4">
        <v>2014</v>
      </c>
      <c r="AD3" s="4">
        <v>2015</v>
      </c>
      <c r="AE3" s="4">
        <v>2016</v>
      </c>
      <c r="AF3" s="4">
        <v>2017</v>
      </c>
      <c r="AG3" s="4">
        <v>2018</v>
      </c>
      <c r="AH3" s="5">
        <v>2019</v>
      </c>
    </row>
    <row r="4" spans="1:34">
      <c r="A4" s="14" t="s">
        <v>0</v>
      </c>
      <c r="B4" s="6">
        <v>6091.5272785631887</v>
      </c>
      <c r="C4" s="6">
        <v>6571.2477207715629</v>
      </c>
      <c r="D4" s="6">
        <v>7040.1040896841296</v>
      </c>
      <c r="E4" s="6">
        <v>7665.4650977036436</v>
      </c>
      <c r="F4" s="6">
        <v>8268.9915521959483</v>
      </c>
      <c r="G4" s="6">
        <v>9035.3396755415069</v>
      </c>
      <c r="H4" s="6">
        <v>9987.152533510709</v>
      </c>
      <c r="I4" s="6">
        <v>10645.345982813651</v>
      </c>
      <c r="J4" s="6">
        <v>11145.24896369081</v>
      </c>
      <c r="K4" s="6">
        <v>12466.314527740138</v>
      </c>
      <c r="L4" s="6">
        <v>12766.945416667102</v>
      </c>
      <c r="M4" s="6">
        <v>13175.801335902446</v>
      </c>
      <c r="N4" s="6">
        <v>13654.667346206161</v>
      </c>
      <c r="O4" s="6">
        <v>13817.74865582454</v>
      </c>
      <c r="P4" s="6">
        <v>14187.225097311972</v>
      </c>
      <c r="Q4" s="6">
        <v>14832.180178822689</v>
      </c>
      <c r="R4" s="6">
        <v>15075.483728264315</v>
      </c>
      <c r="S4" s="6">
        <v>15714.570432261356</v>
      </c>
      <c r="T4" s="6">
        <v>15740.351618709305</v>
      </c>
      <c r="U4" s="6">
        <v>16283.801420741593</v>
      </c>
      <c r="V4" s="6">
        <v>16119.61600550293</v>
      </c>
      <c r="W4" s="6">
        <v>17324.643770486135</v>
      </c>
      <c r="X4" s="6">
        <v>17962.701920309315</v>
      </c>
      <c r="Y4" s="6">
        <v>18221.017571930573</v>
      </c>
      <c r="Z4" s="6">
        <v>18737.03547505218</v>
      </c>
      <c r="AA4" s="6">
        <v>19275.126589111438</v>
      </c>
      <c r="AB4" s="6">
        <v>20102.85931955972</v>
      </c>
      <c r="AC4" s="6">
        <v>20577.437960639621</v>
      </c>
      <c r="AD4" s="6">
        <v>21039.307200776897</v>
      </c>
      <c r="AE4" s="6">
        <v>21185.363355606612</v>
      </c>
      <c r="AF4" s="6">
        <v>21141.520682136168</v>
      </c>
      <c r="AG4" s="6">
        <v>20124.284285290225</v>
      </c>
      <c r="AH4" s="7">
        <v>20172.192853679437</v>
      </c>
    </row>
    <row r="5" spans="1:34">
      <c r="A5" s="14" t="s">
        <v>1</v>
      </c>
      <c r="B5" s="8">
        <v>2255.9610016882389</v>
      </c>
      <c r="C5" s="8">
        <v>1681.8209067515204</v>
      </c>
      <c r="D5" s="8">
        <v>1420.5018611539226</v>
      </c>
      <c r="E5" s="8">
        <v>1126.9447410210246</v>
      </c>
      <c r="F5" s="8">
        <v>1003.7579131709331</v>
      </c>
      <c r="G5" s="8">
        <v>1291.0186355470239</v>
      </c>
      <c r="H5" s="8">
        <v>950.57020847971444</v>
      </c>
      <c r="I5" s="8">
        <v>636.62883860042348</v>
      </c>
      <c r="J5" s="8">
        <v>656.15809055824559</v>
      </c>
      <c r="K5" s="8">
        <v>354.13021205269149</v>
      </c>
      <c r="L5" s="8">
        <v>444.64950682847109</v>
      </c>
      <c r="M5" s="8">
        <v>411.33336301381337</v>
      </c>
      <c r="N5" s="8">
        <v>234.84952894229505</v>
      </c>
      <c r="O5" s="8">
        <v>215.57485721772343</v>
      </c>
      <c r="P5" s="8">
        <v>204.57499603727109</v>
      </c>
      <c r="Q5" s="8">
        <v>186.04906676743704</v>
      </c>
      <c r="R5" s="8">
        <v>182.4368068398104</v>
      </c>
      <c r="S5" s="8">
        <v>181.52852504689693</v>
      </c>
      <c r="T5" s="8">
        <v>181.02914205140442</v>
      </c>
      <c r="U5" s="8">
        <v>146.22986883025271</v>
      </c>
      <c r="V5" s="8">
        <v>131.60223806558412</v>
      </c>
      <c r="W5" s="8">
        <v>105.81760506777574</v>
      </c>
      <c r="X5" s="8">
        <v>113.00655134238605</v>
      </c>
      <c r="Y5" s="8">
        <v>121.56834493707419</v>
      </c>
      <c r="Z5" s="8">
        <v>138.61140801311217</v>
      </c>
      <c r="AA5" s="8">
        <v>145.76277475498497</v>
      </c>
      <c r="AB5" s="8">
        <v>158.21378018994758</v>
      </c>
      <c r="AC5" s="8">
        <v>198.37948608475207</v>
      </c>
      <c r="AD5" s="8">
        <v>182.72932867883839</v>
      </c>
      <c r="AE5" s="8">
        <v>189.0174092704674</v>
      </c>
      <c r="AF5" s="8">
        <v>176.46000112575439</v>
      </c>
      <c r="AG5" s="8">
        <v>186.32889102449238</v>
      </c>
      <c r="AH5" s="9">
        <v>225.36569665352235</v>
      </c>
    </row>
    <row r="6" spans="1:34">
      <c r="A6" s="14" t="s">
        <v>2</v>
      </c>
      <c r="B6" s="8">
        <v>1085.8649240016896</v>
      </c>
      <c r="C6" s="8">
        <v>1276.4107982290525</v>
      </c>
      <c r="D6" s="8">
        <v>1527.4117928911794</v>
      </c>
      <c r="E6" s="8">
        <v>1610.8528382323223</v>
      </c>
      <c r="F6" s="8">
        <v>1780.6552236311427</v>
      </c>
      <c r="G6" s="8">
        <v>1979.1970019274481</v>
      </c>
      <c r="H6" s="8">
        <v>2173.3281523503524</v>
      </c>
      <c r="I6" s="8">
        <v>2240.8545996771518</v>
      </c>
      <c r="J6" s="8">
        <v>2005.7699480492372</v>
      </c>
      <c r="K6" s="8">
        <v>1795.331727368608</v>
      </c>
      <c r="L6" s="8">
        <v>1627.6408389924152</v>
      </c>
      <c r="M6" s="8">
        <v>1470.6497897440267</v>
      </c>
      <c r="N6" s="8">
        <v>1257.9496748527531</v>
      </c>
      <c r="O6" s="8">
        <v>1268.9299235525366</v>
      </c>
      <c r="P6" s="8">
        <v>1308.6100017248798</v>
      </c>
      <c r="Q6" s="8">
        <v>1465.7216526433092</v>
      </c>
      <c r="R6" s="8">
        <v>1412.7968549976626</v>
      </c>
      <c r="S6" s="8">
        <v>1488.44476410164</v>
      </c>
      <c r="T6" s="8">
        <v>1847.5800818611594</v>
      </c>
      <c r="U6" s="8">
        <v>2224.8847894649575</v>
      </c>
      <c r="V6" s="8">
        <v>2843.9876702197089</v>
      </c>
      <c r="W6" s="8">
        <v>3378.7497051783594</v>
      </c>
      <c r="X6" s="8">
        <v>4096.9493380949816</v>
      </c>
      <c r="Y6" s="8">
        <v>4306.9636244128542</v>
      </c>
      <c r="Z6" s="8">
        <v>3591.294103193482</v>
      </c>
      <c r="AA6" s="8">
        <v>3310.5772852929513</v>
      </c>
      <c r="AB6" s="8">
        <v>3502.9094945371789</v>
      </c>
      <c r="AC6" s="8">
        <v>3389.6927535923528</v>
      </c>
      <c r="AD6" s="8">
        <v>2976.7930863229772</v>
      </c>
      <c r="AE6" s="8">
        <v>2910.0890387343561</v>
      </c>
      <c r="AF6" s="8">
        <v>2119.6787805917902</v>
      </c>
      <c r="AG6" s="8">
        <v>2163.3584836114537</v>
      </c>
      <c r="AH6" s="9">
        <v>2078.2003030808328</v>
      </c>
    </row>
    <row r="7" spans="1:34">
      <c r="A7" s="14" t="s">
        <v>3</v>
      </c>
      <c r="B7" s="8">
        <v>3471.0673112719273</v>
      </c>
      <c r="C7" s="8">
        <v>3659.6524206617191</v>
      </c>
      <c r="D7" s="8">
        <v>3977.4725407305668</v>
      </c>
      <c r="E7" s="8">
        <v>4050.306061677823</v>
      </c>
      <c r="F7" s="8">
        <v>3712.3485669030138</v>
      </c>
      <c r="G7" s="8">
        <v>3753.5965256868963</v>
      </c>
      <c r="H7" s="8">
        <v>3771.7169427264298</v>
      </c>
      <c r="I7" s="8">
        <v>3789.7672845933503</v>
      </c>
      <c r="J7" s="8">
        <v>3665.1202979768486</v>
      </c>
      <c r="K7" s="8">
        <v>4007.0572401849504</v>
      </c>
      <c r="L7" s="8">
        <v>4378.7134093569484</v>
      </c>
      <c r="M7" s="8">
        <v>4664.0285020430401</v>
      </c>
      <c r="N7" s="8">
        <v>5523.2951511742067</v>
      </c>
      <c r="O7" s="8">
        <v>7818.8699085902354</v>
      </c>
      <c r="P7" s="8">
        <v>7618.6458276442836</v>
      </c>
      <c r="Q7" s="8">
        <v>7725.4355228580953</v>
      </c>
      <c r="R7" s="8">
        <v>8087.4521861952226</v>
      </c>
      <c r="S7" s="8">
        <v>8236.7993578270271</v>
      </c>
      <c r="T7" s="8">
        <v>9310.0035827537431</v>
      </c>
      <c r="U7" s="8">
        <v>9852.3336061533191</v>
      </c>
      <c r="V7" s="8">
        <v>11552.895434685128</v>
      </c>
      <c r="W7" s="8">
        <v>12583.995967244162</v>
      </c>
      <c r="X7" s="8">
        <v>15146.639305645027</v>
      </c>
      <c r="Y7" s="8">
        <v>15905.230896966921</v>
      </c>
      <c r="Z7" s="8">
        <v>16950.627102869708</v>
      </c>
      <c r="AA7" s="8">
        <v>15659.046566712666</v>
      </c>
      <c r="AB7" s="8">
        <v>15466.502091242108</v>
      </c>
      <c r="AC7" s="8">
        <v>15115.166659690951</v>
      </c>
      <c r="AD7" s="8">
        <v>14687.503481927564</v>
      </c>
      <c r="AE7" s="8">
        <v>15630.06620891417</v>
      </c>
      <c r="AF7" s="8">
        <v>15115.831383667164</v>
      </c>
      <c r="AG7" s="8">
        <v>15237.264119160131</v>
      </c>
      <c r="AH7" s="9">
        <v>14374.69880462863</v>
      </c>
    </row>
    <row r="8" spans="1:34">
      <c r="A8" s="14" t="s">
        <v>4</v>
      </c>
      <c r="B8" s="8">
        <v>4184.8811840347853</v>
      </c>
      <c r="C8" s="8">
        <v>3956.3458004000072</v>
      </c>
      <c r="D8" s="8">
        <v>3774.2226568726924</v>
      </c>
      <c r="E8" s="8">
        <v>3863.3828800699885</v>
      </c>
      <c r="F8" s="8">
        <v>4477.4185531690509</v>
      </c>
      <c r="G8" s="8">
        <v>4548.1613640467967</v>
      </c>
      <c r="H8" s="8">
        <v>3652.7434192526425</v>
      </c>
      <c r="I8" s="8">
        <v>3072.2423747085154</v>
      </c>
      <c r="J8" s="8">
        <v>2650.7145614673468</v>
      </c>
      <c r="K8" s="8">
        <v>3354.6256665370961</v>
      </c>
      <c r="L8" s="8">
        <v>2625.4559532461358</v>
      </c>
      <c r="M8" s="8">
        <v>1973.7579071245693</v>
      </c>
      <c r="N8" s="8">
        <v>1734.9606618194114</v>
      </c>
      <c r="O8" s="8">
        <v>2257.4561741022094</v>
      </c>
      <c r="P8" s="8">
        <v>2434.326803458729</v>
      </c>
      <c r="Q8" s="8">
        <v>2215.0077822483358</v>
      </c>
      <c r="R8" s="8">
        <v>1952.4491232940879</v>
      </c>
      <c r="S8" s="8">
        <v>1792.7849096231851</v>
      </c>
      <c r="T8" s="8">
        <v>2225.3282698642811</v>
      </c>
      <c r="U8" s="8">
        <v>2627.5491006418006</v>
      </c>
      <c r="V8" s="8">
        <v>3245.1133615000476</v>
      </c>
      <c r="W8" s="8">
        <v>3695.7663796778793</v>
      </c>
      <c r="X8" s="8">
        <v>4307.1927613573198</v>
      </c>
      <c r="Y8" s="8">
        <v>4799.6265393045032</v>
      </c>
      <c r="Z8" s="8">
        <v>3972.1099754019037</v>
      </c>
      <c r="AA8" s="8">
        <v>3150.1961608577335</v>
      </c>
      <c r="AB8" s="8">
        <v>2984.7425003657822</v>
      </c>
      <c r="AC8" s="8">
        <v>2947.791501986097</v>
      </c>
      <c r="AD8" s="8">
        <v>2677.8073448044706</v>
      </c>
      <c r="AE8" s="8">
        <v>3148.0895962056356</v>
      </c>
      <c r="AF8" s="8">
        <v>3260.8428353195204</v>
      </c>
      <c r="AG8" s="8">
        <v>2401.9379108456792</v>
      </c>
      <c r="AH8" s="9">
        <v>1669.4699565011199</v>
      </c>
    </row>
    <row r="9" spans="1:34" ht="14.25" customHeight="1">
      <c r="A9" s="13" t="s">
        <v>14</v>
      </c>
      <c r="B9" s="10">
        <v>17089.30169955983</v>
      </c>
      <c r="C9" s="10">
        <v>17145.477646813863</v>
      </c>
      <c r="D9" s="10">
        <v>17739.712941332491</v>
      </c>
      <c r="E9" s="10">
        <v>18316.951618704803</v>
      </c>
      <c r="F9" s="10">
        <v>19243.171809070089</v>
      </c>
      <c r="G9" s="10">
        <v>20607.313202749672</v>
      </c>
      <c r="H9" s="10">
        <v>20535.511256319849</v>
      </c>
      <c r="I9" s="10">
        <v>20384.839080393092</v>
      </c>
      <c r="J9" s="10">
        <v>20123.011861742489</v>
      </c>
      <c r="K9" s="10">
        <v>21977.459373883481</v>
      </c>
      <c r="L9" s="10">
        <v>21843.405125091071</v>
      </c>
      <c r="M9" s="10">
        <v>21695.570897827896</v>
      </c>
      <c r="N9" s="10">
        <v>22405.722362994828</v>
      </c>
      <c r="O9" s="10">
        <v>25378.579519287247</v>
      </c>
      <c r="P9" s="10">
        <v>25753.382726177137</v>
      </c>
      <c r="Q9" s="10">
        <v>26424.394203339867</v>
      </c>
      <c r="R9" s="10">
        <v>26710.618699591098</v>
      </c>
      <c r="S9" s="10">
        <v>27414.127988860106</v>
      </c>
      <c r="T9" s="10">
        <v>29304.292695239892</v>
      </c>
      <c r="U9" s="10">
        <v>31134.798785831925</v>
      </c>
      <c r="V9" s="10">
        <v>33893.214709973399</v>
      </c>
      <c r="W9" s="10">
        <v>37088.973427654309</v>
      </c>
      <c r="X9" s="10">
        <v>41626.48987674903</v>
      </c>
      <c r="Y9" s="10">
        <v>43354.406977551924</v>
      </c>
      <c r="Z9" s="10">
        <v>43389.678064530388</v>
      </c>
      <c r="AA9" s="10">
        <v>41540.709376729777</v>
      </c>
      <c r="AB9" s="10">
        <v>42215.227185894735</v>
      </c>
      <c r="AC9" s="10">
        <v>42228.468361993771</v>
      </c>
      <c r="AD9" s="10">
        <v>41564.140442510747</v>
      </c>
      <c r="AE9" s="10">
        <v>43062.625608731243</v>
      </c>
      <c r="AF9" s="10">
        <v>41814.333682840399</v>
      </c>
      <c r="AG9" s="10">
        <v>40113.17368993198</v>
      </c>
      <c r="AH9" s="11">
        <v>38519.927614543543</v>
      </c>
    </row>
    <row r="10" spans="1:34" ht="14.25" customHeight="1">
      <c r="A10" s="60" t="s">
        <v>71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>
      <c r="A11" s="60" t="s">
        <v>72</v>
      </c>
    </row>
    <row r="13" spans="1:34" ht="15">
      <c r="A13" s="316" t="s">
        <v>193</v>
      </c>
    </row>
    <row r="21" ht="22.5" customHeight="1"/>
  </sheetData>
  <hyperlinks>
    <hyperlink ref="A13" location="Sommaire!A1" display="Sommai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workbookViewId="0"/>
  </sheetViews>
  <sheetFormatPr baseColWidth="10" defaultRowHeight="15"/>
  <cols>
    <col min="1" max="1" width="49.140625" style="64" customWidth="1"/>
    <col min="2" max="3" width="11.42578125" style="64"/>
    <col min="4" max="4" width="13.42578125" style="64" customWidth="1"/>
    <col min="5" max="5" width="13" style="64" customWidth="1"/>
    <col min="6" max="16384" width="11.42578125" style="64"/>
  </cols>
  <sheetData>
    <row r="1" spans="1:9">
      <c r="A1" s="304" t="s">
        <v>75</v>
      </c>
      <c r="B1" s="63"/>
      <c r="C1" s="63"/>
      <c r="D1" s="63"/>
      <c r="E1" s="63"/>
      <c r="F1" s="63"/>
      <c r="G1" s="63"/>
      <c r="H1" s="63"/>
      <c r="I1" s="63"/>
    </row>
    <row r="2" spans="1:9">
      <c r="A2" s="72"/>
      <c r="B2" s="63"/>
      <c r="C2" s="63"/>
      <c r="D2" s="63"/>
      <c r="E2" s="63"/>
      <c r="F2" s="63"/>
      <c r="G2" s="63"/>
      <c r="H2" s="63"/>
      <c r="I2" s="63"/>
    </row>
    <row r="3" spans="1:9" ht="15.75" customHeight="1">
      <c r="A3" s="306" t="s">
        <v>5</v>
      </c>
      <c r="B3" s="322" t="s">
        <v>0</v>
      </c>
      <c r="C3" s="323"/>
      <c r="D3" s="323" t="s">
        <v>2</v>
      </c>
      <c r="E3" s="323"/>
      <c r="F3" s="323" t="s">
        <v>3</v>
      </c>
      <c r="G3" s="323"/>
      <c r="H3" s="323" t="s">
        <v>4</v>
      </c>
      <c r="I3" s="324"/>
    </row>
    <row r="4" spans="1:9">
      <c r="A4" s="307" t="s">
        <v>6</v>
      </c>
      <c r="B4" s="321">
        <v>15274.901652777586</v>
      </c>
      <c r="C4" s="318"/>
      <c r="D4" s="318">
        <v>524.88048486772436</v>
      </c>
      <c r="E4" s="318"/>
      <c r="F4" s="318">
        <v>13029.898804628632</v>
      </c>
      <c r="G4" s="318"/>
      <c r="H4" s="318">
        <v>1020.8084107274813</v>
      </c>
      <c r="I4" s="325"/>
    </row>
    <row r="5" spans="1:9">
      <c r="A5" s="308" t="s">
        <v>7</v>
      </c>
      <c r="B5" s="321">
        <v>157.97433458211196</v>
      </c>
      <c r="C5" s="318"/>
      <c r="D5" s="318">
        <v>462.29329545454539</v>
      </c>
      <c r="E5" s="318"/>
      <c r="F5" s="318">
        <v>0</v>
      </c>
      <c r="G5" s="318"/>
      <c r="H5" s="318">
        <v>0</v>
      </c>
      <c r="I5" s="325"/>
    </row>
    <row r="6" spans="1:9">
      <c r="A6" s="308" t="s">
        <v>8</v>
      </c>
      <c r="B6" s="321">
        <v>1937.2722513769272</v>
      </c>
      <c r="C6" s="318"/>
      <c r="D6" s="318">
        <v>715.15573641815956</v>
      </c>
      <c r="E6" s="318"/>
      <c r="F6" s="318">
        <v>1344.8000000000002</v>
      </c>
      <c r="G6" s="318"/>
      <c r="H6" s="318">
        <v>0</v>
      </c>
      <c r="I6" s="325"/>
    </row>
    <row r="7" spans="1:9">
      <c r="A7" s="308" t="s">
        <v>9</v>
      </c>
      <c r="B7" s="321">
        <v>0</v>
      </c>
      <c r="C7" s="318"/>
      <c r="D7" s="318">
        <v>38.800217865695508</v>
      </c>
      <c r="E7" s="318"/>
      <c r="F7" s="318">
        <v>0</v>
      </c>
      <c r="G7" s="318"/>
      <c r="H7" s="318">
        <v>0</v>
      </c>
      <c r="I7" s="325"/>
    </row>
    <row r="8" spans="1:9">
      <c r="A8" s="308" t="s">
        <v>10</v>
      </c>
      <c r="B8" s="321">
        <v>2797.1629608526887</v>
      </c>
      <c r="C8" s="318"/>
      <c r="D8" s="318">
        <v>279.2118233887129</v>
      </c>
      <c r="E8" s="318"/>
      <c r="F8" s="318">
        <v>0</v>
      </c>
      <c r="G8" s="318"/>
      <c r="H8" s="318">
        <v>186.23587717716728</v>
      </c>
      <c r="I8" s="325"/>
    </row>
    <row r="9" spans="1:9">
      <c r="A9" s="308" t="s">
        <v>11</v>
      </c>
      <c r="B9" s="321">
        <v>0</v>
      </c>
      <c r="C9" s="318"/>
      <c r="D9" s="318">
        <v>57.858745085995075</v>
      </c>
      <c r="E9" s="318"/>
      <c r="F9" s="318">
        <v>0</v>
      </c>
      <c r="G9" s="318"/>
      <c r="H9" s="318">
        <v>0</v>
      </c>
      <c r="I9" s="325"/>
    </row>
    <row r="10" spans="1:9">
      <c r="A10" s="308" t="s">
        <v>12</v>
      </c>
      <c r="B10" s="321">
        <v>0</v>
      </c>
      <c r="C10" s="318"/>
      <c r="D10" s="318">
        <v>0</v>
      </c>
      <c r="E10" s="318"/>
      <c r="F10" s="318">
        <v>0</v>
      </c>
      <c r="G10" s="318"/>
      <c r="H10" s="318">
        <v>462.42565307615678</v>
      </c>
      <c r="I10" s="325"/>
    </row>
    <row r="11" spans="1:9">
      <c r="A11" s="308" t="s">
        <v>13</v>
      </c>
      <c r="B11" s="321">
        <v>4.8816540901175776</v>
      </c>
      <c r="C11" s="318"/>
      <c r="D11" s="318">
        <v>0</v>
      </c>
      <c r="E11" s="318"/>
      <c r="F11" s="318">
        <v>0</v>
      </c>
      <c r="G11" s="318"/>
      <c r="H11" s="318">
        <v>0</v>
      </c>
      <c r="I11" s="325"/>
    </row>
    <row r="12" spans="1:9">
      <c r="A12" s="25" t="s">
        <v>14</v>
      </c>
      <c r="B12" s="319">
        <v>20172.192853679429</v>
      </c>
      <c r="C12" s="320"/>
      <c r="D12" s="320">
        <v>2078.2003030808328</v>
      </c>
      <c r="E12" s="320"/>
      <c r="F12" s="320">
        <v>14374.698804628631</v>
      </c>
      <c r="G12" s="320"/>
      <c r="H12" s="320">
        <v>1669.4699409808054</v>
      </c>
      <c r="I12" s="326"/>
    </row>
    <row r="13" spans="1:9">
      <c r="A13" s="142" t="s">
        <v>71</v>
      </c>
    </row>
    <row r="14" spans="1:9">
      <c r="A14" s="142" t="s">
        <v>72</v>
      </c>
    </row>
    <row r="16" spans="1:9">
      <c r="A16" s="316" t="s">
        <v>193</v>
      </c>
    </row>
  </sheetData>
  <mergeCells count="40">
    <mergeCell ref="F10:G10"/>
    <mergeCell ref="F11:G11"/>
    <mergeCell ref="F12:G12"/>
    <mergeCell ref="H9:I9"/>
    <mergeCell ref="H8:I8"/>
    <mergeCell ref="H10:I10"/>
    <mergeCell ref="H11:I11"/>
    <mergeCell ref="H12:I12"/>
    <mergeCell ref="D8:E8"/>
    <mergeCell ref="H3:I3"/>
    <mergeCell ref="H4:I4"/>
    <mergeCell ref="H5:I5"/>
    <mergeCell ref="H6:I6"/>
    <mergeCell ref="H7:I7"/>
    <mergeCell ref="B3:C3"/>
    <mergeCell ref="D11:E11"/>
    <mergeCell ref="D12:E12"/>
    <mergeCell ref="F3:G3"/>
    <mergeCell ref="F4:G4"/>
    <mergeCell ref="F5:G5"/>
    <mergeCell ref="F6:G6"/>
    <mergeCell ref="F7:G7"/>
    <mergeCell ref="F8:G8"/>
    <mergeCell ref="F9:G9"/>
    <mergeCell ref="D9:E9"/>
    <mergeCell ref="D3:E3"/>
    <mergeCell ref="D4:E4"/>
    <mergeCell ref="D5:E5"/>
    <mergeCell ref="D6:E6"/>
    <mergeCell ref="D7:E7"/>
    <mergeCell ref="B8:C8"/>
    <mergeCell ref="B7:C7"/>
    <mergeCell ref="B6:C6"/>
    <mergeCell ref="B5:C5"/>
    <mergeCell ref="B4:C4"/>
    <mergeCell ref="D10:E10"/>
    <mergeCell ref="B12:C12"/>
    <mergeCell ref="B11:C11"/>
    <mergeCell ref="B10:C10"/>
    <mergeCell ref="B9:C9"/>
  </mergeCells>
  <hyperlinks>
    <hyperlink ref="A16" location="Sommaire!A1" display="Sommai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showGridLines="0" workbookViewId="0"/>
  </sheetViews>
  <sheetFormatPr baseColWidth="10" defaultRowHeight="15"/>
  <cols>
    <col min="1" max="1" width="28.140625" style="64" customWidth="1"/>
    <col min="2" max="34" width="6.42578125" style="64" bestFit="1" customWidth="1"/>
    <col min="35" max="16384" width="11.42578125" style="64"/>
  </cols>
  <sheetData>
    <row r="1" spans="1:35">
      <c r="A1" s="304" t="s">
        <v>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3"/>
    </row>
    <row r="2" spans="1:3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3"/>
    </row>
    <row r="3" spans="1:35">
      <c r="A3" s="73" t="s">
        <v>70</v>
      </c>
      <c r="B3" s="65">
        <v>1987</v>
      </c>
      <c r="C3" s="65">
        <v>1988</v>
      </c>
      <c r="D3" s="65">
        <v>1989</v>
      </c>
      <c r="E3" s="65">
        <v>1990</v>
      </c>
      <c r="F3" s="65">
        <v>1991</v>
      </c>
      <c r="G3" s="65">
        <v>1992</v>
      </c>
      <c r="H3" s="65">
        <v>1993</v>
      </c>
      <c r="I3" s="65">
        <v>1994</v>
      </c>
      <c r="J3" s="65">
        <v>1995</v>
      </c>
      <c r="K3" s="65">
        <v>1996</v>
      </c>
      <c r="L3" s="65">
        <v>1997</v>
      </c>
      <c r="M3" s="65">
        <v>1998</v>
      </c>
      <c r="N3" s="65">
        <v>1999</v>
      </c>
      <c r="O3" s="65">
        <v>2000</v>
      </c>
      <c r="P3" s="65">
        <v>2001</v>
      </c>
      <c r="Q3" s="65">
        <v>2002</v>
      </c>
      <c r="R3" s="65">
        <v>2003</v>
      </c>
      <c r="S3" s="65">
        <v>2004</v>
      </c>
      <c r="T3" s="65">
        <v>2005</v>
      </c>
      <c r="U3" s="65">
        <v>2006</v>
      </c>
      <c r="V3" s="65">
        <v>2007</v>
      </c>
      <c r="W3" s="65">
        <v>2008</v>
      </c>
      <c r="X3" s="65">
        <v>2009</v>
      </c>
      <c r="Y3" s="65">
        <v>2010</v>
      </c>
      <c r="Z3" s="65">
        <v>2011</v>
      </c>
      <c r="AA3" s="65">
        <v>2012</v>
      </c>
      <c r="AB3" s="65">
        <v>2013</v>
      </c>
      <c r="AC3" s="65">
        <v>2014</v>
      </c>
      <c r="AD3" s="65">
        <v>2015</v>
      </c>
      <c r="AE3" s="65">
        <v>2016</v>
      </c>
      <c r="AF3" s="65">
        <v>2017</v>
      </c>
      <c r="AG3" s="65">
        <v>2018</v>
      </c>
      <c r="AH3" s="66">
        <v>2019</v>
      </c>
      <c r="AI3" s="63"/>
    </row>
    <row r="4" spans="1:35">
      <c r="A4" s="67" t="s">
        <v>15</v>
      </c>
      <c r="B4" s="68">
        <v>7283.11475895068</v>
      </c>
      <c r="C4" s="68">
        <v>6998.8737637426557</v>
      </c>
      <c r="D4" s="68">
        <v>7288.6574170895155</v>
      </c>
      <c r="E4" s="68">
        <v>7333.6327540064667</v>
      </c>
      <c r="F4" s="68">
        <v>7362.1839889231378</v>
      </c>
      <c r="G4" s="68">
        <v>7165.9838067985474</v>
      </c>
      <c r="H4" s="68">
        <v>5934.0005537855814</v>
      </c>
      <c r="I4" s="68">
        <v>5731.886991128893</v>
      </c>
      <c r="J4" s="68">
        <v>5511.470334635299</v>
      </c>
      <c r="K4" s="68">
        <v>6074.8486874150994</v>
      </c>
      <c r="L4" s="68">
        <v>5700.1102079574148</v>
      </c>
      <c r="M4" s="68">
        <v>5380.5290264290916</v>
      </c>
      <c r="N4" s="68">
        <v>5321.2794835297573</v>
      </c>
      <c r="O4" s="68">
        <v>6629.5607730796473</v>
      </c>
      <c r="P4" s="68">
        <v>6155.9595282378223</v>
      </c>
      <c r="Q4" s="68">
        <v>5864.915910418893</v>
      </c>
      <c r="R4" s="68">
        <v>5825.7495880996003</v>
      </c>
      <c r="S4" s="68">
        <v>5846.7231814910247</v>
      </c>
      <c r="T4" s="68">
        <v>6952.3132900121154</v>
      </c>
      <c r="U4" s="68">
        <v>7571.7603784671119</v>
      </c>
      <c r="V4" s="68">
        <v>8745.1798187669865</v>
      </c>
      <c r="W4" s="68">
        <v>9689.5397799322145</v>
      </c>
      <c r="X4" s="68">
        <v>11460.495970430857</v>
      </c>
      <c r="Y4" s="68">
        <v>11933.185637444012</v>
      </c>
      <c r="Z4" s="68">
        <v>11375.077069899993</v>
      </c>
      <c r="AA4" s="68">
        <v>9183.802017680704</v>
      </c>
      <c r="AB4" s="68">
        <v>8139.3044656197653</v>
      </c>
      <c r="AC4" s="68">
        <v>7310.0126390785981</v>
      </c>
      <c r="AD4" s="68">
        <v>6762.1422848983584</v>
      </c>
      <c r="AE4" s="68">
        <v>8252.0452784786266</v>
      </c>
      <c r="AF4" s="68">
        <v>7821.4405994814033</v>
      </c>
      <c r="AG4" s="68">
        <v>7957.1221080842142</v>
      </c>
      <c r="AH4" s="69">
        <v>6750.9028057542364</v>
      </c>
      <c r="AI4" s="63"/>
    </row>
    <row r="5" spans="1:35">
      <c r="A5" s="70" t="s">
        <v>16</v>
      </c>
      <c r="B5" s="52">
        <v>3329.9677623940179</v>
      </c>
      <c r="C5" s="52">
        <v>3526.7318571729338</v>
      </c>
      <c r="D5" s="52">
        <v>4000.5589468670819</v>
      </c>
      <c r="E5" s="52">
        <v>4076.3735479086217</v>
      </c>
      <c r="F5" s="52">
        <v>4197.7883816530466</v>
      </c>
      <c r="G5" s="52">
        <v>4781.5805667597242</v>
      </c>
      <c r="H5" s="52">
        <v>5608.1503055880103</v>
      </c>
      <c r="I5" s="52">
        <v>5869.9985294536655</v>
      </c>
      <c r="J5" s="52">
        <v>6046.0211517454527</v>
      </c>
      <c r="K5" s="52">
        <v>6480.6381440256991</v>
      </c>
      <c r="L5" s="52">
        <v>6507.2126560632551</v>
      </c>
      <c r="M5" s="52">
        <v>6771.5412127132113</v>
      </c>
      <c r="N5" s="52">
        <v>7409.7176521648962</v>
      </c>
      <c r="O5" s="52">
        <v>8122.7194399390391</v>
      </c>
      <c r="P5" s="52">
        <v>8577.2120438851234</v>
      </c>
      <c r="Q5" s="52">
        <v>8866.0940465952899</v>
      </c>
      <c r="R5" s="52">
        <v>9190.7501888929419</v>
      </c>
      <c r="S5" s="52">
        <v>9291.7523508768863</v>
      </c>
      <c r="T5" s="52">
        <v>9525.9466882887154</v>
      </c>
      <c r="U5" s="52">
        <v>9725.92292796931</v>
      </c>
      <c r="V5" s="52">
        <v>9356.5123890959585</v>
      </c>
      <c r="W5" s="52">
        <v>9923.4213301035343</v>
      </c>
      <c r="X5" s="52">
        <v>10814.212870873616</v>
      </c>
      <c r="Y5" s="52">
        <v>11051.292536077295</v>
      </c>
      <c r="Z5" s="52">
        <v>11636.520673423132</v>
      </c>
      <c r="AA5" s="52">
        <v>11362.310171121424</v>
      </c>
      <c r="AB5" s="52">
        <v>12149.555065463426</v>
      </c>
      <c r="AC5" s="52">
        <v>12441.208627886306</v>
      </c>
      <c r="AD5" s="52">
        <v>12664.037038079206</v>
      </c>
      <c r="AE5" s="52">
        <v>12641.420868754738</v>
      </c>
      <c r="AF5" s="52">
        <v>12771.673179456133</v>
      </c>
      <c r="AG5" s="52">
        <v>12773.992252325503</v>
      </c>
      <c r="AH5" s="53">
        <v>12756.057854647137</v>
      </c>
      <c r="AI5" s="63"/>
    </row>
    <row r="6" spans="1:35">
      <c r="A6" s="70" t="s">
        <v>17</v>
      </c>
      <c r="B6" s="52">
        <v>6032.4425171042731</v>
      </c>
      <c r="C6" s="52">
        <v>5965.002338553325</v>
      </c>
      <c r="D6" s="52">
        <v>5752.5932244509104</v>
      </c>
      <c r="E6" s="52">
        <v>6045.7756931683271</v>
      </c>
      <c r="F6" s="52">
        <v>6742.1495383134124</v>
      </c>
      <c r="G6" s="52">
        <v>7633.4706135913293</v>
      </c>
      <c r="H6" s="52">
        <v>7957.1522162212805</v>
      </c>
      <c r="I6" s="52">
        <v>7667.8627709620241</v>
      </c>
      <c r="J6" s="52">
        <v>7476.0166453215734</v>
      </c>
      <c r="K6" s="52">
        <v>7287.973646048581</v>
      </c>
      <c r="L6" s="52">
        <v>7443.6277787884046</v>
      </c>
      <c r="M6" s="52">
        <v>7211.3329795527452</v>
      </c>
      <c r="N6" s="52">
        <v>7352.5035465740311</v>
      </c>
      <c r="O6" s="52">
        <v>8085.1293428274348</v>
      </c>
      <c r="P6" s="52">
        <v>8459.5730088942546</v>
      </c>
      <c r="Q6" s="52">
        <v>9146.3264622501156</v>
      </c>
      <c r="R6" s="52">
        <v>9059.4025071159867</v>
      </c>
      <c r="S6" s="52">
        <v>9488.9285583910696</v>
      </c>
      <c r="T6" s="52">
        <v>9977.3024320210261</v>
      </c>
      <c r="U6" s="52">
        <v>10894.487916811278</v>
      </c>
      <c r="V6" s="52">
        <v>12488.269815066096</v>
      </c>
      <c r="W6" s="52">
        <v>13982.912574134598</v>
      </c>
      <c r="X6" s="52">
        <v>15649.115836388732</v>
      </c>
      <c r="Y6" s="52">
        <v>16492.223881628139</v>
      </c>
      <c r="Z6" s="52">
        <v>16389.903883615407</v>
      </c>
      <c r="AA6" s="52">
        <v>16913.986851389345</v>
      </c>
      <c r="AB6" s="52">
        <v>17612.325515528089</v>
      </c>
      <c r="AC6" s="52">
        <v>18044.547386915099</v>
      </c>
      <c r="AD6" s="52">
        <v>17666.492769614866</v>
      </c>
      <c r="AE6" s="52">
        <v>17596.58523016988</v>
      </c>
      <c r="AF6" s="52">
        <v>16649.308820862538</v>
      </c>
      <c r="AG6" s="52">
        <v>14750.293016571901</v>
      </c>
      <c r="AH6" s="53">
        <v>14300.906988524002</v>
      </c>
      <c r="AI6" s="63"/>
    </row>
    <row r="7" spans="1:35">
      <c r="A7" s="70" t="s">
        <v>18</v>
      </c>
      <c r="B7" s="52">
        <v>15.254746289225286</v>
      </c>
      <c r="C7" s="52">
        <v>29.239039004507845</v>
      </c>
      <c r="D7" s="52">
        <v>48.05983027127219</v>
      </c>
      <c r="E7" s="52">
        <v>74.277993972155073</v>
      </c>
      <c r="F7" s="52">
        <v>95.216909697513074</v>
      </c>
      <c r="G7" s="52">
        <v>83.179578918425349</v>
      </c>
      <c r="H7" s="52">
        <v>48.892815478717544</v>
      </c>
      <c r="I7" s="52">
        <v>27.428326622874533</v>
      </c>
      <c r="J7" s="52">
        <v>26.051752862204694</v>
      </c>
      <c r="K7" s="52">
        <v>23.100874234349138</v>
      </c>
      <c r="L7" s="52">
        <v>21.183079927250958</v>
      </c>
      <c r="M7" s="52">
        <v>18.927312856961411</v>
      </c>
      <c r="N7" s="52">
        <v>46.346488759581689</v>
      </c>
      <c r="O7" s="52">
        <v>118.64857246126699</v>
      </c>
      <c r="P7" s="52">
        <v>111.22245428755285</v>
      </c>
      <c r="Q7" s="52">
        <v>108.84087362997055</v>
      </c>
      <c r="R7" s="52">
        <v>116.584282271836</v>
      </c>
      <c r="S7" s="52">
        <v>128.09856588704031</v>
      </c>
      <c r="T7" s="52">
        <v>151.65320664414594</v>
      </c>
      <c r="U7" s="52">
        <v>140.91168398251349</v>
      </c>
      <c r="V7" s="52">
        <v>144.99578486865107</v>
      </c>
      <c r="W7" s="52">
        <v>153.56448241258821</v>
      </c>
      <c r="X7" s="52">
        <v>156.26404255766525</v>
      </c>
      <c r="Y7" s="52">
        <v>157.39250412729703</v>
      </c>
      <c r="Z7" s="52">
        <v>174.94646466690827</v>
      </c>
      <c r="AA7" s="52">
        <v>142.89462137791662</v>
      </c>
      <c r="AB7" s="52">
        <v>159.81016512135281</v>
      </c>
      <c r="AC7" s="52">
        <v>141.51488166170995</v>
      </c>
      <c r="AD7" s="52">
        <v>130.09547852925147</v>
      </c>
      <c r="AE7" s="52">
        <v>155.93594925881578</v>
      </c>
      <c r="AF7" s="52">
        <v>130.65773427204047</v>
      </c>
      <c r="AG7" s="52">
        <v>135.3358244422439</v>
      </c>
      <c r="AH7" s="53">
        <v>143.04818751340034</v>
      </c>
      <c r="AI7" s="63"/>
    </row>
    <row r="8" spans="1:35">
      <c r="A8" s="71" t="s">
        <v>19</v>
      </c>
      <c r="B8" s="58">
        <v>428.52191482163062</v>
      </c>
      <c r="C8" s="58">
        <v>625.63064834044144</v>
      </c>
      <c r="D8" s="58">
        <v>649.84352265371319</v>
      </c>
      <c r="E8" s="58">
        <v>786.89162964922821</v>
      </c>
      <c r="F8" s="58">
        <v>845.83299048298022</v>
      </c>
      <c r="G8" s="58">
        <v>943.09863668165167</v>
      </c>
      <c r="H8" s="58">
        <v>987.31536524626051</v>
      </c>
      <c r="I8" s="58">
        <v>1087.6624622256475</v>
      </c>
      <c r="J8" s="58">
        <v>1063.451977177959</v>
      </c>
      <c r="K8" s="58">
        <v>2110.8980221597481</v>
      </c>
      <c r="L8" s="58">
        <v>2171.2714023547423</v>
      </c>
      <c r="M8" s="58">
        <v>2313.2403662758798</v>
      </c>
      <c r="N8" s="58">
        <v>2275.8751919665528</v>
      </c>
      <c r="O8" s="58">
        <v>2422.5213909798631</v>
      </c>
      <c r="P8" s="58">
        <v>2449.4156908723867</v>
      </c>
      <c r="Q8" s="58">
        <v>2438.2169104455961</v>
      </c>
      <c r="R8" s="58">
        <v>2518.1321332107332</v>
      </c>
      <c r="S8" s="58">
        <v>2658.6253322140769</v>
      </c>
      <c r="T8" s="58">
        <v>2697.0770782739019</v>
      </c>
      <c r="U8" s="58">
        <v>2801.7158786017126</v>
      </c>
      <c r="V8" s="58">
        <v>3158.2569021757154</v>
      </c>
      <c r="W8" s="58">
        <v>3339.535261071369</v>
      </c>
      <c r="X8" s="58">
        <v>3546.4011564981538</v>
      </c>
      <c r="Y8" s="58">
        <v>3720.3124182751808</v>
      </c>
      <c r="Z8" s="58">
        <v>3813.2299729249398</v>
      </c>
      <c r="AA8" s="58">
        <v>3937.7157151604001</v>
      </c>
      <c r="AB8" s="58">
        <v>4154.2319741620995</v>
      </c>
      <c r="AC8" s="58">
        <v>4291.1848264520713</v>
      </c>
      <c r="AD8" s="58">
        <v>4341.3728713890659</v>
      </c>
      <c r="AE8" s="58">
        <v>4416.6382820691833</v>
      </c>
      <c r="AF8" s="58">
        <v>4441.2533487682867</v>
      </c>
      <c r="AG8" s="58">
        <v>4496.4304885081274</v>
      </c>
      <c r="AH8" s="54">
        <v>4569.0117781047675</v>
      </c>
      <c r="AI8" s="63"/>
    </row>
    <row r="9" spans="1:35">
      <c r="A9" s="25" t="s">
        <v>14</v>
      </c>
      <c r="B9" s="59">
        <v>17089.301699559826</v>
      </c>
      <c r="C9" s="59">
        <v>17145.477646813863</v>
      </c>
      <c r="D9" s="59">
        <v>17739.712941332495</v>
      </c>
      <c r="E9" s="59">
        <v>18316.951618704799</v>
      </c>
      <c r="F9" s="59">
        <v>19243.171809070089</v>
      </c>
      <c r="G9" s="59">
        <v>20607.313202749676</v>
      </c>
      <c r="H9" s="59">
        <v>20535.511256319849</v>
      </c>
      <c r="I9" s="59">
        <v>20384.839080393103</v>
      </c>
      <c r="J9" s="59">
        <v>20123.011861742489</v>
      </c>
      <c r="K9" s="59">
        <v>21977.459373883474</v>
      </c>
      <c r="L9" s="59">
        <v>21843.405125091067</v>
      </c>
      <c r="M9" s="59">
        <v>21695.570897827893</v>
      </c>
      <c r="N9" s="59">
        <v>22405.722362994817</v>
      </c>
      <c r="O9" s="59">
        <v>25378.57951928725</v>
      </c>
      <c r="P9" s="59">
        <v>25753.382726177137</v>
      </c>
      <c r="Q9" s="59">
        <v>26424.394203339867</v>
      </c>
      <c r="R9" s="59">
        <v>26710.618699591101</v>
      </c>
      <c r="S9" s="59">
        <v>27414.127988860098</v>
      </c>
      <c r="T9" s="59">
        <v>29304.292695239907</v>
      </c>
      <c r="U9" s="59">
        <v>31134.798785831928</v>
      </c>
      <c r="V9" s="59">
        <v>33893.214709973399</v>
      </c>
      <c r="W9" s="59">
        <v>37088.973427654302</v>
      </c>
      <c r="X9" s="59">
        <v>41626.48987674903</v>
      </c>
      <c r="Y9" s="59">
        <v>43354.406977551924</v>
      </c>
      <c r="Z9" s="59">
        <v>43389.678064530381</v>
      </c>
      <c r="AA9" s="59">
        <v>41540.709376729792</v>
      </c>
      <c r="AB9" s="59">
        <v>42215.227185894735</v>
      </c>
      <c r="AC9" s="59">
        <v>42228.468361993786</v>
      </c>
      <c r="AD9" s="59">
        <v>41564.140442510747</v>
      </c>
      <c r="AE9" s="59">
        <v>43062.62560873125</v>
      </c>
      <c r="AF9" s="59">
        <v>41814.333682840406</v>
      </c>
      <c r="AG9" s="59">
        <v>40113.173689931988</v>
      </c>
      <c r="AH9" s="55">
        <v>38519.927614543543</v>
      </c>
      <c r="AI9" s="63"/>
    </row>
    <row r="10" spans="1:35">
      <c r="A10" s="60" t="s">
        <v>71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</row>
    <row r="11" spans="1:35">
      <c r="A11" s="60" t="s">
        <v>72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</row>
    <row r="12" spans="1:35"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</row>
    <row r="13" spans="1:35">
      <c r="A13" s="316" t="s">
        <v>193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</row>
    <row r="14" spans="1:35"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</row>
    <row r="15" spans="1:35"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</row>
    <row r="16" spans="1:35"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</row>
    <row r="17" spans="1:35"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</row>
    <row r="18" spans="1:35"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</row>
    <row r="19" spans="1:35"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</row>
    <row r="20" spans="1:35"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</row>
    <row r="21" spans="1:35"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</row>
    <row r="22" spans="1:3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</row>
    <row r="23" spans="1:3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</row>
    <row r="24" spans="1:3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</row>
    <row r="25" spans="1:3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</row>
  </sheetData>
  <hyperlinks>
    <hyperlink ref="A13" location="Sommaire!A1" display="Sommair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zoomScaleNormal="100" workbookViewId="0"/>
  </sheetViews>
  <sheetFormatPr baseColWidth="10" defaultRowHeight="12"/>
  <cols>
    <col min="1" max="1" width="28.7109375" style="74" customWidth="1"/>
    <col min="2" max="3" width="6.42578125" style="74" bestFit="1" customWidth="1"/>
    <col min="4" max="16384" width="11.42578125" style="74"/>
  </cols>
  <sheetData>
    <row r="1" spans="1:3" ht="15">
      <c r="A1" s="304" t="s">
        <v>97</v>
      </c>
    </row>
    <row r="2" spans="1:3">
      <c r="A2" s="72"/>
    </row>
    <row r="3" spans="1:3">
      <c r="A3" s="89" t="s">
        <v>70</v>
      </c>
      <c r="B3" s="76">
        <v>2000</v>
      </c>
      <c r="C3" s="77">
        <v>2019</v>
      </c>
    </row>
    <row r="4" spans="1:3">
      <c r="A4" s="18" t="s">
        <v>15</v>
      </c>
      <c r="B4" s="78">
        <v>1625.7260543580337</v>
      </c>
      <c r="C4" s="79">
        <v>682.46176733522861</v>
      </c>
    </row>
    <row r="5" spans="1:3">
      <c r="A5" s="21" t="s">
        <v>20</v>
      </c>
      <c r="B5" s="80">
        <v>4716.5005131235293</v>
      </c>
      <c r="C5" s="81">
        <v>7960.8773901001387</v>
      </c>
    </row>
    <row r="6" spans="1:3">
      <c r="A6" s="21" t="s">
        <v>21</v>
      </c>
      <c r="B6" s="80">
        <v>5408.8076914285321</v>
      </c>
      <c r="C6" s="81">
        <v>8113.9480168731516</v>
      </c>
    </row>
    <row r="7" spans="1:3">
      <c r="A7" s="82" t="s">
        <v>19</v>
      </c>
      <c r="B7" s="83">
        <v>2066.7143969144463</v>
      </c>
      <c r="C7" s="84">
        <v>3414.9056793709201</v>
      </c>
    </row>
    <row r="8" spans="1:3">
      <c r="A8" s="85" t="s">
        <v>14</v>
      </c>
      <c r="B8" s="86">
        <f>SUM(B4:B7)</f>
        <v>13817.74865582454</v>
      </c>
      <c r="C8" s="87">
        <f>SUM(C4:C7)</f>
        <v>20172.19285367944</v>
      </c>
    </row>
    <row r="9" spans="1:3">
      <c r="A9" s="60" t="s">
        <v>71</v>
      </c>
      <c r="B9" s="88"/>
      <c r="C9" s="88"/>
    </row>
    <row r="10" spans="1:3">
      <c r="A10" s="60" t="s">
        <v>72</v>
      </c>
    </row>
    <row r="12" spans="1:3" ht="15">
      <c r="A12" s="316" t="s">
        <v>193</v>
      </c>
    </row>
  </sheetData>
  <hyperlinks>
    <hyperlink ref="A12" location="Sommaire!A1" display="Sommaire"/>
  </hyperlinks>
  <pageMargins left="0.7" right="0.7" top="0.75" bottom="0.75" header="0.3" footer="0.3"/>
  <pageSetup paperSize="9" orientation="portrait" r:id="rId1"/>
  <ignoredErrors>
    <ignoredError sqref="C8 B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showGridLines="0" workbookViewId="0"/>
  </sheetViews>
  <sheetFormatPr baseColWidth="10" defaultRowHeight="15"/>
  <cols>
    <col min="1" max="1" width="16.85546875" style="64" customWidth="1"/>
    <col min="2" max="34" width="5" style="64" bestFit="1" customWidth="1"/>
    <col min="35" max="16384" width="11.42578125" style="64"/>
  </cols>
  <sheetData>
    <row r="1" spans="1:34">
      <c r="A1" s="304" t="s">
        <v>98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>
      <c r="A2" s="72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>
      <c r="A3" s="89" t="s">
        <v>76</v>
      </c>
      <c r="B3" s="75">
        <v>1987</v>
      </c>
      <c r="C3" s="76">
        <v>1988</v>
      </c>
      <c r="D3" s="76">
        <v>1989</v>
      </c>
      <c r="E3" s="76">
        <v>1990</v>
      </c>
      <c r="F3" s="76">
        <v>1991</v>
      </c>
      <c r="G3" s="76">
        <v>1992</v>
      </c>
      <c r="H3" s="76">
        <v>1993</v>
      </c>
      <c r="I3" s="76">
        <v>1994</v>
      </c>
      <c r="J3" s="76">
        <v>1995</v>
      </c>
      <c r="K3" s="76">
        <v>1996</v>
      </c>
      <c r="L3" s="76">
        <v>1997</v>
      </c>
      <c r="M3" s="76">
        <v>1998</v>
      </c>
      <c r="N3" s="76">
        <v>1999</v>
      </c>
      <c r="O3" s="76">
        <v>2000</v>
      </c>
      <c r="P3" s="76">
        <v>2001</v>
      </c>
      <c r="Q3" s="76">
        <v>2002</v>
      </c>
      <c r="R3" s="76">
        <v>2003</v>
      </c>
      <c r="S3" s="76">
        <v>2004</v>
      </c>
      <c r="T3" s="76">
        <v>2005</v>
      </c>
      <c r="U3" s="76">
        <v>2006</v>
      </c>
      <c r="V3" s="76">
        <v>2007</v>
      </c>
      <c r="W3" s="76">
        <v>2008</v>
      </c>
      <c r="X3" s="76">
        <v>2009</v>
      </c>
      <c r="Y3" s="76">
        <v>2010</v>
      </c>
      <c r="Z3" s="76">
        <v>2011</v>
      </c>
      <c r="AA3" s="76">
        <v>2012</v>
      </c>
      <c r="AB3" s="76">
        <v>2013</v>
      </c>
      <c r="AC3" s="76">
        <v>2014</v>
      </c>
      <c r="AD3" s="76">
        <v>2015</v>
      </c>
      <c r="AE3" s="76">
        <v>2016</v>
      </c>
      <c r="AF3" s="76">
        <v>2017</v>
      </c>
      <c r="AG3" s="76">
        <v>2018</v>
      </c>
      <c r="AH3" s="77">
        <v>2019</v>
      </c>
    </row>
    <row r="4" spans="1:34">
      <c r="A4" s="18" t="s">
        <v>22</v>
      </c>
      <c r="B4" s="92">
        <v>2.9791590509740069</v>
      </c>
      <c r="C4" s="92">
        <v>3.4052227206184749</v>
      </c>
      <c r="D4" s="92">
        <v>3.8401776461360635</v>
      </c>
      <c r="E4" s="92">
        <v>4.2167262457926089</v>
      </c>
      <c r="F4" s="92">
        <v>4.5244799468322938</v>
      </c>
      <c r="G4" s="92">
        <v>4.7678695018830108</v>
      </c>
      <c r="H4" s="92">
        <v>4.974880065758879</v>
      </c>
      <c r="I4" s="92">
        <v>5.2196444150390331</v>
      </c>
      <c r="J4" s="92">
        <v>5.4672938426033664</v>
      </c>
      <c r="K4" s="92">
        <v>5.5803251268151746</v>
      </c>
      <c r="L4" s="92">
        <v>5.8137463506469995</v>
      </c>
      <c r="M4" s="92">
        <v>5.8901700573648874</v>
      </c>
      <c r="N4" s="92">
        <v>6.0145166803674659</v>
      </c>
      <c r="O4" s="92">
        <v>5.9689896183324773</v>
      </c>
      <c r="P4" s="92">
        <v>5.9553528351943799</v>
      </c>
      <c r="Q4" s="92">
        <v>6.1658049636942733</v>
      </c>
      <c r="R4" s="92">
        <v>6.0743066811797357</v>
      </c>
      <c r="S4" s="92">
        <v>6.2633085838745792</v>
      </c>
      <c r="T4" s="92">
        <v>6.1683099659911855</v>
      </c>
      <c r="U4" s="92">
        <v>6.2322004270041438</v>
      </c>
      <c r="V4" s="92">
        <v>6.1701547557709047</v>
      </c>
      <c r="W4" s="92">
        <v>6.5459131611874373</v>
      </c>
      <c r="X4" s="92">
        <v>6.6972094479648963</v>
      </c>
      <c r="Y4" s="92">
        <v>6.8481053762745772</v>
      </c>
      <c r="Z4" s="92">
        <v>7.1291520326447895</v>
      </c>
      <c r="AA4" s="92">
        <v>7.4057636302375105</v>
      </c>
      <c r="AB4" s="92">
        <v>7.7637968639374426</v>
      </c>
      <c r="AC4" s="92">
        <v>7.9849384877532783</v>
      </c>
      <c r="AD4" s="92">
        <v>8.2166299814768955</v>
      </c>
      <c r="AE4" s="92">
        <v>8.3625280420000401</v>
      </c>
      <c r="AF4" s="92">
        <v>8.4278379276140605</v>
      </c>
      <c r="AG4" s="92">
        <v>7.6369512671989659</v>
      </c>
      <c r="AH4" s="93">
        <v>7.5653208541517687</v>
      </c>
    </row>
    <row r="5" spans="1:34">
      <c r="A5" s="21" t="s">
        <v>23</v>
      </c>
      <c r="B5" s="94">
        <v>1.1902904542290376</v>
      </c>
      <c r="C5" s="94">
        <v>1.2637674389954876</v>
      </c>
      <c r="D5" s="94">
        <v>1.3252767609493499</v>
      </c>
      <c r="E5" s="94">
        <v>1.4468214427078856</v>
      </c>
      <c r="F5" s="94">
        <v>1.5802460223839696</v>
      </c>
      <c r="G5" s="94">
        <v>2.0015481743114991</v>
      </c>
      <c r="H5" s="94">
        <v>2.5947281703423131</v>
      </c>
      <c r="I5" s="94">
        <v>2.9101250845577891</v>
      </c>
      <c r="J5" s="94">
        <v>3.0550328620193543</v>
      </c>
      <c r="K5" s="94">
        <v>3.1563261989169602</v>
      </c>
      <c r="L5" s="94">
        <v>3.1702417223374364</v>
      </c>
      <c r="M5" s="94">
        <v>3.320628749811446</v>
      </c>
      <c r="N5" s="94">
        <v>3.4859386451585741</v>
      </c>
      <c r="O5" s="94">
        <v>3.5439868273631721</v>
      </c>
      <c r="P5" s="94">
        <v>3.708016902376885</v>
      </c>
      <c r="Q5" s="94">
        <v>3.9210308126542839</v>
      </c>
      <c r="R5" s="94">
        <v>4.039045157316794</v>
      </c>
      <c r="S5" s="94">
        <v>4.1710604659991306</v>
      </c>
      <c r="T5" s="94">
        <v>4.1540743087060497</v>
      </c>
      <c r="U5" s="94">
        <v>4.3020913806412713</v>
      </c>
      <c r="V5" s="94">
        <v>4.1046317639607279</v>
      </c>
      <c r="W5" s="94">
        <v>4.4776458149918978</v>
      </c>
      <c r="X5" s="94">
        <v>4.6263107968901167</v>
      </c>
      <c r="Y5" s="94">
        <v>4.7550305838566498</v>
      </c>
      <c r="Z5" s="94">
        <v>4.8969833337956095</v>
      </c>
      <c r="AA5" s="94">
        <v>5.0237862291747399</v>
      </c>
      <c r="AB5" s="94">
        <v>5.2555137841626403</v>
      </c>
      <c r="AC5" s="94">
        <v>5.2965191596253227</v>
      </c>
      <c r="AD5" s="94">
        <v>5.3277932197582922</v>
      </c>
      <c r="AE5" s="94">
        <v>5.304517172714208</v>
      </c>
      <c r="AF5" s="94">
        <v>5.2215102370255462</v>
      </c>
      <c r="AG5" s="94">
        <v>5.1044979868934757</v>
      </c>
      <c r="AH5" s="95">
        <v>5.0444935539190352</v>
      </c>
    </row>
    <row r="6" spans="1:34">
      <c r="A6" s="21" t="s">
        <v>24</v>
      </c>
      <c r="B6" s="94">
        <v>1.8222236670696401</v>
      </c>
      <c r="C6" s="94">
        <v>1.8377724883277413</v>
      </c>
      <c r="D6" s="94">
        <v>1.8168818788568126</v>
      </c>
      <c r="E6" s="94">
        <v>1.8670770804656402</v>
      </c>
      <c r="F6" s="94">
        <v>1.9655234275173525</v>
      </c>
      <c r="G6" s="94">
        <v>2.0556183255518272</v>
      </c>
      <c r="H6" s="94">
        <v>2.2065474686724893</v>
      </c>
      <c r="I6" s="94">
        <v>2.2717949176897267</v>
      </c>
      <c r="J6" s="94">
        <v>2.3234671200735755</v>
      </c>
      <c r="K6" s="94">
        <v>2.3863066740707364</v>
      </c>
      <c r="L6" s="94">
        <v>2.4361611216207768</v>
      </c>
      <c r="M6" s="94">
        <v>2.5597713255518277</v>
      </c>
      <c r="N6" s="94">
        <v>2.68769287653459</v>
      </c>
      <c r="O6" s="94">
        <v>2.8119217745690648</v>
      </c>
      <c r="P6" s="94">
        <v>3.0076100000000001</v>
      </c>
      <c r="Q6" s="94">
        <v>3.1695000000000002</v>
      </c>
      <c r="R6" s="94">
        <v>3.3019000000000003</v>
      </c>
      <c r="S6" s="94">
        <v>3.4445999999999994</v>
      </c>
      <c r="T6" s="94">
        <v>3.4743999999999997</v>
      </c>
      <c r="U6" s="94">
        <v>3.6013999999999995</v>
      </c>
      <c r="V6" s="94">
        <v>3.6713999999999998</v>
      </c>
      <c r="W6" s="94">
        <v>3.9043999999999999</v>
      </c>
      <c r="X6" s="94">
        <v>4.0678799999999997</v>
      </c>
      <c r="Y6" s="94">
        <v>4.1512999999999991</v>
      </c>
      <c r="Z6" s="94">
        <v>4.2089999999999996</v>
      </c>
      <c r="AA6" s="94">
        <v>4.2363900000000001</v>
      </c>
      <c r="AB6" s="94">
        <v>4.3653600000000008</v>
      </c>
      <c r="AC6" s="94">
        <v>4.4207099999999997</v>
      </c>
      <c r="AD6" s="94">
        <v>4.4634628036864195</v>
      </c>
      <c r="AE6" s="94">
        <v>4.4424199999999985</v>
      </c>
      <c r="AF6" s="94">
        <v>4.3537099999999995</v>
      </c>
      <c r="AG6" s="94">
        <v>4.2150499999999997</v>
      </c>
      <c r="AH6" s="95">
        <v>4.0492999999999997</v>
      </c>
    </row>
    <row r="7" spans="1:34">
      <c r="A7" s="21" t="s">
        <v>3</v>
      </c>
      <c r="B7" s="94">
        <v>0</v>
      </c>
      <c r="C7" s="94">
        <v>0</v>
      </c>
      <c r="D7" s="94">
        <v>0</v>
      </c>
      <c r="E7" s="94">
        <v>0</v>
      </c>
      <c r="F7" s="94">
        <v>2.7440823102733866E-2</v>
      </c>
      <c r="G7" s="94">
        <v>3.4301028878417329E-2</v>
      </c>
      <c r="H7" s="94">
        <v>3.7350009223165552E-2</v>
      </c>
      <c r="I7" s="94">
        <v>4.4210214998848994E-2</v>
      </c>
      <c r="J7" s="94">
        <v>3.9636744481726695E-2</v>
      </c>
      <c r="K7" s="94">
        <v>4.2685724826474918E-2</v>
      </c>
      <c r="L7" s="94">
        <v>4.1161234654100799E-2</v>
      </c>
      <c r="M7" s="94">
        <v>4.1161234654100799E-2</v>
      </c>
      <c r="N7" s="94">
        <v>0.38010260678805535</v>
      </c>
      <c r="O7" s="94">
        <v>1.1251899232813103</v>
      </c>
      <c r="P7" s="94">
        <v>1.0736160677607474</v>
      </c>
      <c r="Q7" s="94">
        <v>1.0389330631774192</v>
      </c>
      <c r="R7" s="94">
        <v>1.1368262135464777</v>
      </c>
      <c r="S7" s="94">
        <v>1.2565792765625488</v>
      </c>
      <c r="T7" s="94">
        <v>1.5352509952602911</v>
      </c>
      <c r="U7" s="94">
        <v>1.4171767397423509</v>
      </c>
      <c r="V7" s="94">
        <v>1.6683726669121088</v>
      </c>
      <c r="W7" s="94">
        <v>1.7647365895144485</v>
      </c>
      <c r="X7" s="94">
        <v>1.784431363154636</v>
      </c>
      <c r="Y7" s="94">
        <v>1.8309498462920615</v>
      </c>
      <c r="Z7" s="94">
        <v>2.0410312788951885</v>
      </c>
      <c r="AA7" s="94">
        <v>1.8437061553333105</v>
      </c>
      <c r="AB7" s="94">
        <v>1.9826297472337424</v>
      </c>
      <c r="AC7" s="94">
        <v>1.8623804688182783</v>
      </c>
      <c r="AD7" s="94">
        <v>1.8466375854779808</v>
      </c>
      <c r="AE7" s="94">
        <v>1.9344535078255738</v>
      </c>
      <c r="AF7" s="94">
        <v>1.8032714322023911</v>
      </c>
      <c r="AG7" s="94">
        <v>1.9134659202934201</v>
      </c>
      <c r="AH7" s="95">
        <v>2.0059066885841781</v>
      </c>
    </row>
    <row r="8" spans="1:34">
      <c r="A8" s="82" t="s">
        <v>25</v>
      </c>
      <c r="B8" s="96">
        <v>9.9854106290503813E-2</v>
      </c>
      <c r="C8" s="96">
        <v>6.4485072829859172E-2</v>
      </c>
      <c r="D8" s="96">
        <v>5.7767803741903691E-2</v>
      </c>
      <c r="E8" s="96">
        <v>0.1348403287375089</v>
      </c>
      <c r="F8" s="96">
        <v>0.19874215546233637</v>
      </c>
      <c r="G8" s="96">
        <v>0.21030367379517434</v>
      </c>
      <c r="H8" s="96">
        <v>0.21099682873702999</v>
      </c>
      <c r="I8" s="96">
        <v>0.243781565527107</v>
      </c>
      <c r="J8" s="96">
        <v>0.29945513899451531</v>
      </c>
      <c r="K8" s="96">
        <v>1.3433565279372643</v>
      </c>
      <c r="L8" s="96">
        <v>1.3467962220618854</v>
      </c>
      <c r="M8" s="96">
        <v>1.4052312031742829</v>
      </c>
      <c r="N8" s="96">
        <v>1.4665191441455312</v>
      </c>
      <c r="O8" s="96">
        <v>1.4928504355598298</v>
      </c>
      <c r="P8" s="96">
        <v>1.5162453597407097</v>
      </c>
      <c r="Q8" s="96">
        <v>1.5758444024741332</v>
      </c>
      <c r="R8" s="96">
        <v>1.6602318897677881</v>
      </c>
      <c r="S8" s="96">
        <v>1.8356013823876456</v>
      </c>
      <c r="T8" s="96">
        <v>1.9435673440120709</v>
      </c>
      <c r="U8" s="96">
        <v>2.1481096130961759</v>
      </c>
      <c r="V8" s="96">
        <v>2.173429485771297</v>
      </c>
      <c r="W8" s="96">
        <v>2.3966847943068053</v>
      </c>
      <c r="X8" s="96">
        <v>2.5713016754542983</v>
      </c>
      <c r="Y8" s="96">
        <v>2.4665816117993358</v>
      </c>
      <c r="Z8" s="96">
        <v>2.5019001086117778</v>
      </c>
      <c r="AA8" s="96">
        <v>2.6091867296991884</v>
      </c>
      <c r="AB8" s="96">
        <v>2.7181886714596386</v>
      </c>
      <c r="AC8" s="96">
        <v>2.8752703132610229</v>
      </c>
      <c r="AD8" s="96">
        <v>3.0314211958552866</v>
      </c>
      <c r="AE8" s="96">
        <v>3.0758981408923582</v>
      </c>
      <c r="AF8" s="96">
        <v>3.138462517496559</v>
      </c>
      <c r="AG8" s="96">
        <v>3.1677850311977842</v>
      </c>
      <c r="AH8" s="97">
        <v>3.513078445608635</v>
      </c>
    </row>
    <row r="9" spans="1:34">
      <c r="A9" s="85" t="s">
        <v>14</v>
      </c>
      <c r="B9" s="98">
        <v>6.0915272785631878</v>
      </c>
      <c r="C9" s="98">
        <v>6.5712477207715621</v>
      </c>
      <c r="D9" s="98">
        <v>7.0401040896841289</v>
      </c>
      <c r="E9" s="98">
        <v>7.6654650977036436</v>
      </c>
      <c r="F9" s="98">
        <v>8.2964323752986839</v>
      </c>
      <c r="G9" s="98">
        <v>9.0696407044199283</v>
      </c>
      <c r="H9" s="98">
        <v>10.024502542733879</v>
      </c>
      <c r="I9" s="98">
        <v>10.689556197812504</v>
      </c>
      <c r="J9" s="98">
        <v>11.184885708172537</v>
      </c>
      <c r="K9" s="98">
        <v>12.50900025256661</v>
      </c>
      <c r="L9" s="98">
        <v>12.808106651321198</v>
      </c>
      <c r="M9" s="98">
        <v>13.216962570556545</v>
      </c>
      <c r="N9" s="98">
        <v>14.034769952994218</v>
      </c>
      <c r="O9" s="98">
        <v>14.942938579105853</v>
      </c>
      <c r="P9" s="98">
        <v>15.260841165072723</v>
      </c>
      <c r="Q9" s="98">
        <v>15.87111324200011</v>
      </c>
      <c r="R9" s="98">
        <v>16.212309941810798</v>
      </c>
      <c r="S9" s="98">
        <v>16.971149708823901</v>
      </c>
      <c r="T9" s="98">
        <v>17.275602613969596</v>
      </c>
      <c r="U9" s="98">
        <v>17.700978160483942</v>
      </c>
      <c r="V9" s="98">
        <v>17.78798867241504</v>
      </c>
      <c r="W9" s="98">
        <v>19.089380360000586</v>
      </c>
      <c r="X9" s="98">
        <v>19.747133283463945</v>
      </c>
      <c r="Y9" s="98">
        <v>20.05196741822262</v>
      </c>
      <c r="Z9" s="98">
        <v>20.778066753947368</v>
      </c>
      <c r="AA9" s="98">
        <v>21.118832744444752</v>
      </c>
      <c r="AB9" s="98">
        <v>22.085489066793464</v>
      </c>
      <c r="AC9" s="98">
        <v>22.439818429457905</v>
      </c>
      <c r="AD9" s="98">
        <v>22.885944786254875</v>
      </c>
      <c r="AE9" s="98">
        <v>23.119816863432181</v>
      </c>
      <c r="AF9" s="98">
        <v>22.944792114338554</v>
      </c>
      <c r="AG9" s="98">
        <v>22.037750205583645</v>
      </c>
      <c r="AH9" s="99">
        <v>22.178099542263617</v>
      </c>
    </row>
    <row r="10" spans="1:34">
      <c r="A10" s="60" t="s">
        <v>71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</row>
    <row r="11" spans="1:34">
      <c r="A11" s="60" t="s">
        <v>72</v>
      </c>
    </row>
    <row r="13" spans="1:34">
      <c r="A13" s="316" t="s">
        <v>193</v>
      </c>
    </row>
    <row r="19" spans="9:9">
      <c r="I19" s="64" t="s">
        <v>77</v>
      </c>
    </row>
  </sheetData>
  <hyperlinks>
    <hyperlink ref="A13" location="Sommaire!A1" display="Sommair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showGridLines="0" workbookViewId="0"/>
  </sheetViews>
  <sheetFormatPr baseColWidth="10" defaultRowHeight="15"/>
  <cols>
    <col min="1" max="1" width="21.85546875" style="64" customWidth="1"/>
    <col min="2" max="34" width="5" style="64" bestFit="1" customWidth="1"/>
    <col min="35" max="16384" width="11.42578125" style="64"/>
  </cols>
  <sheetData>
    <row r="1" spans="1:34">
      <c r="A1" s="304" t="s">
        <v>99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>
      <c r="A2" s="72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>
      <c r="A3" s="89" t="s">
        <v>78</v>
      </c>
      <c r="B3" s="90">
        <v>1987</v>
      </c>
      <c r="C3" s="90">
        <v>1988</v>
      </c>
      <c r="D3" s="90">
        <v>1989</v>
      </c>
      <c r="E3" s="90">
        <v>1990</v>
      </c>
      <c r="F3" s="90">
        <v>1991</v>
      </c>
      <c r="G3" s="90">
        <v>1992</v>
      </c>
      <c r="H3" s="90">
        <v>1993</v>
      </c>
      <c r="I3" s="90">
        <v>1994</v>
      </c>
      <c r="J3" s="90">
        <v>1995</v>
      </c>
      <c r="K3" s="90">
        <v>1996</v>
      </c>
      <c r="L3" s="90">
        <v>1997</v>
      </c>
      <c r="M3" s="90">
        <v>1998</v>
      </c>
      <c r="N3" s="90">
        <v>1999</v>
      </c>
      <c r="O3" s="90">
        <v>2000</v>
      </c>
      <c r="P3" s="90">
        <v>2001</v>
      </c>
      <c r="Q3" s="90">
        <v>2002</v>
      </c>
      <c r="R3" s="90">
        <v>2003</v>
      </c>
      <c r="S3" s="90">
        <v>2004</v>
      </c>
      <c r="T3" s="90">
        <v>2005</v>
      </c>
      <c r="U3" s="90">
        <v>2006</v>
      </c>
      <c r="V3" s="90">
        <v>2007</v>
      </c>
      <c r="W3" s="90">
        <v>2008</v>
      </c>
      <c r="X3" s="90">
        <v>2009</v>
      </c>
      <c r="Y3" s="90">
        <v>2010</v>
      </c>
      <c r="Z3" s="90">
        <v>2011</v>
      </c>
      <c r="AA3" s="90">
        <v>2012</v>
      </c>
      <c r="AB3" s="90">
        <v>2013</v>
      </c>
      <c r="AC3" s="90">
        <v>2014</v>
      </c>
      <c r="AD3" s="90">
        <v>2015</v>
      </c>
      <c r="AE3" s="90">
        <v>2016</v>
      </c>
      <c r="AF3" s="90">
        <v>2017</v>
      </c>
      <c r="AG3" s="90">
        <v>2018</v>
      </c>
      <c r="AH3" s="91">
        <v>2019</v>
      </c>
    </row>
    <row r="4" spans="1:34">
      <c r="A4" s="18" t="s">
        <v>26</v>
      </c>
      <c r="B4" s="92">
        <v>21.877458488642453</v>
      </c>
      <c r="C4" s="92">
        <v>21.4415954227279</v>
      </c>
      <c r="D4" s="92">
        <v>21.12627491156266</v>
      </c>
      <c r="E4" s="92">
        <v>21.064252853387686</v>
      </c>
      <c r="F4" s="92">
        <v>20.447296853738354</v>
      </c>
      <c r="G4" s="92">
        <v>19.510703145559276</v>
      </c>
      <c r="H4" s="92">
        <v>19.113940219565702</v>
      </c>
      <c r="I4" s="92">
        <v>19.090235587717849</v>
      </c>
      <c r="J4" s="92">
        <v>19.084797124909191</v>
      </c>
      <c r="K4" s="92">
        <v>18.966554204434701</v>
      </c>
      <c r="L4" s="92">
        <v>18.769653227247755</v>
      </c>
      <c r="M4" s="92">
        <v>18.469711985741931</v>
      </c>
      <c r="N4" s="92">
        <v>17.844010166127337</v>
      </c>
      <c r="O4" s="92">
        <v>17.283720404743313</v>
      </c>
      <c r="P4" s="92">
        <v>16.675003114019027</v>
      </c>
      <c r="Q4" s="92">
        <v>15.819951259395095</v>
      </c>
      <c r="R4" s="92">
        <v>14.848851359545435</v>
      </c>
      <c r="S4" s="92">
        <v>13.681521318757273</v>
      </c>
      <c r="T4" s="92">
        <v>12.546322082940687</v>
      </c>
      <c r="U4" s="92">
        <v>11.616237458353275</v>
      </c>
      <c r="V4" s="92">
        <v>11.080562672659667</v>
      </c>
      <c r="W4" s="92">
        <v>11.043407604142795</v>
      </c>
      <c r="X4" s="92">
        <v>10.264093069239395</v>
      </c>
      <c r="Y4" s="92">
        <v>9.3331369228068777</v>
      </c>
      <c r="Z4" s="92">
        <v>9.0486952851168763</v>
      </c>
      <c r="AA4" s="92">
        <v>8.9377647396987587</v>
      </c>
      <c r="AB4" s="92">
        <v>8.4204637296596339</v>
      </c>
      <c r="AC4" s="92">
        <v>7.9598550062444291</v>
      </c>
      <c r="AD4" s="92">
        <v>7.6160384681415687</v>
      </c>
      <c r="AE4" s="92">
        <v>7.2154712738453739</v>
      </c>
      <c r="AF4" s="92">
        <v>6.7593845082150521</v>
      </c>
      <c r="AG4" s="92">
        <v>6.2555879697088574</v>
      </c>
      <c r="AH4" s="93">
        <v>5.5092914237102359</v>
      </c>
    </row>
    <row r="5" spans="1:34">
      <c r="A5" s="21" t="s">
        <v>27</v>
      </c>
      <c r="B5" s="94">
        <v>30.202974621410394</v>
      </c>
      <c r="C5" s="94">
        <v>29.443506016037148</v>
      </c>
      <c r="D5" s="94">
        <v>29.821055101329204</v>
      </c>
      <c r="E5" s="94">
        <v>30.748419440564579</v>
      </c>
      <c r="F5" s="94">
        <v>31.821379232290674</v>
      </c>
      <c r="G5" s="94">
        <v>34.784205943675886</v>
      </c>
      <c r="H5" s="94">
        <v>38.413632549438979</v>
      </c>
      <c r="I5" s="94">
        <v>41.073173611357824</v>
      </c>
      <c r="J5" s="94">
        <v>42.831209411668532</v>
      </c>
      <c r="K5" s="94">
        <v>43.786151952292322</v>
      </c>
      <c r="L5" s="94">
        <v>43.958255251002988</v>
      </c>
      <c r="M5" s="94">
        <v>44.633782393859612</v>
      </c>
      <c r="N5" s="94">
        <v>44.948223126567811</v>
      </c>
      <c r="O5" s="94">
        <v>44.77891432312628</v>
      </c>
      <c r="P5" s="94">
        <v>44.105880106670767</v>
      </c>
      <c r="Q5" s="94">
        <v>43.654107264417149</v>
      </c>
      <c r="R5" s="94">
        <v>43.259459816381252</v>
      </c>
      <c r="S5" s="94">
        <v>43.101760596766034</v>
      </c>
      <c r="T5" s="94">
        <v>43.032894168853886</v>
      </c>
      <c r="U5" s="94">
        <v>42.757188744294631</v>
      </c>
      <c r="V5" s="94">
        <v>41.135719522956506</v>
      </c>
      <c r="W5" s="94">
        <v>42.778957114397848</v>
      </c>
      <c r="X5" s="94">
        <v>42.37474871852902</v>
      </c>
      <c r="Y5" s="94">
        <v>42.633104203321047</v>
      </c>
      <c r="Z5" s="94">
        <v>43.387879477793206</v>
      </c>
      <c r="AA5" s="94">
        <v>43.970246850089744</v>
      </c>
      <c r="AB5" s="94">
        <v>44.667646810977082</v>
      </c>
      <c r="AC5" s="94">
        <v>44.986002555327431</v>
      </c>
      <c r="AD5" s="94">
        <v>44.566261635524604</v>
      </c>
      <c r="AE5" s="94">
        <v>44.502365950327636</v>
      </c>
      <c r="AF5" s="94">
        <v>44.339515356063593</v>
      </c>
      <c r="AG5" s="94">
        <v>44.648686747108322</v>
      </c>
      <c r="AH5" s="95">
        <v>44.411719886706628</v>
      </c>
    </row>
    <row r="6" spans="1:34">
      <c r="A6" s="100" t="s">
        <v>28</v>
      </c>
      <c r="B6" s="101">
        <v>19.718047686598894</v>
      </c>
      <c r="C6" s="101">
        <v>19.166517745331767</v>
      </c>
      <c r="D6" s="101">
        <v>19.159632674717248</v>
      </c>
      <c r="E6" s="101">
        <v>19.407741737450852</v>
      </c>
      <c r="F6" s="101">
        <v>19.596842762623275</v>
      </c>
      <c r="G6" s="101">
        <v>20.577997306257796</v>
      </c>
      <c r="H6" s="101">
        <v>22.006104448774078</v>
      </c>
      <c r="I6" s="101">
        <v>23.095766666664161</v>
      </c>
      <c r="J6" s="101">
        <v>23.777994798313298</v>
      </c>
      <c r="K6" s="101">
        <v>24.060121002458722</v>
      </c>
      <c r="L6" s="101">
        <v>23.973264465256257</v>
      </c>
      <c r="M6" s="101">
        <v>24.063934340828617</v>
      </c>
      <c r="N6" s="101">
        <v>23.922090030698214</v>
      </c>
      <c r="O6" s="101">
        <v>23.586530768842586</v>
      </c>
      <c r="P6" s="101">
        <v>23.019197629937</v>
      </c>
      <c r="Q6" s="101">
        <v>22.48291986160925</v>
      </c>
      <c r="R6" s="101">
        <v>21.938323145348193</v>
      </c>
      <c r="S6" s="101">
        <v>21.465883880566928</v>
      </c>
      <c r="T6" s="101">
        <v>21.049259599204429</v>
      </c>
      <c r="U6" s="101">
        <v>20.641802472881444</v>
      </c>
      <c r="V6" s="101">
        <v>19.794684630720621</v>
      </c>
      <c r="W6" s="101">
        <v>20.444246597633231</v>
      </c>
      <c r="X6" s="101">
        <v>20.079070946352115</v>
      </c>
      <c r="Y6" s="101">
        <v>19.967291990683833</v>
      </c>
      <c r="Z6" s="101">
        <v>20.198979230194855</v>
      </c>
      <c r="AA6" s="101">
        <v>20.397237590815031</v>
      </c>
      <c r="AB6" s="101">
        <v>20.561323486908066</v>
      </c>
      <c r="AC6" s="101">
        <v>20.596261758782163</v>
      </c>
      <c r="AD6" s="101">
        <v>20.364768194574832</v>
      </c>
      <c r="AE6" s="101">
        <v>20.275803062299602</v>
      </c>
      <c r="AF6" s="101">
        <v>20.134336351632221</v>
      </c>
      <c r="AG6" s="101">
        <v>20.177156785931309</v>
      </c>
      <c r="AH6" s="102">
        <v>19.938290315988763</v>
      </c>
    </row>
    <row r="7" spans="1:34">
      <c r="A7" s="60" t="s">
        <v>71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</row>
    <row r="8" spans="1:34">
      <c r="A8" s="60" t="s">
        <v>72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</row>
    <row r="10" spans="1:34">
      <c r="A10" s="316" t="s">
        <v>193</v>
      </c>
    </row>
  </sheetData>
  <hyperlinks>
    <hyperlink ref="A10" location="Sommaire!A1" display="Sommair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workbookViewId="0"/>
  </sheetViews>
  <sheetFormatPr baseColWidth="10" defaultColWidth="19.42578125" defaultRowHeight="12"/>
  <cols>
    <col min="1" max="1" width="19.42578125" style="63"/>
    <col min="2" max="2" width="11.5703125" style="63" bestFit="1" customWidth="1"/>
    <col min="3" max="3" width="13.85546875" style="63" bestFit="1" customWidth="1"/>
    <col min="4" max="16384" width="19.42578125" style="63"/>
  </cols>
  <sheetData>
    <row r="1" spans="1:3" ht="15">
      <c r="A1" s="304" t="s">
        <v>111</v>
      </c>
      <c r="B1" s="225"/>
      <c r="C1" s="225"/>
    </row>
    <row r="2" spans="1:3">
      <c r="A2" s="224"/>
      <c r="B2" s="225"/>
      <c r="C2" s="225"/>
    </row>
    <row r="3" spans="1:3" ht="36">
      <c r="A3" s="226"/>
      <c r="B3" s="227" t="s">
        <v>112</v>
      </c>
      <c r="C3" s="227" t="s">
        <v>113</v>
      </c>
    </row>
    <row r="4" spans="1:3">
      <c r="A4" s="228" t="s">
        <v>22</v>
      </c>
      <c r="B4" s="229">
        <v>2626.615781425247</v>
      </c>
      <c r="C4" s="230">
        <v>219.16035729150713</v>
      </c>
    </row>
    <row r="5" spans="1:3">
      <c r="A5" s="231" t="s">
        <v>15</v>
      </c>
      <c r="B5" s="232">
        <v>87.52734375</v>
      </c>
      <c r="C5" s="233">
        <v>177.85841924398628</v>
      </c>
    </row>
    <row r="6" spans="1:3">
      <c r="A6" s="234" t="s">
        <v>27</v>
      </c>
      <c r="B6" s="235">
        <v>2539.088437675247</v>
      </c>
      <c r="C6" s="236">
        <v>220.58411586383022</v>
      </c>
    </row>
    <row r="7" spans="1:3">
      <c r="A7" s="228" t="s">
        <v>23</v>
      </c>
      <c r="B7" s="229">
        <v>2061.772729437886</v>
      </c>
      <c r="C7" s="230">
        <v>193.19985091527781</v>
      </c>
    </row>
    <row r="8" spans="1:3">
      <c r="A8" s="231" t="s">
        <v>15</v>
      </c>
      <c r="B8" s="232">
        <v>52.138611666603779</v>
      </c>
      <c r="C8" s="233">
        <v>124.66768470099923</v>
      </c>
    </row>
    <row r="9" spans="1:3">
      <c r="A9" s="234" t="s">
        <v>27</v>
      </c>
      <c r="B9" s="235">
        <v>2009.634117771282</v>
      </c>
      <c r="C9" s="236">
        <v>194.97787208307136</v>
      </c>
    </row>
    <row r="10" spans="1:3">
      <c r="A10" s="237" t="s">
        <v>24</v>
      </c>
      <c r="B10" s="229">
        <v>1160.6185661783582</v>
      </c>
      <c r="C10" s="230">
        <v>290.76896870380762</v>
      </c>
    </row>
    <row r="11" spans="1:3">
      <c r="A11" s="231" t="s">
        <v>15</v>
      </c>
      <c r="B11" s="232">
        <v>197.48969067320755</v>
      </c>
      <c r="C11" s="233">
        <v>156.04738604302699</v>
      </c>
    </row>
    <row r="12" spans="1:3">
      <c r="A12" s="234" t="s">
        <v>27</v>
      </c>
      <c r="B12" s="235">
        <v>963.12887550515063</v>
      </c>
      <c r="C12" s="236">
        <v>318.3936452796479</v>
      </c>
    </row>
    <row r="13" spans="1:3">
      <c r="A13" s="197" t="s">
        <v>114</v>
      </c>
      <c r="B13" s="225"/>
      <c r="C13" s="225"/>
    </row>
    <row r="14" spans="1:3">
      <c r="A14" s="60" t="s">
        <v>71</v>
      </c>
    </row>
    <row r="15" spans="1:3">
      <c r="A15" s="60" t="s">
        <v>72</v>
      </c>
    </row>
    <row r="17" spans="1:1" ht="15">
      <c r="A17" s="316" t="s">
        <v>193</v>
      </c>
    </row>
  </sheetData>
  <hyperlinks>
    <hyperlink ref="A17" location="Sommaire!A1" display="Sommai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25</vt:i4>
      </vt:variant>
    </vt:vector>
  </HeadingPairs>
  <TitlesOfParts>
    <vt:vector size="25" baseType="lpstr">
      <vt:lpstr>Sommaire</vt:lpstr>
      <vt:lpstr>p36 Tab1</vt:lpstr>
      <vt:lpstr>p36 Graph1</vt:lpstr>
      <vt:lpstr>p36 Graph2</vt:lpstr>
      <vt:lpstr>p36 Graph3</vt:lpstr>
      <vt:lpstr>p37 Graph1</vt:lpstr>
      <vt:lpstr>p37 Graph2</vt:lpstr>
      <vt:lpstr>p37 Graph3</vt:lpstr>
      <vt:lpstr>p37 Tab1</vt:lpstr>
      <vt:lpstr>p38 Graph1</vt:lpstr>
      <vt:lpstr>p38 Graph2</vt:lpstr>
      <vt:lpstr>p38 Graph3</vt:lpstr>
      <vt:lpstr>p38 Graph4</vt:lpstr>
      <vt:lpstr>p39 Tab1</vt:lpstr>
      <vt:lpstr>p39 Graph1</vt:lpstr>
      <vt:lpstr>p39 Graph2</vt:lpstr>
      <vt:lpstr>p39 Graph3</vt:lpstr>
      <vt:lpstr>p40 Graph1</vt:lpstr>
      <vt:lpstr>p40 Graph2</vt:lpstr>
      <vt:lpstr>p40 Tab1</vt:lpstr>
      <vt:lpstr>p41 Tab1</vt:lpstr>
      <vt:lpstr>p41 Graph1</vt:lpstr>
      <vt:lpstr>p41 Graph2</vt:lpstr>
      <vt:lpstr>p42 Graph1</vt:lpstr>
      <vt:lpstr>p42 Graph2</vt:lpstr>
    </vt:vector>
  </TitlesOfParts>
  <Company>MTES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PARTIE 4 LES AIDES AU LOGEMENT</dc:title>
  <dc:subject>RAPPORT DU COMPTE DU LOGEMENT 2019</dc:subject>
  <dc:creator>SDES</dc:creator>
  <cp:keywords>logement, compte, financement du logement, aide au logement, loyer</cp:keywords>
  <cp:lastModifiedBy>DUMAS Morgane</cp:lastModifiedBy>
  <cp:lastPrinted>2020-11-26T14:43:48Z</cp:lastPrinted>
  <dcterms:created xsi:type="dcterms:W3CDTF">2020-11-26T09:29:19Z</dcterms:created>
  <dcterms:modified xsi:type="dcterms:W3CDTF">2021-02-08T14:31:41Z</dcterms:modified>
</cp:coreProperties>
</file>