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\Thème Energies Climat\Bilan\2020_bilan_energetique\Données provisoires\"/>
    </mc:Choice>
  </mc:AlternateContent>
  <bookViews>
    <workbookView xWindow="0" yWindow="0" windowWidth="20490" windowHeight="7320" tabRatio="500" activeTab="2"/>
  </bookViews>
  <sheets>
    <sheet name="Graphe Production" sheetId="1" r:id="rId1"/>
    <sheet name="Facture" sheetId="2" r:id="rId2"/>
    <sheet name="Conso énergétique bis" sheetId="4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Z14" i="2" l="1"/>
  <c r="BB3" i="2"/>
  <c r="BC3" i="2"/>
  <c r="BA2" i="2"/>
  <c r="BA3" i="2"/>
  <c r="BA4" i="2"/>
  <c r="BA5" i="2"/>
  <c r="BA6" i="2"/>
  <c r="BA7" i="2"/>
  <c r="BC5" i="2" l="1"/>
  <c r="AZ9" i="2"/>
</calcChain>
</file>

<file path=xl/sharedStrings.xml><?xml version="1.0" encoding="utf-8"?>
<sst xmlns="http://schemas.openxmlformats.org/spreadsheetml/2006/main" count="21" uniqueCount="17">
  <si>
    <t>Énergies renouvelables thermiques et déchets</t>
  </si>
  <si>
    <t>Hydraulique* (hors pompages), éolien et photovoltaïque</t>
  </si>
  <si>
    <t>Pétrole</t>
  </si>
  <si>
    <t>Gaz naturel</t>
  </si>
  <si>
    <t>Charbon</t>
  </si>
  <si>
    <t>Nucléaire</t>
  </si>
  <si>
    <t>Total</t>
  </si>
  <si>
    <t>Pétrole brut</t>
  </si>
  <si>
    <t>Produits raffinés et biocarburants</t>
  </si>
  <si>
    <t>Électricité</t>
  </si>
  <si>
    <t>Industrie</t>
  </si>
  <si>
    <t>Résidentiel-Tertiaire</t>
  </si>
  <si>
    <t>Transports</t>
  </si>
  <si>
    <t>Agriculture-Pêche</t>
  </si>
  <si>
    <t>Non affecté*</t>
  </si>
  <si>
    <t>En TWh</t>
  </si>
  <si>
    <t>Facture énergétique de la France en milliards d'euros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</si>
</sst>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0.00000"/>
    <numFmt numFmtId="167" formatCode="0.0%"/>
  </numFmts>
  <fonts count="8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2" fontId="0" fillId="0" borderId="0" xfId="0" applyNumberFormat="1"/>
    <xf numFmtId="2" fontId="4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164" fontId="0" fillId="0" borderId="0" xfId="0" applyNumberFormat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0" fontId="1" fillId="0" borderId="0" xfId="1"/>
    <xf numFmtId="166" fontId="1" fillId="0" borderId="0" xfId="1" applyNumberFormat="1"/>
    <xf numFmtId="0" fontId="5" fillId="0" borderId="0" xfId="2"/>
    <xf numFmtId="165" fontId="1" fillId="0" borderId="0" xfId="1" applyNumberFormat="1"/>
    <xf numFmtId="2" fontId="1" fillId="0" borderId="0" xfId="1" applyNumberFormat="1"/>
    <xf numFmtId="167" fontId="0" fillId="0" borderId="0" xfId="4" applyNumberFormat="1" applyFont="1"/>
  </cellXfs>
  <cellStyles count="5">
    <cellStyle name="Normal" xfId="0" builtinId="0"/>
    <cellStyle name="Normal 2" xfId="1"/>
    <cellStyle name="Normal 23_4 pages_graphiques" xfId="3"/>
    <cellStyle name="Normal_graphique 3" xfId="2"/>
    <cellStyle name="Pourcentage" xfId="4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areaChart>
        <c:grouping val="stacked"/>
        <c:varyColors val="1"/>
        <c:ser>
          <c:idx val="0"/>
          <c:order val="0"/>
          <c:tx>
            <c:strRef>
              <c:f>'Graphe Production'!$A$9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00B050"/>
            </a:solidFill>
            <a:ln w="2556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'Graphe Production'!$B$3:$AZ$3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'Graphe Production'!$B$9:$AZ$9</c:f>
              <c:numCache>
                <c:formatCode>0.00</c:formatCode>
                <c:ptCount val="51"/>
                <c:pt idx="0">
                  <c:v>17.306056390000002</c:v>
                </c:pt>
                <c:pt idx="1">
                  <c:v>28.290905400000003</c:v>
                </c:pt>
                <c:pt idx="2">
                  <c:v>44.218178770000002</c:v>
                </c:pt>
                <c:pt idx="3">
                  <c:v>44.669701890000006</c:v>
                </c:pt>
                <c:pt idx="4">
                  <c:v>44.530304710000003</c:v>
                </c:pt>
                <c:pt idx="5">
                  <c:v>55.296974920000004</c:v>
                </c:pt>
                <c:pt idx="6">
                  <c:v>47.812116260000003</c:v>
                </c:pt>
                <c:pt idx="7">
                  <c:v>54.50302971</c:v>
                </c:pt>
                <c:pt idx="8">
                  <c:v>92.372728750000007</c:v>
                </c:pt>
                <c:pt idx="9">
                  <c:v>121.09090872</c:v>
                </c:pt>
                <c:pt idx="10">
                  <c:v>185.60908967</c:v>
                </c:pt>
                <c:pt idx="11">
                  <c:v>319.16969602</c:v>
                </c:pt>
                <c:pt idx="12">
                  <c:v>330.05757409000006</c:v>
                </c:pt>
                <c:pt idx="13">
                  <c:v>437.15454574999995</c:v>
                </c:pt>
                <c:pt idx="14">
                  <c:v>579.49696510000001</c:v>
                </c:pt>
                <c:pt idx="15">
                  <c:v>679.09091204000003</c:v>
                </c:pt>
                <c:pt idx="16">
                  <c:v>770.16666319000012</c:v>
                </c:pt>
                <c:pt idx="17">
                  <c:v>804.60605883999995</c:v>
                </c:pt>
                <c:pt idx="18">
                  <c:v>834.91211759999999</c:v>
                </c:pt>
                <c:pt idx="19">
                  <c:v>921.00302978000002</c:v>
                </c:pt>
                <c:pt idx="20">
                  <c:v>951.76060606060616</c:v>
                </c:pt>
                <c:pt idx="21">
                  <c:v>1004.0606060606063</c:v>
                </c:pt>
                <c:pt idx="22">
                  <c:v>1025.5909090909095</c:v>
                </c:pt>
                <c:pt idx="23">
                  <c:v>1115.7212121212121</c:v>
                </c:pt>
                <c:pt idx="24">
                  <c:v>1090.8515151515151</c:v>
                </c:pt>
                <c:pt idx="25">
                  <c:v>1143.1242424242428</c:v>
                </c:pt>
                <c:pt idx="26">
                  <c:v>1204.0606060606065</c:v>
                </c:pt>
                <c:pt idx="27">
                  <c:v>1198.4333333333295</c:v>
                </c:pt>
                <c:pt idx="28">
                  <c:v>1175.7272727272782</c:v>
                </c:pt>
                <c:pt idx="29">
                  <c:v>1194.6787878787845</c:v>
                </c:pt>
                <c:pt idx="30">
                  <c:v>1258.0666666666618</c:v>
                </c:pt>
                <c:pt idx="31">
                  <c:v>1275.9878787878822</c:v>
                </c:pt>
                <c:pt idx="32">
                  <c:v>1323.5151515151458</c:v>
                </c:pt>
                <c:pt idx="33">
                  <c:v>1336.5757575757539</c:v>
                </c:pt>
                <c:pt idx="34">
                  <c:v>1358.3060606060619</c:v>
                </c:pt>
                <c:pt idx="35">
                  <c:v>1368.2696969696924</c:v>
                </c:pt>
                <c:pt idx="36">
                  <c:v>1364.2151515151565</c:v>
                </c:pt>
                <c:pt idx="37">
                  <c:v>1332.5151515151563</c:v>
                </c:pt>
                <c:pt idx="38">
                  <c:v>1331.6575757575795</c:v>
                </c:pt>
                <c:pt idx="39">
                  <c:v>1241.6242424242391</c:v>
                </c:pt>
                <c:pt idx="40">
                  <c:v>1298.54848484849</c:v>
                </c:pt>
                <c:pt idx="41">
                  <c:v>1340.5689787878787</c:v>
                </c:pt>
                <c:pt idx="42">
                  <c:v>1289.1091424242425</c:v>
                </c:pt>
                <c:pt idx="43">
                  <c:v>1283.8929424242426</c:v>
                </c:pt>
                <c:pt idx="44">
                  <c:v>1322.6636636363635</c:v>
                </c:pt>
                <c:pt idx="45">
                  <c:v>1325.5388121212122</c:v>
                </c:pt>
                <c:pt idx="46">
                  <c:v>1221.8044909090911</c:v>
                </c:pt>
                <c:pt idx="47">
                  <c:v>1207.1488757575758</c:v>
                </c:pt>
                <c:pt idx="48">
                  <c:v>1251.3388242424246</c:v>
                </c:pt>
                <c:pt idx="49">
                  <c:v>1209.1260212121213</c:v>
                </c:pt>
                <c:pt idx="50">
                  <c:v>1072.2208090909091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3-45BB-9D70-A08AE74B989F}"/>
            </c:ext>
          </c:extLst>
        </c:ser>
        <c:ser>
          <c:idx val="1"/>
          <c:order val="1"/>
          <c:tx>
            <c:strRef>
              <c:f>'Graphe Production'!$A$8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rgbClr val="00B0F0"/>
            </a:solidFill>
            <a:ln w="25560">
              <a:solidFill>
                <a:srgbClr val="00B0F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'Graphe Production'!$B$3:$AZ$3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'Graphe Production'!$B$8:$AZ$8</c:f>
              <c:numCache>
                <c:formatCode>0.00</c:formatCode>
                <c:ptCount val="51"/>
                <c:pt idx="0">
                  <c:v>297.07513832000001</c:v>
                </c:pt>
                <c:pt idx="1">
                  <c:v>267.04550140000003</c:v>
                </c:pt>
                <c:pt idx="2">
                  <c:v>242.52663530999999</c:v>
                </c:pt>
                <c:pt idx="3">
                  <c:v>209.75690061</c:v>
                </c:pt>
                <c:pt idx="4">
                  <c:v>191.94916091000005</c:v>
                </c:pt>
                <c:pt idx="5">
                  <c:v>190.76730868000001</c:v>
                </c:pt>
                <c:pt idx="6">
                  <c:v>188.68417797000001</c:v>
                </c:pt>
                <c:pt idx="7">
                  <c:v>185.72178436999999</c:v>
                </c:pt>
                <c:pt idx="8">
                  <c:v>163.73105931000001</c:v>
                </c:pt>
                <c:pt idx="9">
                  <c:v>158.81437213999999</c:v>
                </c:pt>
                <c:pt idx="10">
                  <c:v>155.55982131000002</c:v>
                </c:pt>
                <c:pt idx="11">
                  <c:v>157.18706765000002</c:v>
                </c:pt>
                <c:pt idx="12">
                  <c:v>147.02769278000002</c:v>
                </c:pt>
                <c:pt idx="13">
                  <c:v>139.64247996</c:v>
                </c:pt>
                <c:pt idx="14">
                  <c:v>137.79190273</c:v>
                </c:pt>
                <c:pt idx="15">
                  <c:v>126.77530382000002</c:v>
                </c:pt>
                <c:pt idx="16">
                  <c:v>122.80899699000001</c:v>
                </c:pt>
                <c:pt idx="17">
                  <c:v>120.10055607</c:v>
                </c:pt>
                <c:pt idx="18">
                  <c:v>104.78845155</c:v>
                </c:pt>
                <c:pt idx="19">
                  <c:v>103.07624806</c:v>
                </c:pt>
                <c:pt idx="20">
                  <c:v>91.650764103333373</c:v>
                </c:pt>
                <c:pt idx="21">
                  <c:v>87.444930651111108</c:v>
                </c:pt>
                <c:pt idx="22">
                  <c:v>80.722494888888832</c:v>
                </c:pt>
                <c:pt idx="23">
                  <c:v>72.907630119999965</c:v>
                </c:pt>
                <c:pt idx="24">
                  <c:v>64.967980958888845</c:v>
                </c:pt>
                <c:pt idx="25">
                  <c:v>64.50524116111113</c:v>
                </c:pt>
                <c:pt idx="26">
                  <c:v>58.484164790000001</c:v>
                </c:pt>
                <c:pt idx="27">
                  <c:v>48.842348179999995</c:v>
                </c:pt>
                <c:pt idx="28">
                  <c:v>40.889079639999999</c:v>
                </c:pt>
                <c:pt idx="29">
                  <c:v>38.080085740000001</c:v>
                </c:pt>
                <c:pt idx="30">
                  <c:v>27.19121912</c:v>
                </c:pt>
                <c:pt idx="31">
                  <c:v>17.488763690000003</c:v>
                </c:pt>
                <c:pt idx="32">
                  <c:v>13.431510260000001</c:v>
                </c:pt>
                <c:pt idx="33">
                  <c:v>14.870525049999999</c:v>
                </c:pt>
                <c:pt idx="34">
                  <c:v>4.5054620000000005</c:v>
                </c:pt>
                <c:pt idx="35">
                  <c:v>2.9061625499999999</c:v>
                </c:pt>
                <c:pt idx="36">
                  <c:v>2.1289878</c:v>
                </c:pt>
                <c:pt idx="37">
                  <c:v>1.9876833000000003</c:v>
                </c:pt>
                <c:pt idx="38">
                  <c:v>1.3047115500000002</c:v>
                </c:pt>
                <c:pt idx="39">
                  <c:v>0.69239205000000004</c:v>
                </c:pt>
                <c:pt idx="40">
                  <c:v>1.2293491499999998</c:v>
                </c:pt>
                <c:pt idx="41">
                  <c:v>0.70181234999999997</c:v>
                </c:pt>
                <c:pt idx="42">
                  <c:v>1.3659435</c:v>
                </c:pt>
                <c:pt idx="43">
                  <c:v>1.4742769500000001</c:v>
                </c:pt>
                <c:pt idx="44">
                  <c:v>1.4130450000000001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3-45BB-9D70-A08AE74B989F}"/>
            </c:ext>
          </c:extLst>
        </c:ser>
        <c:ser>
          <c:idx val="2"/>
          <c:order val="2"/>
          <c:tx>
            <c:strRef>
              <c:f>'Graphe Production'!$A$7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808080"/>
            </a:solidFill>
            <a:ln w="25560">
              <a:solidFill>
                <a:srgbClr val="80808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'Graphe Production'!$B$3:$AZ$3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'Graphe Production'!$B$7:$AZ$7</c:f>
              <c:numCache>
                <c:formatCode>0.00</c:formatCode>
                <c:ptCount val="51"/>
                <c:pt idx="0">
                  <c:v>67.293994459999993</c:v>
                </c:pt>
                <c:pt idx="1">
                  <c:v>70.001121190000006</c:v>
                </c:pt>
                <c:pt idx="2">
                  <c:v>72.407356559999997</c:v>
                </c:pt>
                <c:pt idx="3">
                  <c:v>72.784366270000007</c:v>
                </c:pt>
                <c:pt idx="4">
                  <c:v>73.408536740000002</c:v>
                </c:pt>
                <c:pt idx="5">
                  <c:v>71.395430259999998</c:v>
                </c:pt>
                <c:pt idx="6">
                  <c:v>68.790391670000005</c:v>
                </c:pt>
                <c:pt idx="7">
                  <c:v>74.337180610000004</c:v>
                </c:pt>
                <c:pt idx="8">
                  <c:v>76.404017689999989</c:v>
                </c:pt>
                <c:pt idx="9">
                  <c:v>75.294480800000002</c:v>
                </c:pt>
                <c:pt idx="10">
                  <c:v>73.193614339999996</c:v>
                </c:pt>
                <c:pt idx="11">
                  <c:v>68.872778589999996</c:v>
                </c:pt>
                <c:pt idx="12">
                  <c:v>63.928667880000006</c:v>
                </c:pt>
                <c:pt idx="13">
                  <c:v>64.612837519999999</c:v>
                </c:pt>
                <c:pt idx="14">
                  <c:v>61.379150909999993</c:v>
                </c:pt>
                <c:pt idx="15">
                  <c:v>52.505542319999996</c:v>
                </c:pt>
                <c:pt idx="16">
                  <c:v>40.934657610000002</c:v>
                </c:pt>
                <c:pt idx="17">
                  <c:v>37.958877880000003</c:v>
                </c:pt>
                <c:pt idx="18">
                  <c:v>31.213001050000003</c:v>
                </c:pt>
                <c:pt idx="19">
                  <c:v>30.169731899999999</c:v>
                </c:pt>
                <c:pt idx="20">
                  <c:v>29.258000000000006</c:v>
                </c:pt>
                <c:pt idx="21">
                  <c:v>33.216999999999985</c:v>
                </c:pt>
                <c:pt idx="22">
                  <c:v>32.365000000000045</c:v>
                </c:pt>
                <c:pt idx="23">
                  <c:v>33.536749999999969</c:v>
                </c:pt>
                <c:pt idx="24">
                  <c:v>34.201750000000061</c:v>
                </c:pt>
                <c:pt idx="25">
                  <c:v>32.482000000000042</c:v>
                </c:pt>
                <c:pt idx="26">
                  <c:v>27.988249999999944</c:v>
                </c:pt>
                <c:pt idx="27">
                  <c:v>24.737250000000017</c:v>
                </c:pt>
                <c:pt idx="28">
                  <c:v>21.368750000000006</c:v>
                </c:pt>
                <c:pt idx="29">
                  <c:v>19.417500000000061</c:v>
                </c:pt>
                <c:pt idx="30">
                  <c:v>17.499750000000024</c:v>
                </c:pt>
                <c:pt idx="31">
                  <c:v>17.555499999999977</c:v>
                </c:pt>
                <c:pt idx="32">
                  <c:v>16.859500000000043</c:v>
                </c:pt>
                <c:pt idx="33">
                  <c:v>14.905249999999951</c:v>
                </c:pt>
                <c:pt idx="34">
                  <c:v>12.882500000000023</c:v>
                </c:pt>
                <c:pt idx="35">
                  <c:v>10.568749999999998</c:v>
                </c:pt>
                <c:pt idx="36">
                  <c:v>12.310499999999953</c:v>
                </c:pt>
                <c:pt idx="37">
                  <c:v>10.646249999999997</c:v>
                </c:pt>
                <c:pt idx="38">
                  <c:v>9.4309999999999992</c:v>
                </c:pt>
                <c:pt idx="39">
                  <c:v>8.8789999999999978</c:v>
                </c:pt>
                <c:pt idx="40">
                  <c:v>7.511000000000001</c:v>
                </c:pt>
                <c:pt idx="41">
                  <c:v>5.88246775</c:v>
                </c:pt>
                <c:pt idx="42">
                  <c:v>5.2551899999999989</c:v>
                </c:pt>
                <c:pt idx="43">
                  <c:v>3.3652277499999999</c:v>
                </c:pt>
                <c:pt idx="44">
                  <c:v>0.14567450000000001</c:v>
                </c:pt>
                <c:pt idx="45">
                  <c:v>0.22259699999999996</c:v>
                </c:pt>
                <c:pt idx="46">
                  <c:v>0.20923024999999998</c:v>
                </c:pt>
                <c:pt idx="47">
                  <c:v>0.16449449999999999</c:v>
                </c:pt>
                <c:pt idx="48">
                  <c:v>9.0115750000000008E-2</c:v>
                </c:pt>
                <c:pt idx="49">
                  <c:v>0.16688824999999999</c:v>
                </c:pt>
                <c:pt idx="50">
                  <c:v>0.18111849999999999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3-45BB-9D70-A08AE74B989F}"/>
            </c:ext>
          </c:extLst>
        </c:ser>
        <c:ser>
          <c:idx val="3"/>
          <c:order val="3"/>
          <c:tx>
            <c:strRef>
              <c:f>'Graphe Production'!$A$6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BFBFBF"/>
            </a:solidFill>
            <a:ln w="25560">
              <a:solidFill>
                <a:srgbClr val="BFBFBF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'Graphe Production'!$B$3:$AZ$3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'Graphe Production'!$B$6:$AZ$6</c:f>
              <c:numCache>
                <c:formatCode>0.00</c:formatCode>
                <c:ptCount val="51"/>
                <c:pt idx="0">
                  <c:v>34.460794849999999</c:v>
                </c:pt>
                <c:pt idx="1">
                  <c:v>29.05925298</c:v>
                </c:pt>
                <c:pt idx="2">
                  <c:v>25.08395616</c:v>
                </c:pt>
                <c:pt idx="3">
                  <c:v>24.0545616</c:v>
                </c:pt>
                <c:pt idx="4">
                  <c:v>22.11300288</c:v>
                </c:pt>
                <c:pt idx="5">
                  <c:v>21.485017770000002</c:v>
                </c:pt>
                <c:pt idx="6">
                  <c:v>21.063895470000002</c:v>
                </c:pt>
                <c:pt idx="7">
                  <c:v>21.834673719999998</c:v>
                </c:pt>
                <c:pt idx="8">
                  <c:v>22.62489733</c:v>
                </c:pt>
                <c:pt idx="9">
                  <c:v>23.345119969999999</c:v>
                </c:pt>
                <c:pt idx="10">
                  <c:v>26.241641250000001</c:v>
                </c:pt>
                <c:pt idx="11">
                  <c:v>28.354823880000001</c:v>
                </c:pt>
                <c:pt idx="12">
                  <c:v>27.212653210000003</c:v>
                </c:pt>
                <c:pt idx="13">
                  <c:v>26.967074129999997</c:v>
                </c:pt>
                <c:pt idx="14">
                  <c:v>31.408024519999998</c:v>
                </c:pt>
                <c:pt idx="15">
                  <c:v>37.732255700000003</c:v>
                </c:pt>
                <c:pt idx="16">
                  <c:v>40.088924009999999</c:v>
                </c:pt>
                <c:pt idx="17">
                  <c:v>42.399153730000002</c:v>
                </c:pt>
                <c:pt idx="18">
                  <c:v>44.564531799999997</c:v>
                </c:pt>
                <c:pt idx="19">
                  <c:v>43.507178719999999</c:v>
                </c:pt>
                <c:pt idx="20">
                  <c:v>41.135310000000004</c:v>
                </c:pt>
                <c:pt idx="21">
                  <c:v>43.077520000000007</c:v>
                </c:pt>
                <c:pt idx="22">
                  <c:v>41.019010000000002</c:v>
                </c:pt>
                <c:pt idx="23">
                  <c:v>39.751339999999999</c:v>
                </c:pt>
                <c:pt idx="24">
                  <c:v>39.367549999999994</c:v>
                </c:pt>
                <c:pt idx="25">
                  <c:v>35.320309999999999</c:v>
                </c:pt>
                <c:pt idx="26">
                  <c:v>30.714830000000003</c:v>
                </c:pt>
                <c:pt idx="27">
                  <c:v>26.190759999999997</c:v>
                </c:pt>
                <c:pt idx="28">
                  <c:v>24.15551</c:v>
                </c:pt>
                <c:pt idx="29">
                  <c:v>22.725020000000001</c:v>
                </c:pt>
                <c:pt idx="30">
                  <c:v>21.434089999999998</c:v>
                </c:pt>
                <c:pt idx="31">
                  <c:v>20.41065</c:v>
                </c:pt>
                <c:pt idx="32">
                  <c:v>19.0732</c:v>
                </c:pt>
                <c:pt idx="33">
                  <c:v>17.945089999999997</c:v>
                </c:pt>
                <c:pt idx="34">
                  <c:v>18.061389999999999</c:v>
                </c:pt>
                <c:pt idx="35">
                  <c:v>16.061030000000002</c:v>
                </c:pt>
                <c:pt idx="36">
                  <c:v>14.514239999999999</c:v>
                </c:pt>
                <c:pt idx="37">
                  <c:v>14.16534</c:v>
                </c:pt>
                <c:pt idx="38">
                  <c:v>14.886400000000002</c:v>
                </c:pt>
                <c:pt idx="39">
                  <c:v>13.23494</c:v>
                </c:pt>
                <c:pt idx="40">
                  <c:v>12.688329999999999</c:v>
                </c:pt>
                <c:pt idx="41">
                  <c:v>13.462072736999998</c:v>
                </c:pt>
                <c:pt idx="42">
                  <c:v>12.242987062000001</c:v>
                </c:pt>
                <c:pt idx="43">
                  <c:v>12.965720618999999</c:v>
                </c:pt>
                <c:pt idx="44">
                  <c:v>12.609727481999997</c:v>
                </c:pt>
                <c:pt idx="45">
                  <c:v>12.758149542</c:v>
                </c:pt>
                <c:pt idx="46">
                  <c:v>11.886244953</c:v>
                </c:pt>
                <c:pt idx="47">
                  <c:v>11.569526326</c:v>
                </c:pt>
                <c:pt idx="48">
                  <c:v>10.925466667288001</c:v>
                </c:pt>
                <c:pt idx="49">
                  <c:v>11.595553697293001</c:v>
                </c:pt>
                <c:pt idx="50">
                  <c:v>9.7472228494759996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F3-45BB-9D70-A08AE74B989F}"/>
            </c:ext>
          </c:extLst>
        </c:ser>
        <c:ser>
          <c:idx val="4"/>
          <c:order val="4"/>
          <c:tx>
            <c:strRef>
              <c:f>'Graphe Production'!$A$5</c:f>
              <c:strCache>
                <c:ptCount val="1"/>
                <c:pt idx="0">
                  <c:v>Hydraulique* (hors pompages), éolien et photovoltaïque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'Graphe Production'!$B$3:$AZ$3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'Graphe Production'!$B$5:$AZ$5</c:f>
              <c:numCache>
                <c:formatCode>0.00</c:formatCode>
                <c:ptCount val="51"/>
                <c:pt idx="0">
                  <c:v>57.16799769</c:v>
                </c:pt>
                <c:pt idx="1">
                  <c:v>49.347997320000005</c:v>
                </c:pt>
                <c:pt idx="2">
                  <c:v>49.37299019000001</c:v>
                </c:pt>
                <c:pt idx="3">
                  <c:v>48.246996849999995</c:v>
                </c:pt>
                <c:pt idx="4">
                  <c:v>56.819004650000004</c:v>
                </c:pt>
                <c:pt idx="5">
                  <c:v>60.619002480000006</c:v>
                </c:pt>
                <c:pt idx="6">
                  <c:v>48.988002299999998</c:v>
                </c:pt>
                <c:pt idx="7">
                  <c:v>76.767001620000016</c:v>
                </c:pt>
                <c:pt idx="8">
                  <c:v>68.818001290000012</c:v>
                </c:pt>
                <c:pt idx="9">
                  <c:v>66.898993140000002</c:v>
                </c:pt>
                <c:pt idx="10">
                  <c:v>70.010995059999999</c:v>
                </c:pt>
                <c:pt idx="11">
                  <c:v>72.74799926</c:v>
                </c:pt>
                <c:pt idx="12">
                  <c:v>71.15600345</c:v>
                </c:pt>
                <c:pt idx="13">
                  <c:v>70.037999920000004</c:v>
                </c:pt>
                <c:pt idx="14">
                  <c:v>66.283998740000001</c:v>
                </c:pt>
                <c:pt idx="15">
                  <c:v>62.519007209999998</c:v>
                </c:pt>
                <c:pt idx="16">
                  <c:v>63.069001540000002</c:v>
                </c:pt>
                <c:pt idx="17">
                  <c:v>71.067999240000006</c:v>
                </c:pt>
                <c:pt idx="18">
                  <c:v>77.088001250000005</c:v>
                </c:pt>
                <c:pt idx="19">
                  <c:v>47.194993570000001</c:v>
                </c:pt>
                <c:pt idx="20">
                  <c:v>54.369586999999967</c:v>
                </c:pt>
                <c:pt idx="21">
                  <c:v>58.119723999999955</c:v>
                </c:pt>
                <c:pt idx="22">
                  <c:v>69.472842000000014</c:v>
                </c:pt>
                <c:pt idx="23">
                  <c:v>65.39190099999999</c:v>
                </c:pt>
                <c:pt idx="24">
                  <c:v>79.299876000000026</c:v>
                </c:pt>
                <c:pt idx="25">
                  <c:v>73.631773999999979</c:v>
                </c:pt>
                <c:pt idx="26">
                  <c:v>66.542949000000064</c:v>
                </c:pt>
                <c:pt idx="27">
                  <c:v>64.286532000000051</c:v>
                </c:pt>
                <c:pt idx="28">
                  <c:v>62.63624200000006</c:v>
                </c:pt>
                <c:pt idx="29">
                  <c:v>73.068686000000056</c:v>
                </c:pt>
                <c:pt idx="30">
                  <c:v>66.924361999999974</c:v>
                </c:pt>
                <c:pt idx="31">
                  <c:v>74.89021700000005</c:v>
                </c:pt>
                <c:pt idx="32">
                  <c:v>61.16326700000004</c:v>
                </c:pt>
                <c:pt idx="33">
                  <c:v>59.829343000000009</c:v>
                </c:pt>
                <c:pt idx="34">
                  <c:v>60.628507000000006</c:v>
                </c:pt>
                <c:pt idx="35">
                  <c:v>52.933453000000007</c:v>
                </c:pt>
                <c:pt idx="36">
                  <c:v>58.963008000000031</c:v>
                </c:pt>
                <c:pt idx="37">
                  <c:v>62.157601999999976</c:v>
                </c:pt>
                <c:pt idx="38">
                  <c:v>69.854647000000014</c:v>
                </c:pt>
                <c:pt idx="39">
                  <c:v>65.53131799999997</c:v>
                </c:pt>
                <c:pt idx="40">
                  <c:v>73.754946000000061</c:v>
                </c:pt>
                <c:pt idx="41">
                  <c:v>60.927325000000003</c:v>
                </c:pt>
                <c:pt idx="42">
                  <c:v>79.896151999999987</c:v>
                </c:pt>
                <c:pt idx="43">
                  <c:v>93.65607900000002</c:v>
                </c:pt>
                <c:pt idx="44">
                  <c:v>87.969266999999988</c:v>
                </c:pt>
                <c:pt idx="45">
                  <c:v>85.218029000000001</c:v>
                </c:pt>
                <c:pt idx="46">
                  <c:v>91.380475000000018</c:v>
                </c:pt>
                <c:pt idx="47">
                  <c:v>84.718716000000001</c:v>
                </c:pt>
                <c:pt idx="48">
                  <c:v>105.08111000000002</c:v>
                </c:pt>
                <c:pt idx="49">
                  <c:v>104.33972300000001</c:v>
                </c:pt>
                <c:pt idx="50">
                  <c:v>116.95474000000002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3-45BB-9D70-A08AE74B989F}"/>
            </c:ext>
          </c:extLst>
        </c:ser>
        <c:ser>
          <c:idx val="5"/>
          <c:order val="5"/>
          <c:tx>
            <c:strRef>
              <c:f>'Graphe Production'!$A$4</c:f>
              <c:strCache>
                <c:ptCount val="1"/>
                <c:pt idx="0">
                  <c:v>Énergies renouvelables thermiques et déchets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'Graphe Production'!$B$3:$AZ$3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'Graphe Production'!$B$4:$AZ$4</c:f>
              <c:numCache>
                <c:formatCode>0.00</c:formatCode>
                <c:ptCount val="51"/>
                <c:pt idx="0">
                  <c:v>109.29434386</c:v>
                </c:pt>
                <c:pt idx="1">
                  <c:v>109.96401089</c:v>
                </c:pt>
                <c:pt idx="2">
                  <c:v>111.29123812000012</c:v>
                </c:pt>
                <c:pt idx="3">
                  <c:v>114.24544419999988</c:v>
                </c:pt>
                <c:pt idx="4">
                  <c:v>103.23316002000011</c:v>
                </c:pt>
                <c:pt idx="5">
                  <c:v>107.17038021999988</c:v>
                </c:pt>
                <c:pt idx="6">
                  <c:v>102.75666729</c:v>
                </c:pt>
                <c:pt idx="7">
                  <c:v>104.43006147000013</c:v>
                </c:pt>
                <c:pt idx="8">
                  <c:v>107.70746525000013</c:v>
                </c:pt>
                <c:pt idx="9">
                  <c:v>111.01308341000001</c:v>
                </c:pt>
                <c:pt idx="10">
                  <c:v>101.11865157000001</c:v>
                </c:pt>
                <c:pt idx="11">
                  <c:v>97.619917260000022</c:v>
                </c:pt>
                <c:pt idx="12">
                  <c:v>99.736205100000006</c:v>
                </c:pt>
                <c:pt idx="13">
                  <c:v>110.52928704</c:v>
                </c:pt>
                <c:pt idx="14">
                  <c:v>112.79057772000002</c:v>
                </c:pt>
                <c:pt idx="15">
                  <c:v>126.59023563</c:v>
                </c:pt>
                <c:pt idx="16">
                  <c:v>124.05289527000001</c:v>
                </c:pt>
                <c:pt idx="17">
                  <c:v>130.42855431000001</c:v>
                </c:pt>
                <c:pt idx="18">
                  <c:v>122.15622835000002</c:v>
                </c:pt>
                <c:pt idx="19">
                  <c:v>126.12805942999999</c:v>
                </c:pt>
                <c:pt idx="20">
                  <c:v>129.35333333333298</c:v>
                </c:pt>
                <c:pt idx="21">
                  <c:v>148.56388888888927</c:v>
                </c:pt>
                <c:pt idx="22">
                  <c:v>144.97666472222232</c:v>
                </c:pt>
                <c:pt idx="23">
                  <c:v>140.17238583333321</c:v>
                </c:pt>
                <c:pt idx="24">
                  <c:v>128.38109277777792</c:v>
                </c:pt>
                <c:pt idx="25">
                  <c:v>132.92804138888911</c:v>
                </c:pt>
                <c:pt idx="26">
                  <c:v>142.47688361111113</c:v>
                </c:pt>
                <c:pt idx="27">
                  <c:v>132.26772083333316</c:v>
                </c:pt>
                <c:pt idx="28">
                  <c:v>132.66072916666707</c:v>
                </c:pt>
                <c:pt idx="29">
                  <c:v>129.25736444444416</c:v>
                </c:pt>
                <c:pt idx="30">
                  <c:v>127.03153924033907</c:v>
                </c:pt>
                <c:pt idx="31">
                  <c:v>129.50286689150738</c:v>
                </c:pt>
                <c:pt idx="32">
                  <c:v>125.9290123727323</c:v>
                </c:pt>
                <c:pt idx="33">
                  <c:v>134.05462702357602</c:v>
                </c:pt>
                <c:pt idx="34">
                  <c:v>137.47614219461383</c:v>
                </c:pt>
                <c:pt idx="35">
                  <c:v>145.44208215886323</c:v>
                </c:pt>
                <c:pt idx="36">
                  <c:v>135.53819753310987</c:v>
                </c:pt>
                <c:pt idx="37">
                  <c:v>147.02714915642468</c:v>
                </c:pt>
                <c:pt idx="38">
                  <c:v>168.0898304986024</c:v>
                </c:pt>
                <c:pt idx="39">
                  <c:v>178.81068158554683</c:v>
                </c:pt>
                <c:pt idx="40">
                  <c:v>198.58257986764457</c:v>
                </c:pt>
                <c:pt idx="41">
                  <c:v>180.95639397944444</c:v>
                </c:pt>
                <c:pt idx="42">
                  <c:v>203.95029897916666</c:v>
                </c:pt>
                <c:pt idx="43">
                  <c:v>218.71680413833334</c:v>
                </c:pt>
                <c:pt idx="44">
                  <c:v>200.73391315171523</c:v>
                </c:pt>
                <c:pt idx="45">
                  <c:v>214.90822265783333</c:v>
                </c:pt>
                <c:pt idx="46">
                  <c:v>226.88436518736066</c:v>
                </c:pt>
                <c:pt idx="47">
                  <c:v>225.33683321702975</c:v>
                </c:pt>
                <c:pt idx="48">
                  <c:v>230.90927840999103</c:v>
                </c:pt>
                <c:pt idx="49">
                  <c:v>233.63388293270248</c:v>
                </c:pt>
                <c:pt idx="50">
                  <c:v>223.80733790642455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F3-45BB-9D70-A08AE74B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49597"/>
        <c:axId val="53431424"/>
      </c:areaChart>
      <c:catAx>
        <c:axId val="974495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fr-FR"/>
          </a:p>
        </c:txPr>
        <c:crossAx val="53431424"/>
        <c:crosses val="autoZero"/>
        <c:auto val="1"/>
        <c:lblAlgn val="ctr"/>
        <c:lblOffset val="100"/>
        <c:noMultiLvlLbl val="1"/>
      </c:catAx>
      <c:valAx>
        <c:axId val="534314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fr-FR"/>
          </a:p>
        </c:txPr>
        <c:crossAx val="9744959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45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strRef>
              <c:f>Facture!$A$7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9CDE5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Facture!$B$1:$AZ$1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Facture!$B$7:$AZ$7</c:f>
              <c:numCache>
                <c:formatCode>#\ ##0.000</c:formatCode>
                <c:ptCount val="51"/>
                <c:pt idx="0">
                  <c:v>11.125059796084322</c:v>
                </c:pt>
                <c:pt idx="1">
                  <c:v>13.542591623619552</c:v>
                </c:pt>
                <c:pt idx="2">
                  <c:v>13.77673974315444</c:v>
                </c:pt>
                <c:pt idx="3">
                  <c:v>14.539803402069715</c:v>
                </c:pt>
                <c:pt idx="4">
                  <c:v>39.683188077522772</c:v>
                </c:pt>
                <c:pt idx="5">
                  <c:v>30.732699428228969</c:v>
                </c:pt>
                <c:pt idx="6">
                  <c:v>37.261209586778335</c:v>
                </c:pt>
                <c:pt idx="7">
                  <c:v>36.353088317603593</c:v>
                </c:pt>
                <c:pt idx="8">
                  <c:v>31.927574432450047</c:v>
                </c:pt>
                <c:pt idx="9">
                  <c:v>39.103901286310432</c:v>
                </c:pt>
                <c:pt idx="10">
                  <c:v>55.518338832771619</c:v>
                </c:pt>
                <c:pt idx="11">
                  <c:v>60.594216850720329</c:v>
                </c:pt>
                <c:pt idx="12">
                  <c:v>59.532316962236557</c:v>
                </c:pt>
                <c:pt idx="13">
                  <c:v>51.394387774077074</c:v>
                </c:pt>
                <c:pt idx="14">
                  <c:v>53.235306760055288</c:v>
                </c:pt>
                <c:pt idx="15">
                  <c:v>48.681782027362487</c:v>
                </c:pt>
                <c:pt idx="16">
                  <c:v>22.994790042133136</c:v>
                </c:pt>
                <c:pt idx="17">
                  <c:v>20.549156306660606</c:v>
                </c:pt>
                <c:pt idx="18">
                  <c:v>16.131890230917236</c:v>
                </c:pt>
                <c:pt idx="19">
                  <c:v>19.54884013878366</c:v>
                </c:pt>
                <c:pt idx="20">
                  <c:v>21.272250874845195</c:v>
                </c:pt>
                <c:pt idx="21">
                  <c:v>21.008321416406485</c:v>
                </c:pt>
                <c:pt idx="22">
                  <c:v>17.507646112087798</c:v>
                </c:pt>
                <c:pt idx="23">
                  <c:v>14.777496460730513</c:v>
                </c:pt>
                <c:pt idx="24">
                  <c:v>14.184956356889701</c:v>
                </c:pt>
                <c:pt idx="25">
                  <c:v>12.937387281690066</c:v>
                </c:pt>
                <c:pt idx="26">
                  <c:v>16.466507917750405</c:v>
                </c:pt>
                <c:pt idx="27">
                  <c:v>17.836294513773318</c:v>
                </c:pt>
                <c:pt idx="28">
                  <c:v>12.506982222056674</c:v>
                </c:pt>
                <c:pt idx="29">
                  <c:v>15.843794109412187</c:v>
                </c:pt>
                <c:pt idx="30">
                  <c:v>31.057642192252956</c:v>
                </c:pt>
                <c:pt idx="31">
                  <c:v>29.788279810340619</c:v>
                </c:pt>
                <c:pt idx="32">
                  <c:v>27.348056497742405</c:v>
                </c:pt>
                <c:pt idx="33">
                  <c:v>28.370902071158479</c:v>
                </c:pt>
                <c:pt idx="34">
                  <c:v>34.89046703192065</c:v>
                </c:pt>
                <c:pt idx="35">
                  <c:v>46.31706784510272</c:v>
                </c:pt>
                <c:pt idx="36">
                  <c:v>54.326082796001003</c:v>
                </c:pt>
                <c:pt idx="37">
                  <c:v>52.367014418280135</c:v>
                </c:pt>
                <c:pt idx="38">
                  <c:v>66.386002258199426</c:v>
                </c:pt>
                <c:pt idx="39">
                  <c:v>45.000233696701052</c:v>
                </c:pt>
                <c:pt idx="40">
                  <c:v>54.112318515324645</c:v>
                </c:pt>
                <c:pt idx="41">
                  <c:v>69.550497088582915</c:v>
                </c:pt>
                <c:pt idx="42">
                  <c:v>74.888234957067709</c:v>
                </c:pt>
                <c:pt idx="43">
                  <c:v>70.288506221892447</c:v>
                </c:pt>
                <c:pt idx="44">
                  <c:v>58.430157088088919</c:v>
                </c:pt>
                <c:pt idx="45">
                  <c:v>41.275029986848246</c:v>
                </c:pt>
                <c:pt idx="46">
                  <c:v>32.792118068123159</c:v>
                </c:pt>
                <c:pt idx="47">
                  <c:v>40.887008380319749</c:v>
                </c:pt>
                <c:pt idx="48">
                  <c:v>46.968831183630442</c:v>
                </c:pt>
                <c:pt idx="49" formatCode="General">
                  <c:v>45.513295492459726</c:v>
                </c:pt>
                <c:pt idx="50" formatCode="General">
                  <c:v>25.457811938595931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9-4847-A067-CEE412B7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96158"/>
        <c:axId val="34336231"/>
      </c:areaChart>
      <c:lineChart>
        <c:grouping val="standard"/>
        <c:varyColors val="0"/>
        <c:ser>
          <c:idx val="1"/>
          <c:order val="1"/>
          <c:tx>
            <c:strRef>
              <c:f>Facture!$A$2</c:f>
              <c:strCache>
                <c:ptCount val="1"/>
                <c:pt idx="0">
                  <c:v>Charbon</c:v>
                </c:pt>
              </c:strCache>
            </c:strRef>
          </c:tx>
          <c:spPr>
            <a:ln w="2844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Facture!$B$1:$AZ$1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Facture!$B$2:$AZ$2</c:f>
              <c:numCache>
                <c:formatCode>#\ ##0.000</c:formatCode>
                <c:ptCount val="51"/>
                <c:pt idx="0">
                  <c:v>1.6876862923171394</c:v>
                </c:pt>
                <c:pt idx="1">
                  <c:v>1.9938062893341195</c:v>
                </c:pt>
                <c:pt idx="2">
                  <c:v>1.6752604775736757</c:v>
                </c:pt>
                <c:pt idx="3">
                  <c:v>1.7583258604672607</c:v>
                </c:pt>
                <c:pt idx="4">
                  <c:v>3.2239507405274579</c:v>
                </c:pt>
                <c:pt idx="5">
                  <c:v>3.2400134188538319</c:v>
                </c:pt>
                <c:pt idx="6">
                  <c:v>3.0032390546332852</c:v>
                </c:pt>
                <c:pt idx="7">
                  <c:v>3.0230498438504756</c:v>
                </c:pt>
                <c:pt idx="8">
                  <c:v>2.8430389484138652</c:v>
                </c:pt>
                <c:pt idx="9">
                  <c:v>2.8735852625207121</c:v>
                </c:pt>
                <c:pt idx="10">
                  <c:v>3.5320357775100377</c:v>
                </c:pt>
                <c:pt idx="11">
                  <c:v>4.0902311918895142</c:v>
                </c:pt>
                <c:pt idx="12">
                  <c:v>3.2355027835342911</c:v>
                </c:pt>
                <c:pt idx="13">
                  <c:v>2.6601404281611694</c:v>
                </c:pt>
                <c:pt idx="14">
                  <c:v>2.719303271384216</c:v>
                </c:pt>
                <c:pt idx="15">
                  <c:v>2.6651800766061275</c:v>
                </c:pt>
                <c:pt idx="16">
                  <c:v>1.9291878207634181</c:v>
                </c:pt>
                <c:pt idx="17">
                  <c:v>1.1615676767830123</c:v>
                </c:pt>
                <c:pt idx="18">
                  <c:v>1.0389981641480939</c:v>
                </c:pt>
                <c:pt idx="19">
                  <c:v>1.4393873980508762</c:v>
                </c:pt>
                <c:pt idx="20">
                  <c:v>1.5080859906841855</c:v>
                </c:pt>
                <c:pt idx="21">
                  <c:v>1.5444932282712409</c:v>
                </c:pt>
                <c:pt idx="22">
                  <c:v>1.4293458320854502</c:v>
                </c:pt>
                <c:pt idx="23">
                  <c:v>0.91292378821230513</c:v>
                </c:pt>
                <c:pt idx="24">
                  <c:v>0.90019232493350509</c:v>
                </c:pt>
                <c:pt idx="25">
                  <c:v>0.84817905352092238</c:v>
                </c:pt>
                <c:pt idx="26">
                  <c:v>0.97854121316963794</c:v>
                </c:pt>
                <c:pt idx="27">
                  <c:v>1.0418531138641376</c:v>
                </c:pt>
                <c:pt idx="28">
                  <c:v>1.0439748503498898</c:v>
                </c:pt>
                <c:pt idx="29">
                  <c:v>1.0074378929632313</c:v>
                </c:pt>
                <c:pt idx="30">
                  <c:v>1.2750559642824708</c:v>
                </c:pt>
                <c:pt idx="31">
                  <c:v>1.1267740505449853</c:v>
                </c:pt>
                <c:pt idx="32">
                  <c:v>1.2561746303648273</c:v>
                </c:pt>
                <c:pt idx="33">
                  <c:v>1.10401014138339</c:v>
                </c:pt>
                <c:pt idx="34">
                  <c:v>1.5454551759793462</c:v>
                </c:pt>
                <c:pt idx="35">
                  <c:v>1.7820383452806043</c:v>
                </c:pt>
                <c:pt idx="36">
                  <c:v>1.8278734896327928</c:v>
                </c:pt>
                <c:pt idx="37">
                  <c:v>1.6705394023900675</c:v>
                </c:pt>
                <c:pt idx="38">
                  <c:v>2.9863166335947517</c:v>
                </c:pt>
                <c:pt idx="39">
                  <c:v>1.6823385070228707</c:v>
                </c:pt>
                <c:pt idx="40">
                  <c:v>2.3920289698215593</c:v>
                </c:pt>
                <c:pt idx="41">
                  <c:v>2.4932645583458184</c:v>
                </c:pt>
                <c:pt idx="42">
                  <c:v>2.6374785534224743</c:v>
                </c:pt>
                <c:pt idx="43">
                  <c:v>2.0569105935482725</c:v>
                </c:pt>
                <c:pt idx="44">
                  <c:v>1.5171956239090933</c:v>
                </c:pt>
                <c:pt idx="45">
                  <c:v>1.3597822749860471</c:v>
                </c:pt>
                <c:pt idx="46">
                  <c:v>1.1988776522503484</c:v>
                </c:pt>
                <c:pt idx="47">
                  <c:v>2.154155522639114</c:v>
                </c:pt>
                <c:pt idx="48">
                  <c:v>1.9674558192767095</c:v>
                </c:pt>
                <c:pt idx="49" formatCode="General">
                  <c:v>1.6793432144362788</c:v>
                </c:pt>
                <c:pt idx="50" formatCode="General">
                  <c:v>0.86163585199999992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9-4847-A067-CEE412B7B678}"/>
            </c:ext>
          </c:extLst>
        </c:ser>
        <c:ser>
          <c:idx val="2"/>
          <c:order val="2"/>
          <c:tx>
            <c:strRef>
              <c:f>Facture!$A$3</c:f>
              <c:strCache>
                <c:ptCount val="1"/>
                <c:pt idx="0">
                  <c:v>Pétrole brut</c:v>
                </c:pt>
              </c:strCache>
            </c:strRef>
          </c:tx>
          <c:spPr>
            <a:ln w="2844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Facture!$B$1:$AZ$1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Facture!$B$3:$AZ$3</c:f>
              <c:numCache>
                <c:formatCode>#\ ##0.000</c:formatCode>
                <c:ptCount val="51"/>
                <c:pt idx="0">
                  <c:v>9.7938380851351017</c:v>
                </c:pt>
                <c:pt idx="1">
                  <c:v>11.895318399513323</c:v>
                </c:pt>
                <c:pt idx="2">
                  <c:v>12.647193971649436</c:v>
                </c:pt>
                <c:pt idx="3">
                  <c:v>13.589100743199428</c:v>
                </c:pt>
                <c:pt idx="4">
                  <c:v>37.426499631846369</c:v>
                </c:pt>
                <c:pt idx="5">
                  <c:v>27.46219654809358</c:v>
                </c:pt>
                <c:pt idx="6">
                  <c:v>33.721437500791751</c:v>
                </c:pt>
                <c:pt idx="7">
                  <c:v>32.638814611782472</c:v>
                </c:pt>
                <c:pt idx="8">
                  <c:v>27.727864472446949</c:v>
                </c:pt>
                <c:pt idx="9">
                  <c:v>34.123300104721118</c:v>
                </c:pt>
                <c:pt idx="10">
                  <c:v>46.689293752029492</c:v>
                </c:pt>
                <c:pt idx="11">
                  <c:v>49.19236078785584</c:v>
                </c:pt>
                <c:pt idx="12">
                  <c:v>43.207325245988486</c:v>
                </c:pt>
                <c:pt idx="13">
                  <c:v>36.625770118244809</c:v>
                </c:pt>
                <c:pt idx="14">
                  <c:v>38.859491743408839</c:v>
                </c:pt>
                <c:pt idx="15">
                  <c:v>34.134733809128228</c:v>
                </c:pt>
                <c:pt idx="16">
                  <c:v>13.148492469619596</c:v>
                </c:pt>
                <c:pt idx="17">
                  <c:v>12.600718209279664</c:v>
                </c:pt>
                <c:pt idx="18">
                  <c:v>10.296078728632956</c:v>
                </c:pt>
                <c:pt idx="19">
                  <c:v>12.953781803822302</c:v>
                </c:pt>
                <c:pt idx="20">
                  <c:v>14.370755077069445</c:v>
                </c:pt>
                <c:pt idx="21">
                  <c:v>13.297013295096741</c:v>
                </c:pt>
                <c:pt idx="22">
                  <c:v>11.250629831742478</c:v>
                </c:pt>
                <c:pt idx="23">
                  <c:v>10.8867020244363</c:v>
                </c:pt>
                <c:pt idx="24">
                  <c:v>10.493736043124759</c:v>
                </c:pt>
                <c:pt idx="25">
                  <c:v>10.225089781170386</c:v>
                </c:pt>
                <c:pt idx="26">
                  <c:v>13.592338451319161</c:v>
                </c:pt>
                <c:pt idx="27">
                  <c:v>14.876067654789788</c:v>
                </c:pt>
                <c:pt idx="28">
                  <c:v>10.423411441811655</c:v>
                </c:pt>
                <c:pt idx="29">
                  <c:v>12.96342360884514</c:v>
                </c:pt>
                <c:pt idx="30">
                  <c:v>25.042991957841817</c:v>
                </c:pt>
                <c:pt idx="31">
                  <c:v>22.357373640255794</c:v>
                </c:pt>
                <c:pt idx="32">
                  <c:v>19.754199183699363</c:v>
                </c:pt>
                <c:pt idx="33">
                  <c:v>20.16226577720235</c:v>
                </c:pt>
                <c:pt idx="34">
                  <c:v>24.172349877705798</c:v>
                </c:pt>
                <c:pt idx="35">
                  <c:v>32.214309306236949</c:v>
                </c:pt>
                <c:pt idx="36">
                  <c:v>37.285688419402163</c:v>
                </c:pt>
                <c:pt idx="37">
                  <c:v>35.804611321295276</c:v>
                </c:pt>
                <c:pt idx="38">
                  <c:v>45.293713767118099</c:v>
                </c:pt>
                <c:pt idx="39">
                  <c:v>25.607305974394603</c:v>
                </c:pt>
                <c:pt idx="40">
                  <c:v>29.494447202469129</c:v>
                </c:pt>
                <c:pt idx="41">
                  <c:v>40.938265557865257</c:v>
                </c:pt>
                <c:pt idx="42">
                  <c:v>39.801187473521779</c:v>
                </c:pt>
                <c:pt idx="43">
                  <c:v>36.887109692242745</c:v>
                </c:pt>
                <c:pt idx="44">
                  <c:v>31.220075518485739</c:v>
                </c:pt>
                <c:pt idx="45">
                  <c:v>21.702628442557945</c:v>
                </c:pt>
                <c:pt idx="46">
                  <c:v>17.06072893648674</c:v>
                </c:pt>
                <c:pt idx="47">
                  <c:v>22.059882896317024</c:v>
                </c:pt>
                <c:pt idx="48">
                  <c:v>24.946972044590176</c:v>
                </c:pt>
                <c:pt idx="49" formatCode="General">
                  <c:v>22.430541000379264</c:v>
                </c:pt>
                <c:pt idx="50" formatCode="General">
                  <c:v>10.499614351000002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79-4847-A067-CEE412B7B678}"/>
            </c:ext>
          </c:extLst>
        </c:ser>
        <c:ser>
          <c:idx val="3"/>
          <c:order val="3"/>
          <c:tx>
            <c:strRef>
              <c:f>Facture!$A$4</c:f>
              <c:strCache>
                <c:ptCount val="1"/>
                <c:pt idx="0">
                  <c:v>Produits raffinés et biocarburants</c:v>
                </c:pt>
              </c:strCache>
            </c:strRef>
          </c:tx>
          <c:spPr>
            <a:ln w="28440">
              <a:solidFill>
                <a:srgbClr val="632523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Facture!$B$1:$AZ$1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Facture!$B$4:$AZ$4</c:f>
              <c:numCache>
                <c:formatCode>#\ ##0.000</c:formatCode>
                <c:ptCount val="51"/>
                <c:pt idx="0">
                  <c:v>-0.57097424095215366</c:v>
                </c:pt>
                <c:pt idx="1">
                  <c:v>-0.56100625172996887</c:v>
                </c:pt>
                <c:pt idx="2">
                  <c:v>-0.67400879369640132</c:v>
                </c:pt>
                <c:pt idx="3">
                  <c:v>-1.1360164137724753</c:v>
                </c:pt>
                <c:pt idx="4">
                  <c:v>-1.598487649020786</c:v>
                </c:pt>
                <c:pt idx="5">
                  <c:v>-1.2636187842246747</c:v>
                </c:pt>
                <c:pt idx="6">
                  <c:v>-1.2039874637437984</c:v>
                </c:pt>
                <c:pt idx="7">
                  <c:v>-1.8368894493052383</c:v>
                </c:pt>
                <c:pt idx="8">
                  <c:v>-1.4755598597216781</c:v>
                </c:pt>
                <c:pt idx="9">
                  <c:v>-1.3054540614601329</c:v>
                </c:pt>
                <c:pt idx="10">
                  <c:v>0.8793536737621086</c:v>
                </c:pt>
                <c:pt idx="11">
                  <c:v>1.2645456896535747</c:v>
                </c:pt>
                <c:pt idx="12">
                  <c:v>5.2938524445066326</c:v>
                </c:pt>
                <c:pt idx="13">
                  <c:v>5.13009694363795</c:v>
                </c:pt>
                <c:pt idx="14">
                  <c:v>4.5987715548235721</c:v>
                </c:pt>
                <c:pt idx="15">
                  <c:v>4.8306894224717176</c:v>
                </c:pt>
                <c:pt idx="16">
                  <c:v>3.3432414465520264</c:v>
                </c:pt>
                <c:pt idx="17">
                  <c:v>4.6445179648826453</c:v>
                </c:pt>
                <c:pt idx="18">
                  <c:v>2.9794158013297012</c:v>
                </c:pt>
                <c:pt idx="19">
                  <c:v>3.8884837944507264</c:v>
                </c:pt>
                <c:pt idx="20">
                  <c:v>3.6775329092701381</c:v>
                </c:pt>
                <c:pt idx="21">
                  <c:v>4.0769176114503329</c:v>
                </c:pt>
                <c:pt idx="22">
                  <c:v>3.6906086923475963</c:v>
                </c:pt>
                <c:pt idx="23">
                  <c:v>2.6835050261826625</c:v>
                </c:pt>
                <c:pt idx="24">
                  <c:v>2.7872718754058354</c:v>
                </c:pt>
                <c:pt idx="25">
                  <c:v>2.2877631973043027</c:v>
                </c:pt>
                <c:pt idx="26">
                  <c:v>2.0193667650278901</c:v>
                </c:pt>
                <c:pt idx="27">
                  <c:v>1.2215955331240658</c:v>
                </c:pt>
                <c:pt idx="28">
                  <c:v>0.34049558338990521</c:v>
                </c:pt>
                <c:pt idx="29">
                  <c:v>1.5705173156075896</c:v>
                </c:pt>
                <c:pt idx="30">
                  <c:v>2.1437152002660915</c:v>
                </c:pt>
                <c:pt idx="31">
                  <c:v>1.9885857420664559</c:v>
                </c:pt>
                <c:pt idx="32">
                  <c:v>3.1692544928117599</c:v>
                </c:pt>
                <c:pt idx="33">
                  <c:v>2.5150706803458238</c:v>
                </c:pt>
                <c:pt idx="34">
                  <c:v>4.2057013462050135</c:v>
                </c:pt>
                <c:pt idx="35">
                  <c:v>5.9537352719382</c:v>
                </c:pt>
                <c:pt idx="36">
                  <c:v>6.3679542147818493</c:v>
                </c:pt>
                <c:pt idx="37">
                  <c:v>6.2599645670727355</c:v>
                </c:pt>
                <c:pt idx="38">
                  <c:v>6.4103226497508494</c:v>
                </c:pt>
                <c:pt idx="39">
                  <c:v>6.8079246689284441</c:v>
                </c:pt>
                <c:pt idx="40">
                  <c:v>10.944170953642496</c:v>
                </c:pt>
                <c:pt idx="41">
                  <c:v>14.226805488798872</c:v>
                </c:pt>
                <c:pt idx="42">
                  <c:v>18.349303011843396</c:v>
                </c:pt>
                <c:pt idx="43">
                  <c:v>17.137994523332669</c:v>
                </c:pt>
                <c:pt idx="44">
                  <c:v>15.579370495471032</c:v>
                </c:pt>
                <c:pt idx="45">
                  <c:v>9.9652964547825018</c:v>
                </c:pt>
                <c:pt idx="46">
                  <c:v>7.4985227785545661</c:v>
                </c:pt>
                <c:pt idx="47">
                  <c:v>9.0938700153325911</c:v>
                </c:pt>
                <c:pt idx="48">
                  <c:v>11.856952546114398</c:v>
                </c:pt>
                <c:pt idx="49" formatCode="General">
                  <c:v>14.523966591419436</c:v>
                </c:pt>
                <c:pt idx="50" formatCode="General">
                  <c:v>9.9891241035227925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79-4847-A067-CEE412B7B678}"/>
            </c:ext>
          </c:extLst>
        </c:ser>
        <c:ser>
          <c:idx val="4"/>
          <c:order val="4"/>
          <c:tx>
            <c:strRef>
              <c:f>Facture!$A$5</c:f>
              <c:strCache>
                <c:ptCount val="1"/>
                <c:pt idx="0">
                  <c:v>Gaz naturel</c:v>
                </c:pt>
              </c:strCache>
            </c:strRef>
          </c:tx>
          <c:spPr>
            <a:ln w="28440">
              <a:solidFill>
                <a:srgbClr val="376092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Facture!$B$1:$AZ$1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Facture!$B$5:$AZ$5</c:f>
              <c:numCache>
                <c:formatCode>#\ ##0.000</c:formatCode>
                <c:ptCount val="51"/>
                <c:pt idx="0">
                  <c:v>0.21976724927992655</c:v>
                </c:pt>
                <c:pt idx="1">
                  <c:v>0.28695718008842658</c:v>
                </c:pt>
                <c:pt idx="2">
                  <c:v>0.3839525955815361</c:v>
                </c:pt>
                <c:pt idx="3">
                  <c:v>0.48181576274568561</c:v>
                </c:pt>
                <c:pt idx="4">
                  <c:v>0.67284460829081294</c:v>
                </c:pt>
                <c:pt idx="5">
                  <c:v>1.2710717636490565</c:v>
                </c:pt>
                <c:pt idx="6">
                  <c:v>1.64936494016935</c:v>
                </c:pt>
                <c:pt idx="7">
                  <c:v>2.3363254049032331</c:v>
                </c:pt>
                <c:pt idx="8">
                  <c:v>2.5424714708842306</c:v>
                </c:pt>
                <c:pt idx="9">
                  <c:v>2.7807384582924901</c:v>
                </c:pt>
                <c:pt idx="10">
                  <c:v>4.1411082983390894</c:v>
                </c:pt>
                <c:pt idx="11">
                  <c:v>6.165268011805213</c:v>
                </c:pt>
                <c:pt idx="12">
                  <c:v>7.6965394142462529</c:v>
                </c:pt>
                <c:pt idx="13">
                  <c:v>7.3724413517874634</c:v>
                </c:pt>
                <c:pt idx="14">
                  <c:v>8.055026475944068</c:v>
                </c:pt>
                <c:pt idx="15">
                  <c:v>8.1709909567290904</c:v>
                </c:pt>
                <c:pt idx="16">
                  <c:v>5.9414880218712565</c:v>
                </c:pt>
                <c:pt idx="17">
                  <c:v>3.5337798281144499</c:v>
                </c:pt>
                <c:pt idx="18">
                  <c:v>3.194397673184846</c:v>
                </c:pt>
                <c:pt idx="19">
                  <c:v>3.2271690357804226</c:v>
                </c:pt>
                <c:pt idx="20">
                  <c:v>3.7709015104677412</c:v>
                </c:pt>
                <c:pt idx="21">
                  <c:v>4.6187510981006081</c:v>
                </c:pt>
                <c:pt idx="22">
                  <c:v>3.8006198531814448</c:v>
                </c:pt>
                <c:pt idx="23">
                  <c:v>3.4673519881447454</c:v>
                </c:pt>
                <c:pt idx="24">
                  <c:v>3.384836621196742</c:v>
                </c:pt>
                <c:pt idx="25">
                  <c:v>3.3142055482060804</c:v>
                </c:pt>
                <c:pt idx="26">
                  <c:v>3.5877007618036569</c:v>
                </c:pt>
                <c:pt idx="27">
                  <c:v>4.181882676155781</c:v>
                </c:pt>
                <c:pt idx="28">
                  <c:v>3.7779991850598624</c:v>
                </c:pt>
                <c:pt idx="29">
                  <c:v>3.6285616592417669</c:v>
                </c:pt>
                <c:pt idx="30">
                  <c:v>6.1938682414915345</c:v>
                </c:pt>
                <c:pt idx="31">
                  <c:v>7.8309007326469224</c:v>
                </c:pt>
                <c:pt idx="32">
                  <c:v>6.8257835219139302</c:v>
                </c:pt>
                <c:pt idx="33">
                  <c:v>7.3847055153997019</c:v>
                </c:pt>
                <c:pt idx="34">
                  <c:v>7.6244780962773806</c:v>
                </c:pt>
                <c:pt idx="35">
                  <c:v>9.3239258297252317</c:v>
                </c:pt>
                <c:pt idx="36">
                  <c:v>11.881891000815235</c:v>
                </c:pt>
                <c:pt idx="37">
                  <c:v>10.569031019621196</c:v>
                </c:pt>
                <c:pt idx="38">
                  <c:v>14.799181064434388</c:v>
                </c:pt>
                <c:pt idx="39">
                  <c:v>11.692435087599961</c:v>
                </c:pt>
                <c:pt idx="40">
                  <c:v>12.487335720896922</c:v>
                </c:pt>
                <c:pt idx="41">
                  <c:v>14.71677495628084</c:v>
                </c:pt>
                <c:pt idx="42">
                  <c:v>15.961568114465098</c:v>
                </c:pt>
                <c:pt idx="43">
                  <c:v>16.058966460002491</c:v>
                </c:pt>
                <c:pt idx="44">
                  <c:v>12.377462531119351</c:v>
                </c:pt>
                <c:pt idx="45">
                  <c:v>10.711118729685793</c:v>
                </c:pt>
                <c:pt idx="46">
                  <c:v>8.1256742562800461</c:v>
                </c:pt>
                <c:pt idx="47">
                  <c:v>8.912703242732622</c:v>
                </c:pt>
                <c:pt idx="48">
                  <c:v>11.089645085768632</c:v>
                </c:pt>
                <c:pt idx="49" formatCode="General">
                  <c:v>8.8238479714299594</c:v>
                </c:pt>
                <c:pt idx="50" formatCode="General">
                  <c:v>5.1475526128988438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79-4847-A067-CEE412B7B678}"/>
            </c:ext>
          </c:extLst>
        </c:ser>
        <c:ser>
          <c:idx val="5"/>
          <c:order val="5"/>
          <c:tx>
            <c:strRef>
              <c:f>Facture!$A$6</c:f>
              <c:strCache>
                <c:ptCount val="1"/>
                <c:pt idx="0">
                  <c:v>Électricité</c:v>
                </c:pt>
              </c:strCache>
            </c:strRef>
          </c:tx>
          <c:spPr>
            <a:ln w="2844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Facture!$B$1:$AZ$1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Facture!$B$6:$AZ$6</c:f>
              <c:numCache>
                <c:formatCode>#\ ##0.000</c:formatCode>
                <c:ptCount val="51"/>
                <c:pt idx="0">
                  <c:v>-5.2575896956920127E-3</c:v>
                </c:pt>
                <c:pt idx="1">
                  <c:v>-7.2483993586349965E-2</c:v>
                </c:pt>
                <c:pt idx="2">
                  <c:v>-0.25565850795380735</c:v>
                </c:pt>
                <c:pt idx="3">
                  <c:v>-0.15342255057018256</c:v>
                </c:pt>
                <c:pt idx="4">
                  <c:v>-4.1619254121081223E-2</c:v>
                </c:pt>
                <c:pt idx="5">
                  <c:v>2.3036481857179075E-2</c:v>
                </c:pt>
                <c:pt idx="6">
                  <c:v>9.1155554927757093E-2</c:v>
                </c:pt>
                <c:pt idx="7">
                  <c:v>0.19178790637265339</c:v>
                </c:pt>
                <c:pt idx="8">
                  <c:v>0.28975940042668463</c:v>
                </c:pt>
                <c:pt idx="9">
                  <c:v>0.63173152223624707</c:v>
                </c:pt>
                <c:pt idx="10">
                  <c:v>0.27654733113088653</c:v>
                </c:pt>
                <c:pt idx="11">
                  <c:v>-0.11818883048381126</c:v>
                </c:pt>
                <c:pt idx="12">
                  <c:v>9.9097073960900187E-2</c:v>
                </c:pt>
                <c:pt idx="13">
                  <c:v>-0.39406106775431632</c:v>
                </c:pt>
                <c:pt idx="14">
                  <c:v>-0.99728628550541532</c:v>
                </c:pt>
                <c:pt idx="15">
                  <c:v>-1.1198122375726753</c:v>
                </c:pt>
                <c:pt idx="16">
                  <c:v>-1.3676197166731598</c:v>
                </c:pt>
                <c:pt idx="17">
                  <c:v>-1.3914273723991655</c:v>
                </c:pt>
                <c:pt idx="18">
                  <c:v>-1.3770001363783591</c:v>
                </c:pt>
                <c:pt idx="19">
                  <c:v>-1.9599818933206663</c:v>
                </c:pt>
                <c:pt idx="20">
                  <c:v>-2.0550246126463168</c:v>
                </c:pt>
                <c:pt idx="21">
                  <c:v>-2.5288538165124428</c:v>
                </c:pt>
                <c:pt idx="22">
                  <c:v>-2.6635580972691701</c:v>
                </c:pt>
                <c:pt idx="23">
                  <c:v>-3.1729863662455036</c:v>
                </c:pt>
                <c:pt idx="24">
                  <c:v>-3.3810805077711388</c:v>
                </c:pt>
                <c:pt idx="25">
                  <c:v>-3.7378502985116251</c:v>
                </c:pt>
                <c:pt idx="26">
                  <c:v>-3.7114392735699391</c:v>
                </c:pt>
                <c:pt idx="27">
                  <c:v>-3.4851044641604547</c:v>
                </c:pt>
                <c:pt idx="28">
                  <c:v>-3.078898838554641</c:v>
                </c:pt>
                <c:pt idx="29">
                  <c:v>-3.3261463672455416</c:v>
                </c:pt>
                <c:pt idx="30">
                  <c:v>-3.5979891716289587</c:v>
                </c:pt>
                <c:pt idx="31">
                  <c:v>-3.515354355173538</c:v>
                </c:pt>
                <c:pt idx="32">
                  <c:v>-3.6573553310474782</c:v>
                </c:pt>
                <c:pt idx="33">
                  <c:v>-2.7951500431727863</c:v>
                </c:pt>
                <c:pt idx="34">
                  <c:v>-2.6575174642468884</c:v>
                </c:pt>
                <c:pt idx="35">
                  <c:v>-2.9569409080782538</c:v>
                </c:pt>
                <c:pt idx="36">
                  <c:v>-3.0373243286310365</c:v>
                </c:pt>
                <c:pt idx="37">
                  <c:v>-1.9371318920991312</c:v>
                </c:pt>
                <c:pt idx="38">
                  <c:v>-3.1035318566986696</c:v>
                </c:pt>
                <c:pt idx="39">
                  <c:v>-0.78977054124482438</c:v>
                </c:pt>
                <c:pt idx="40">
                  <c:v>-1.2056643315054649</c:v>
                </c:pt>
                <c:pt idx="41">
                  <c:v>-2.8246134727078931</c:v>
                </c:pt>
                <c:pt idx="42">
                  <c:v>-1.8257267700272184</c:v>
                </c:pt>
                <c:pt idx="43">
                  <c:v>-1.8327330839550928</c:v>
                </c:pt>
                <c:pt idx="44">
                  <c:v>-2.2993656775002331</c:v>
                </c:pt>
                <c:pt idx="45">
                  <c:v>-2.4686731836001448</c:v>
                </c:pt>
                <c:pt idx="46">
                  <c:v>-1.1271630750629502</c:v>
                </c:pt>
                <c:pt idx="47">
                  <c:v>-1.3660548336852247</c:v>
                </c:pt>
                <c:pt idx="48">
                  <c:v>-2.9449009040829264</c:v>
                </c:pt>
                <c:pt idx="49" formatCode="General">
                  <c:v>-2.0635347483537063</c:v>
                </c:pt>
                <c:pt idx="50" formatCode="General">
                  <c:v>-1.1609998398257089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79-4847-A067-CEE412B7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6939489"/>
        <c:axId val="83772525"/>
      </c:lineChart>
      <c:catAx>
        <c:axId val="779961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34336231"/>
        <c:crosses val="autoZero"/>
        <c:auto val="1"/>
        <c:lblAlgn val="ctr"/>
        <c:lblOffset val="100"/>
        <c:noMultiLvlLbl val="1"/>
      </c:catAx>
      <c:valAx>
        <c:axId val="3433623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7996158"/>
        <c:crosses val="autoZero"/>
        <c:crossBetween val="midCat"/>
      </c:valAx>
      <c:catAx>
        <c:axId val="9693948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772525"/>
        <c:crosses val="autoZero"/>
        <c:auto val="1"/>
        <c:lblAlgn val="ctr"/>
        <c:lblOffset val="100"/>
        <c:noMultiLvlLbl val="1"/>
      </c:catAx>
      <c:valAx>
        <c:axId val="83772525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96939489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7890073300575E-2"/>
          <c:y val="3.7946469929798596E-2"/>
          <c:w val="0.87884032273251078"/>
          <c:h val="0.73660794569609034"/>
        </c:manualLayout>
      </c:layout>
      <c:areaChart>
        <c:grouping val="standard"/>
        <c:varyColors val="0"/>
        <c:ser>
          <c:idx val="4"/>
          <c:order val="0"/>
          <c:tx>
            <c:strRef>
              <c:f>'Conso énergétique bis'!$A$7</c:f>
              <c:strCache>
                <c:ptCount val="1"/>
                <c:pt idx="0">
                  <c:v>Non affecté*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'Conso énergétique bis'!$B$2:$AF$2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'Conso énergétique bis'!$B$7:$AF$7</c:f>
              <c:numCache>
                <c:formatCode>General</c:formatCode>
                <c:ptCount val="31"/>
                <c:pt idx="0">
                  <c:v>1495.6580322801187</c:v>
                </c:pt>
                <c:pt idx="1">
                  <c:v>1529.6676835769777</c:v>
                </c:pt>
                <c:pt idx="2">
                  <c:v>1565.8559328546453</c:v>
                </c:pt>
                <c:pt idx="3">
                  <c:v>1554.1372617402715</c:v>
                </c:pt>
                <c:pt idx="4">
                  <c:v>1572.7074957904097</c:v>
                </c:pt>
                <c:pt idx="5">
                  <c:v>1566.6504796050913</c:v>
                </c:pt>
                <c:pt idx="6">
                  <c:v>1588.8766958904723</c:v>
                </c:pt>
                <c:pt idx="7">
                  <c:v>1613.0086736880401</c:v>
                </c:pt>
                <c:pt idx="8">
                  <c:v>1637.9158120723127</c:v>
                </c:pt>
                <c:pt idx="9">
                  <c:v>1663.6257736116115</c:v>
                </c:pt>
                <c:pt idx="10">
                  <c:v>1701.2539072884756</c:v>
                </c:pt>
                <c:pt idx="11">
                  <c:v>1745.133956197662</c:v>
                </c:pt>
                <c:pt idx="12">
                  <c:v>1741.6560562452269</c:v>
                </c:pt>
                <c:pt idx="13">
                  <c:v>1729.6120486194156</c:v>
                </c:pt>
                <c:pt idx="14">
                  <c:v>1740.2409171167151</c:v>
                </c:pt>
                <c:pt idx="15">
                  <c:v>1731.5089913770578</c:v>
                </c:pt>
                <c:pt idx="16">
                  <c:v>1718.5493502050954</c:v>
                </c:pt>
                <c:pt idx="17">
                  <c:v>1710.2199329342113</c:v>
                </c:pt>
                <c:pt idx="18">
                  <c:v>1711.7330752220735</c:v>
                </c:pt>
                <c:pt idx="19">
                  <c:v>1651.7908688388225</c:v>
                </c:pt>
                <c:pt idx="20">
                  <c:v>1635.4449785059214</c:v>
                </c:pt>
                <c:pt idx="21">
                  <c:v>1708.3809284375684</c:v>
                </c:pt>
                <c:pt idx="22">
                  <c:v>1700.1079273892847</c:v>
                </c:pt>
                <c:pt idx="23">
                  <c:v>1693.9549639195207</c:v>
                </c:pt>
                <c:pt idx="24">
                  <c:v>1678.9213516474681</c:v>
                </c:pt>
                <c:pt idx="25">
                  <c:v>1680.8809039546311</c:v>
                </c:pt>
                <c:pt idx="26">
                  <c:v>1669.4157850315989</c:v>
                </c:pt>
                <c:pt idx="27">
                  <c:v>1677.1580231592382</c:v>
                </c:pt>
                <c:pt idx="28">
                  <c:v>1670.5421176887453</c:v>
                </c:pt>
                <c:pt idx="29">
                  <c:v>1654.4693785049617</c:v>
                </c:pt>
                <c:pt idx="30">
                  <c:v>1561.7517068828586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017-4FEE-BB19-87A2E71097BB}"/>
            </c:ext>
          </c:extLst>
        </c:ser>
        <c:ser>
          <c:idx val="3"/>
          <c:order val="1"/>
          <c:tx>
            <c:strRef>
              <c:f>'Conso énergétique bis'!$A$6</c:f>
              <c:strCache>
                <c:ptCount val="1"/>
                <c:pt idx="0">
                  <c:v>Agriculture-Pêche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cat>
            <c:numRef>
              <c:f>'Conso énergétique bis'!$B$2:$AF$2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'Conso énergétique bis'!$B$6:$AF$6</c:f>
              <c:numCache>
                <c:formatCode>General</c:formatCode>
                <c:ptCount val="31"/>
                <c:pt idx="0">
                  <c:v>1495.6580322801187</c:v>
                </c:pt>
                <c:pt idx="1">
                  <c:v>1529.6676835769777</c:v>
                </c:pt>
                <c:pt idx="2">
                  <c:v>1565.8559328546453</c:v>
                </c:pt>
                <c:pt idx="3">
                  <c:v>1554.1372617402715</c:v>
                </c:pt>
                <c:pt idx="4">
                  <c:v>1572.7074957904097</c:v>
                </c:pt>
                <c:pt idx="5">
                  <c:v>1566.6504796050913</c:v>
                </c:pt>
                <c:pt idx="6">
                  <c:v>1588.8766958904723</c:v>
                </c:pt>
                <c:pt idx="7">
                  <c:v>1613.0086736880401</c:v>
                </c:pt>
                <c:pt idx="8">
                  <c:v>1637.9158120723127</c:v>
                </c:pt>
                <c:pt idx="9">
                  <c:v>1663.6257736116115</c:v>
                </c:pt>
                <c:pt idx="10">
                  <c:v>1668.8840085397605</c:v>
                </c:pt>
                <c:pt idx="11">
                  <c:v>1706.8584648945352</c:v>
                </c:pt>
                <c:pt idx="12">
                  <c:v>1700.5311903503325</c:v>
                </c:pt>
                <c:pt idx="13">
                  <c:v>1691.4371725870126</c:v>
                </c:pt>
                <c:pt idx="14">
                  <c:v>1701.8576633880964</c:v>
                </c:pt>
                <c:pt idx="15">
                  <c:v>1690.8054629567496</c:v>
                </c:pt>
                <c:pt idx="16">
                  <c:v>1680.1204942448812</c:v>
                </c:pt>
                <c:pt idx="17">
                  <c:v>1710.2199329342113</c:v>
                </c:pt>
                <c:pt idx="18">
                  <c:v>1711.7330752220735</c:v>
                </c:pt>
                <c:pt idx="19">
                  <c:v>1651.7908688388225</c:v>
                </c:pt>
                <c:pt idx="20">
                  <c:v>1635.4449785059214</c:v>
                </c:pt>
                <c:pt idx="21">
                  <c:v>1708.3809284375684</c:v>
                </c:pt>
                <c:pt idx="22">
                  <c:v>1700.1079273892847</c:v>
                </c:pt>
                <c:pt idx="23">
                  <c:v>1693.9549639195207</c:v>
                </c:pt>
                <c:pt idx="24">
                  <c:v>1678.9213516474681</c:v>
                </c:pt>
                <c:pt idx="25">
                  <c:v>1680.8809039546311</c:v>
                </c:pt>
                <c:pt idx="26">
                  <c:v>1669.4157850315989</c:v>
                </c:pt>
                <c:pt idx="27">
                  <c:v>1677.1580231592382</c:v>
                </c:pt>
                <c:pt idx="28">
                  <c:v>1670.5421176887453</c:v>
                </c:pt>
                <c:pt idx="29">
                  <c:v>1654.4693785049617</c:v>
                </c:pt>
                <c:pt idx="30">
                  <c:v>1561.7517068828586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7-4FEE-BB19-87A2E71097BB}"/>
            </c:ext>
          </c:extLst>
        </c:ser>
        <c:ser>
          <c:idx val="2"/>
          <c:order val="2"/>
          <c:tx>
            <c:strRef>
              <c:f>'Conso énergétique bis'!$A$5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'Conso énergétique bis'!$B$2:$AF$2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'Conso énergétique bis'!$B$5:$AF$5</c:f>
              <c:numCache>
                <c:formatCode>General</c:formatCode>
                <c:ptCount val="31"/>
                <c:pt idx="0">
                  <c:v>1450.2599333912301</c:v>
                </c:pt>
                <c:pt idx="1">
                  <c:v>1483.881544688089</c:v>
                </c:pt>
                <c:pt idx="2">
                  <c:v>1519.2222895213122</c:v>
                </c:pt>
                <c:pt idx="3">
                  <c:v>1506.6480250736049</c:v>
                </c:pt>
                <c:pt idx="4">
                  <c:v>1525.9546024570761</c:v>
                </c:pt>
                <c:pt idx="5">
                  <c:v>1519.6302107162026</c:v>
                </c:pt>
                <c:pt idx="6">
                  <c:v>1540.4064858904721</c:v>
                </c:pt>
                <c:pt idx="7">
                  <c:v>1564.9409170213733</c:v>
                </c:pt>
                <c:pt idx="8">
                  <c:v>1588.6976909612013</c:v>
                </c:pt>
                <c:pt idx="9">
                  <c:v>1614.5666358338335</c:v>
                </c:pt>
                <c:pt idx="10">
                  <c:v>1619.4066274286492</c:v>
                </c:pt>
                <c:pt idx="11">
                  <c:v>1656.4499382278686</c:v>
                </c:pt>
                <c:pt idx="12">
                  <c:v>1651.7525636836658</c:v>
                </c:pt>
                <c:pt idx="13">
                  <c:v>1642.9539025870124</c:v>
                </c:pt>
                <c:pt idx="14">
                  <c:v>1647.3018900547629</c:v>
                </c:pt>
                <c:pt idx="15">
                  <c:v>1636.6064240678609</c:v>
                </c:pt>
                <c:pt idx="16">
                  <c:v>1627.1759831337702</c:v>
                </c:pt>
                <c:pt idx="17">
                  <c:v>1658.8694573786559</c:v>
                </c:pt>
                <c:pt idx="18">
                  <c:v>1659.8407929998511</c:v>
                </c:pt>
                <c:pt idx="19">
                  <c:v>1599.4269243943777</c:v>
                </c:pt>
                <c:pt idx="20">
                  <c:v>1583.1708707281437</c:v>
                </c:pt>
                <c:pt idx="21">
                  <c:v>1656.1053734465177</c:v>
                </c:pt>
                <c:pt idx="22">
                  <c:v>1649.2121702503389</c:v>
                </c:pt>
                <c:pt idx="23">
                  <c:v>1640.8265675856703</c:v>
                </c:pt>
                <c:pt idx="24">
                  <c:v>1626.4388907077291</c:v>
                </c:pt>
                <c:pt idx="25">
                  <c:v>1628.3224726231613</c:v>
                </c:pt>
                <c:pt idx="26">
                  <c:v>1618.4112656662785</c:v>
                </c:pt>
                <c:pt idx="27">
                  <c:v>1626.6410929308818</c:v>
                </c:pt>
                <c:pt idx="28">
                  <c:v>1619.3866511959845</c:v>
                </c:pt>
                <c:pt idx="29">
                  <c:v>1603.8926431199377</c:v>
                </c:pt>
                <c:pt idx="30">
                  <c:v>1511.1952505381098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7-4FEE-BB19-87A2E71097BB}"/>
            </c:ext>
          </c:extLst>
        </c:ser>
        <c:ser>
          <c:idx val="1"/>
          <c:order val="3"/>
          <c:tx>
            <c:strRef>
              <c:f>'Conso énergétique bis'!$A$4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numRef>
              <c:f>'Conso énergétique bis'!$B$2:$AF$2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'Conso énergétique bis'!$B$4:$AF$4</c:f>
              <c:numCache>
                <c:formatCode>General</c:formatCode>
                <c:ptCount val="31"/>
                <c:pt idx="0">
                  <c:v>1094.4148693512057</c:v>
                </c:pt>
                <c:pt idx="1">
                  <c:v>1122.0413121713671</c:v>
                </c:pt>
                <c:pt idx="2">
                  <c:v>1152.3221464856351</c:v>
                </c:pt>
                <c:pt idx="3">
                  <c:v>1144.6056815034801</c:v>
                </c:pt>
                <c:pt idx="4">
                  <c:v>1167.0471141786738</c:v>
                </c:pt>
                <c:pt idx="5">
                  <c:v>1154.0636055155055</c:v>
                </c:pt>
                <c:pt idx="6">
                  <c:v>1164.7034694652782</c:v>
                </c:pt>
                <c:pt idx="7">
                  <c:v>1185.9108863612682</c:v>
                </c:pt>
                <c:pt idx="8">
                  <c:v>1213.587883338103</c:v>
                </c:pt>
                <c:pt idx="9">
                  <c:v>1239.8350300821451</c:v>
                </c:pt>
                <c:pt idx="10">
                  <c:v>1243.4869443186374</c:v>
                </c:pt>
                <c:pt idx="11">
                  <c:v>1264.9450856784563</c:v>
                </c:pt>
                <c:pt idx="12">
                  <c:v>1267.1894949667108</c:v>
                </c:pt>
                <c:pt idx="13">
                  <c:v>1262.1315325004211</c:v>
                </c:pt>
                <c:pt idx="14">
                  <c:v>1280.1502014081723</c:v>
                </c:pt>
                <c:pt idx="15">
                  <c:v>1259.6551539047709</c:v>
                </c:pt>
                <c:pt idx="16">
                  <c:v>1263.0133819611203</c:v>
                </c:pt>
                <c:pt idx="17">
                  <c:v>1281.8888595894202</c:v>
                </c:pt>
                <c:pt idx="18">
                  <c:v>1290.8396448381945</c:v>
                </c:pt>
                <c:pt idx="19">
                  <c:v>1293.9862023765502</c:v>
                </c:pt>
                <c:pt idx="20">
                  <c:v>1265.6695770498511</c:v>
                </c:pt>
                <c:pt idx="21">
                  <c:v>1305.1214597194546</c:v>
                </c:pt>
                <c:pt idx="22">
                  <c:v>1306.9200119326863</c:v>
                </c:pt>
                <c:pt idx="23">
                  <c:v>1302.4427659712248</c:v>
                </c:pt>
                <c:pt idx="24">
                  <c:v>1292.5564849512848</c:v>
                </c:pt>
                <c:pt idx="25">
                  <c:v>1300.261694070949</c:v>
                </c:pt>
                <c:pt idx="26">
                  <c:v>1285.8563405304205</c:v>
                </c:pt>
                <c:pt idx="27">
                  <c:v>1303.8419692855643</c:v>
                </c:pt>
                <c:pt idx="28">
                  <c:v>1288.1663601420021</c:v>
                </c:pt>
                <c:pt idx="29">
                  <c:v>1281.0603990807508</c:v>
                </c:pt>
                <c:pt idx="30">
                  <c:v>1209.4490508939209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17-4FEE-BB19-87A2E71097BB}"/>
            </c:ext>
          </c:extLst>
        </c:ser>
        <c:ser>
          <c:idx val="0"/>
          <c:order val="4"/>
          <c:tx>
            <c:strRef>
              <c:f>'Conso énergétique bis'!$A$3</c:f>
              <c:strCache>
                <c:ptCount val="1"/>
                <c:pt idx="0">
                  <c:v>Résidentiel-Tertiaire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cat>
            <c:numRef>
              <c:f>'Conso énergétique bis'!$B$2:$AF$2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'Conso énergétique bis'!$B$3:$AF$3</c:f>
              <c:numCache>
                <c:formatCode>General</c:formatCode>
                <c:ptCount val="31"/>
                <c:pt idx="0">
                  <c:v>646.82602935120542</c:v>
                </c:pt>
                <c:pt idx="1">
                  <c:v>662.02963217136664</c:v>
                </c:pt>
                <c:pt idx="2">
                  <c:v>682.95106509674577</c:v>
                </c:pt>
                <c:pt idx="3">
                  <c:v>671.29678567014707</c:v>
                </c:pt>
                <c:pt idx="4">
                  <c:v>689.92444806756248</c:v>
                </c:pt>
                <c:pt idx="5">
                  <c:v>673.21613079328301</c:v>
                </c:pt>
                <c:pt idx="6">
                  <c:v>683.337929187501</c:v>
                </c:pt>
                <c:pt idx="7">
                  <c:v>694.38372663904613</c:v>
                </c:pt>
                <c:pt idx="8">
                  <c:v>705.52887000477006</c:v>
                </c:pt>
                <c:pt idx="9">
                  <c:v>729.90102980436711</c:v>
                </c:pt>
                <c:pt idx="10">
                  <c:v>722.05283237419326</c:v>
                </c:pt>
                <c:pt idx="11">
                  <c:v>737.16917790067873</c:v>
                </c:pt>
                <c:pt idx="12">
                  <c:v>739.69120246671105</c:v>
                </c:pt>
                <c:pt idx="13">
                  <c:v>740.33736138930976</c:v>
                </c:pt>
                <c:pt idx="14">
                  <c:v>757.68551196372846</c:v>
                </c:pt>
                <c:pt idx="15">
                  <c:v>743.53601584921569</c:v>
                </c:pt>
                <c:pt idx="16">
                  <c:v>744.71198862778624</c:v>
                </c:pt>
                <c:pt idx="17">
                  <c:v>758.85262958941996</c:v>
                </c:pt>
                <c:pt idx="18">
                  <c:v>780.30714011597183</c:v>
                </c:pt>
                <c:pt idx="19">
                  <c:v>787.54778765432866</c:v>
                </c:pt>
                <c:pt idx="20">
                  <c:v>758.92854147207288</c:v>
                </c:pt>
                <c:pt idx="21">
                  <c:v>777.59554193415056</c:v>
                </c:pt>
                <c:pt idx="22">
                  <c:v>780.69418319336683</c:v>
                </c:pt>
                <c:pt idx="23">
                  <c:v>780.09597109291178</c:v>
                </c:pt>
                <c:pt idx="24">
                  <c:v>766.81937963031965</c:v>
                </c:pt>
                <c:pt idx="25">
                  <c:v>769.20695757520127</c:v>
                </c:pt>
                <c:pt idx="26">
                  <c:v>752.92165315611112</c:v>
                </c:pt>
                <c:pt idx="27">
                  <c:v>766.84881027453787</c:v>
                </c:pt>
                <c:pt idx="28">
                  <c:v>762.22472009764454</c:v>
                </c:pt>
                <c:pt idx="29">
                  <c:v>755.20521891998453</c:v>
                </c:pt>
                <c:pt idx="30">
                  <c:v>766.51186614977394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17-4FEE-BB19-87A2E7109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544768"/>
        <c:axId val="1"/>
        <c:extLst/>
      </c:areaChart>
      <c:catAx>
        <c:axId val="19865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65447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9249168404078029E-2"/>
          <c:y val="0.87500087114378367"/>
          <c:w val="0.81184651404435626"/>
          <c:h val="0.124999128856216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485790</xdr:colOff>
      <xdr:row>11</xdr:row>
      <xdr:rowOff>95250</xdr:rowOff>
    </xdr:from>
    <xdr:to>
      <xdr:col>51</xdr:col>
      <xdr:colOff>104175</xdr:colOff>
      <xdr:row>34</xdr:row>
      <xdr:rowOff>18510</xdr:rowOff>
    </xdr:to>
    <xdr:graphicFrame macro="">
      <xdr:nvGraphicFramePr>
        <xdr:cNvPr id="2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304920</xdr:colOff>
      <xdr:row>9</xdr:row>
      <xdr:rowOff>185760</xdr:rowOff>
    </xdr:from>
    <xdr:to>
      <xdr:col>15</xdr:col>
      <xdr:colOff>13680</xdr:colOff>
      <xdr:row>32</xdr:row>
      <xdr:rowOff>56520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23</xdr:col>
      <xdr:colOff>38100</xdr:colOff>
      <xdr:row>36</xdr:row>
      <xdr:rowOff>123825</xdr:rowOff>
    </xdr:to>
    <xdr:graphicFrame macro="">
      <xdr:nvGraphicFramePr>
        <xdr:cNvPr id="3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showGridLines="0" zoomScaleNormal="100" workbookViewId="0">
      <pane xSplit="1" ySplit="3" topLeftCell="AO4" activePane="bottomRight" state="frozen"/>
      <selection pane="topRight" activeCell="D1" sqref="D1"/>
      <selection pane="bottomLeft" activeCell="A4" sqref="A4"/>
      <selection pane="bottomRight" activeCell="A11" sqref="A11"/>
    </sheetView>
  </sheetViews>
  <sheetFormatPr baseColWidth="10" defaultColWidth="9.140625" defaultRowHeight="15" x14ac:dyDescent="0.25"/>
  <cols>
    <col min="1" max="1" width="26.85546875" customWidth="1"/>
    <col min="2" max="18" width="10.7109375" customWidth="1"/>
    <col min="19" max="49" width="11.42578125"/>
    <col min="50" max="1025" width="10.7109375" customWidth="1"/>
  </cols>
  <sheetData>
    <row r="1" spans="1:54" x14ac:dyDescent="0.25">
      <c r="A1" s="1" t="s">
        <v>15</v>
      </c>
    </row>
    <row r="3" spans="1:54" x14ac:dyDescent="0.25">
      <c r="A3" s="2"/>
      <c r="B3" s="3">
        <v>1970</v>
      </c>
      <c r="C3" s="3">
        <v>1971</v>
      </c>
      <c r="D3" s="3">
        <v>1972</v>
      </c>
      <c r="E3" s="3">
        <v>1973</v>
      </c>
      <c r="F3" s="3">
        <v>1974</v>
      </c>
      <c r="G3" s="3">
        <v>1975</v>
      </c>
      <c r="H3" s="3">
        <v>1976</v>
      </c>
      <c r="I3" s="3">
        <v>1977</v>
      </c>
      <c r="J3" s="3">
        <v>1978</v>
      </c>
      <c r="K3" s="3">
        <v>1979</v>
      </c>
      <c r="L3" s="3">
        <v>1980</v>
      </c>
      <c r="M3" s="3">
        <v>1981</v>
      </c>
      <c r="N3" s="3">
        <v>1982</v>
      </c>
      <c r="O3" s="3">
        <v>1983</v>
      </c>
      <c r="P3" s="3">
        <v>1984</v>
      </c>
      <c r="Q3" s="3">
        <v>1985</v>
      </c>
      <c r="R3" s="3">
        <v>1986</v>
      </c>
      <c r="S3" s="3">
        <v>1987</v>
      </c>
      <c r="T3" s="3">
        <v>1988</v>
      </c>
      <c r="U3" s="3">
        <v>1989</v>
      </c>
      <c r="V3" s="3">
        <v>1990</v>
      </c>
      <c r="W3" s="3">
        <v>1991</v>
      </c>
      <c r="X3" s="3">
        <v>1992</v>
      </c>
      <c r="Y3" s="3">
        <v>1993</v>
      </c>
      <c r="Z3" s="3">
        <v>1994</v>
      </c>
      <c r="AA3" s="3">
        <v>1995</v>
      </c>
      <c r="AB3" s="3">
        <v>1996</v>
      </c>
      <c r="AC3" s="3">
        <v>1997</v>
      </c>
      <c r="AD3" s="3">
        <v>1998</v>
      </c>
      <c r="AE3" s="3">
        <v>1999</v>
      </c>
      <c r="AF3" s="3">
        <v>2000</v>
      </c>
      <c r="AG3" s="3">
        <v>2001</v>
      </c>
      <c r="AH3" s="3">
        <v>2002</v>
      </c>
      <c r="AI3" s="3">
        <v>2003</v>
      </c>
      <c r="AJ3" s="3">
        <v>2004</v>
      </c>
      <c r="AK3" s="3">
        <v>2005</v>
      </c>
      <c r="AL3" s="3">
        <v>2006</v>
      </c>
      <c r="AM3" s="3">
        <v>2007</v>
      </c>
      <c r="AN3" s="3">
        <v>2008</v>
      </c>
      <c r="AO3" s="3">
        <v>2009</v>
      </c>
      <c r="AP3" s="3">
        <v>2010</v>
      </c>
      <c r="AQ3" s="3">
        <v>2011</v>
      </c>
      <c r="AR3" s="3">
        <v>2012</v>
      </c>
      <c r="AS3" s="3">
        <v>2013</v>
      </c>
      <c r="AT3" s="3">
        <v>2014</v>
      </c>
      <c r="AU3" s="3">
        <v>2015</v>
      </c>
      <c r="AV3" s="3">
        <v>2016</v>
      </c>
      <c r="AW3" s="3">
        <v>2017</v>
      </c>
      <c r="AX3" s="3">
        <v>2018</v>
      </c>
      <c r="AY3" s="3">
        <v>2019</v>
      </c>
      <c r="AZ3" s="3">
        <v>2020</v>
      </c>
    </row>
    <row r="4" spans="1:54" x14ac:dyDescent="0.25">
      <c r="A4" s="4" t="s">
        <v>0</v>
      </c>
      <c r="B4" s="5">
        <v>109.29434386</v>
      </c>
      <c r="C4" s="5">
        <v>109.96401089</v>
      </c>
      <c r="D4" s="5">
        <v>111.29123812000012</v>
      </c>
      <c r="E4" s="5">
        <v>114.24544419999988</v>
      </c>
      <c r="F4" s="5">
        <v>103.23316002000011</v>
      </c>
      <c r="G4" s="5">
        <v>107.17038021999988</v>
      </c>
      <c r="H4" s="5">
        <v>102.75666729</v>
      </c>
      <c r="I4" s="5">
        <v>104.43006147000013</v>
      </c>
      <c r="J4" s="5">
        <v>107.70746525000013</v>
      </c>
      <c r="K4" s="5">
        <v>111.01308341000001</v>
      </c>
      <c r="L4" s="5">
        <v>101.11865157000001</v>
      </c>
      <c r="M4" s="5">
        <v>97.619917260000022</v>
      </c>
      <c r="N4" s="5">
        <v>99.736205100000006</v>
      </c>
      <c r="O4" s="5">
        <v>110.52928704</v>
      </c>
      <c r="P4" s="5">
        <v>112.79057772000002</v>
      </c>
      <c r="Q4" s="5">
        <v>126.59023563</v>
      </c>
      <c r="R4" s="5">
        <v>124.05289527000001</v>
      </c>
      <c r="S4" s="5">
        <v>130.42855431000001</v>
      </c>
      <c r="T4" s="5">
        <v>122.15622835000002</v>
      </c>
      <c r="U4" s="5">
        <v>126.12805942999999</v>
      </c>
      <c r="V4" s="5">
        <v>129.35333333333298</v>
      </c>
      <c r="W4" s="5">
        <v>148.56388888888927</v>
      </c>
      <c r="X4" s="5">
        <v>144.97666472222232</v>
      </c>
      <c r="Y4" s="5">
        <v>140.17238583333321</v>
      </c>
      <c r="Z4" s="5">
        <v>128.38109277777792</v>
      </c>
      <c r="AA4" s="5">
        <v>132.92804138888911</v>
      </c>
      <c r="AB4" s="5">
        <v>142.47688361111113</v>
      </c>
      <c r="AC4" s="5">
        <v>132.26772083333316</v>
      </c>
      <c r="AD4" s="5">
        <v>132.66072916666707</v>
      </c>
      <c r="AE4" s="5">
        <v>129.25736444444416</v>
      </c>
      <c r="AF4" s="5">
        <v>127.03153924033907</v>
      </c>
      <c r="AG4" s="5">
        <v>129.50286689150738</v>
      </c>
      <c r="AH4" s="5">
        <v>125.9290123727323</v>
      </c>
      <c r="AI4" s="5">
        <v>134.05462702357602</v>
      </c>
      <c r="AJ4" s="5">
        <v>137.47614219461383</v>
      </c>
      <c r="AK4" s="5">
        <v>145.44208215886323</v>
      </c>
      <c r="AL4" s="5">
        <v>135.53819753310987</v>
      </c>
      <c r="AM4" s="5">
        <v>147.02714915642468</v>
      </c>
      <c r="AN4" s="5">
        <v>168.0898304986024</v>
      </c>
      <c r="AO4" s="5">
        <v>178.81068158554683</v>
      </c>
      <c r="AP4" s="5">
        <v>198.58257986764457</v>
      </c>
      <c r="AQ4" s="5">
        <v>180.95639397944444</v>
      </c>
      <c r="AR4" s="5">
        <v>203.95029897916666</v>
      </c>
      <c r="AS4" s="5">
        <v>218.71680413833334</v>
      </c>
      <c r="AT4" s="5">
        <v>200.73391315171523</v>
      </c>
      <c r="AU4" s="5">
        <v>214.90822265783333</v>
      </c>
      <c r="AV4" s="5">
        <v>226.88436518736066</v>
      </c>
      <c r="AW4" s="5">
        <v>225.33683321702975</v>
      </c>
      <c r="AX4" s="5">
        <v>230.90927840999103</v>
      </c>
      <c r="AY4" s="5">
        <v>233.63388293270248</v>
      </c>
      <c r="AZ4" s="5">
        <v>223.80733790642455</v>
      </c>
      <c r="BA4" s="18"/>
      <c r="BB4" s="18"/>
    </row>
    <row r="5" spans="1:54" x14ac:dyDescent="0.25">
      <c r="A5" s="4" t="s">
        <v>1</v>
      </c>
      <c r="B5" s="5">
        <v>57.16799769</v>
      </c>
      <c r="C5" s="5">
        <v>49.347997320000005</v>
      </c>
      <c r="D5" s="5">
        <v>49.37299019000001</v>
      </c>
      <c r="E5" s="5">
        <v>48.246996849999995</v>
      </c>
      <c r="F5" s="5">
        <v>56.819004650000004</v>
      </c>
      <c r="G5" s="5">
        <v>60.619002480000006</v>
      </c>
      <c r="H5" s="5">
        <v>48.988002299999998</v>
      </c>
      <c r="I5" s="5">
        <v>76.767001620000016</v>
      </c>
      <c r="J5" s="5">
        <v>68.818001290000012</v>
      </c>
      <c r="K5" s="5">
        <v>66.898993140000002</v>
      </c>
      <c r="L5" s="5">
        <v>70.010995059999999</v>
      </c>
      <c r="M5" s="5">
        <v>72.74799926</v>
      </c>
      <c r="N5" s="5">
        <v>71.15600345</v>
      </c>
      <c r="O5" s="5">
        <v>70.037999920000004</v>
      </c>
      <c r="P5" s="5">
        <v>66.283998740000001</v>
      </c>
      <c r="Q5" s="5">
        <v>62.519007209999998</v>
      </c>
      <c r="R5" s="5">
        <v>63.069001540000002</v>
      </c>
      <c r="S5" s="5">
        <v>71.067999240000006</v>
      </c>
      <c r="T5" s="5">
        <v>77.088001250000005</v>
      </c>
      <c r="U5" s="5">
        <v>47.194993570000001</v>
      </c>
      <c r="V5" s="5">
        <v>54.369586999999967</v>
      </c>
      <c r="W5" s="5">
        <v>58.119723999999955</v>
      </c>
      <c r="X5" s="5">
        <v>69.472842000000014</v>
      </c>
      <c r="Y5" s="5">
        <v>65.39190099999999</v>
      </c>
      <c r="Z5" s="5">
        <v>79.299876000000026</v>
      </c>
      <c r="AA5" s="5">
        <v>73.631773999999979</v>
      </c>
      <c r="AB5" s="5">
        <v>66.542949000000064</v>
      </c>
      <c r="AC5" s="5">
        <v>64.286532000000051</v>
      </c>
      <c r="AD5" s="5">
        <v>62.63624200000006</v>
      </c>
      <c r="AE5" s="5">
        <v>73.068686000000056</v>
      </c>
      <c r="AF5" s="5">
        <v>66.924361999999974</v>
      </c>
      <c r="AG5" s="5">
        <v>74.89021700000005</v>
      </c>
      <c r="AH5" s="5">
        <v>61.16326700000004</v>
      </c>
      <c r="AI5" s="5">
        <v>59.829343000000009</v>
      </c>
      <c r="AJ5" s="5">
        <v>60.628507000000006</v>
      </c>
      <c r="AK5" s="5">
        <v>52.933453000000007</v>
      </c>
      <c r="AL5" s="5">
        <v>58.963008000000031</v>
      </c>
      <c r="AM5" s="5">
        <v>62.157601999999976</v>
      </c>
      <c r="AN5" s="5">
        <v>69.854647000000014</v>
      </c>
      <c r="AO5" s="5">
        <v>65.53131799999997</v>
      </c>
      <c r="AP5" s="5">
        <v>73.754946000000061</v>
      </c>
      <c r="AQ5" s="5">
        <v>60.927325000000003</v>
      </c>
      <c r="AR5" s="5">
        <v>79.896151999999987</v>
      </c>
      <c r="AS5" s="5">
        <v>93.65607900000002</v>
      </c>
      <c r="AT5" s="5">
        <v>87.969266999999988</v>
      </c>
      <c r="AU5" s="5">
        <v>85.218029000000001</v>
      </c>
      <c r="AV5" s="5">
        <v>91.380475000000018</v>
      </c>
      <c r="AW5" s="5">
        <v>84.718716000000001</v>
      </c>
      <c r="AX5" s="5">
        <v>105.08111000000002</v>
      </c>
      <c r="AY5" s="5">
        <v>104.33972300000001</v>
      </c>
      <c r="AZ5" s="5">
        <v>116.95474000000002</v>
      </c>
      <c r="BA5" s="18"/>
    </row>
    <row r="6" spans="1:54" x14ac:dyDescent="0.25">
      <c r="A6" s="4" t="s">
        <v>2</v>
      </c>
      <c r="B6" s="5">
        <v>34.460794849999999</v>
      </c>
      <c r="C6" s="5">
        <v>29.05925298</v>
      </c>
      <c r="D6" s="5">
        <v>25.08395616</v>
      </c>
      <c r="E6" s="5">
        <v>24.0545616</v>
      </c>
      <c r="F6" s="5">
        <v>22.11300288</v>
      </c>
      <c r="G6" s="5">
        <v>21.485017770000002</v>
      </c>
      <c r="H6" s="5">
        <v>21.063895470000002</v>
      </c>
      <c r="I6" s="5">
        <v>21.834673719999998</v>
      </c>
      <c r="J6" s="5">
        <v>22.62489733</v>
      </c>
      <c r="K6" s="5">
        <v>23.345119969999999</v>
      </c>
      <c r="L6" s="5">
        <v>26.241641250000001</v>
      </c>
      <c r="M6" s="5">
        <v>28.354823880000001</v>
      </c>
      <c r="N6" s="5">
        <v>27.212653210000003</v>
      </c>
      <c r="O6" s="5">
        <v>26.967074129999997</v>
      </c>
      <c r="P6" s="5">
        <v>31.408024519999998</v>
      </c>
      <c r="Q6" s="5">
        <v>37.732255700000003</v>
      </c>
      <c r="R6" s="5">
        <v>40.088924009999999</v>
      </c>
      <c r="S6" s="5">
        <v>42.399153730000002</v>
      </c>
      <c r="T6" s="5">
        <v>44.564531799999997</v>
      </c>
      <c r="U6" s="5">
        <v>43.507178719999999</v>
      </c>
      <c r="V6" s="5">
        <v>41.135310000000004</v>
      </c>
      <c r="W6" s="5">
        <v>43.077520000000007</v>
      </c>
      <c r="X6" s="5">
        <v>41.019010000000002</v>
      </c>
      <c r="Y6" s="5">
        <v>39.751339999999999</v>
      </c>
      <c r="Z6" s="5">
        <v>39.367549999999994</v>
      </c>
      <c r="AA6" s="5">
        <v>35.320309999999999</v>
      </c>
      <c r="AB6" s="5">
        <v>30.714830000000003</v>
      </c>
      <c r="AC6" s="5">
        <v>26.190759999999997</v>
      </c>
      <c r="AD6" s="5">
        <v>24.15551</v>
      </c>
      <c r="AE6" s="5">
        <v>22.725020000000001</v>
      </c>
      <c r="AF6" s="5">
        <v>21.434089999999998</v>
      </c>
      <c r="AG6" s="5">
        <v>20.41065</v>
      </c>
      <c r="AH6" s="5">
        <v>19.0732</v>
      </c>
      <c r="AI6" s="5">
        <v>17.945089999999997</v>
      </c>
      <c r="AJ6" s="5">
        <v>18.061389999999999</v>
      </c>
      <c r="AK6" s="5">
        <v>16.061030000000002</v>
      </c>
      <c r="AL6" s="5">
        <v>14.514239999999999</v>
      </c>
      <c r="AM6" s="5">
        <v>14.16534</v>
      </c>
      <c r="AN6" s="5">
        <v>14.886400000000002</v>
      </c>
      <c r="AO6" s="5">
        <v>13.23494</v>
      </c>
      <c r="AP6" s="5">
        <v>12.688329999999999</v>
      </c>
      <c r="AQ6" s="5">
        <v>13.462072736999998</v>
      </c>
      <c r="AR6" s="5">
        <v>12.242987062000001</v>
      </c>
      <c r="AS6" s="5">
        <v>12.965720618999999</v>
      </c>
      <c r="AT6" s="5">
        <v>12.609727481999997</v>
      </c>
      <c r="AU6" s="5">
        <v>12.758149542</v>
      </c>
      <c r="AV6" s="5">
        <v>11.886244953</v>
      </c>
      <c r="AW6" s="5">
        <v>11.569526326</v>
      </c>
      <c r="AX6" s="5">
        <v>10.925466667288001</v>
      </c>
      <c r="AY6" s="5">
        <v>11.595553697293001</v>
      </c>
      <c r="AZ6" s="5">
        <v>9.7472228494759996</v>
      </c>
    </row>
    <row r="7" spans="1:54" x14ac:dyDescent="0.25">
      <c r="A7" s="4" t="s">
        <v>3</v>
      </c>
      <c r="B7" s="5">
        <v>67.293994459999993</v>
      </c>
      <c r="C7" s="5">
        <v>70.001121190000006</v>
      </c>
      <c r="D7" s="5">
        <v>72.407356559999997</v>
      </c>
      <c r="E7" s="5">
        <v>72.784366270000007</v>
      </c>
      <c r="F7" s="5">
        <v>73.408536740000002</v>
      </c>
      <c r="G7" s="5">
        <v>71.395430259999998</v>
      </c>
      <c r="H7" s="5">
        <v>68.790391670000005</v>
      </c>
      <c r="I7" s="5">
        <v>74.337180610000004</v>
      </c>
      <c r="J7" s="5">
        <v>76.404017689999989</v>
      </c>
      <c r="K7" s="5">
        <v>75.294480800000002</v>
      </c>
      <c r="L7" s="5">
        <v>73.193614339999996</v>
      </c>
      <c r="M7" s="5">
        <v>68.872778589999996</v>
      </c>
      <c r="N7" s="5">
        <v>63.928667880000006</v>
      </c>
      <c r="O7" s="5">
        <v>64.612837519999999</v>
      </c>
      <c r="P7" s="5">
        <v>61.379150909999993</v>
      </c>
      <c r="Q7" s="5">
        <v>52.505542319999996</v>
      </c>
      <c r="R7" s="5">
        <v>40.934657610000002</v>
      </c>
      <c r="S7" s="5">
        <v>37.958877880000003</v>
      </c>
      <c r="T7" s="5">
        <v>31.213001050000003</v>
      </c>
      <c r="U7" s="5">
        <v>30.169731899999999</v>
      </c>
      <c r="V7" s="5">
        <v>29.258000000000006</v>
      </c>
      <c r="W7" s="5">
        <v>33.216999999999985</v>
      </c>
      <c r="X7" s="5">
        <v>32.365000000000045</v>
      </c>
      <c r="Y7" s="5">
        <v>33.536749999999969</v>
      </c>
      <c r="Z7" s="5">
        <v>34.201750000000061</v>
      </c>
      <c r="AA7" s="5">
        <v>32.482000000000042</v>
      </c>
      <c r="AB7" s="5">
        <v>27.988249999999944</v>
      </c>
      <c r="AC7" s="5">
        <v>24.737250000000017</v>
      </c>
      <c r="AD7" s="5">
        <v>21.368750000000006</v>
      </c>
      <c r="AE7" s="5">
        <v>19.417500000000061</v>
      </c>
      <c r="AF7" s="5">
        <v>17.499750000000024</v>
      </c>
      <c r="AG7" s="5">
        <v>17.555499999999977</v>
      </c>
      <c r="AH7" s="5">
        <v>16.859500000000043</v>
      </c>
      <c r="AI7" s="5">
        <v>14.905249999999951</v>
      </c>
      <c r="AJ7" s="5">
        <v>12.882500000000023</v>
      </c>
      <c r="AK7" s="5">
        <v>10.568749999999998</v>
      </c>
      <c r="AL7" s="5">
        <v>12.310499999999953</v>
      </c>
      <c r="AM7" s="5">
        <v>10.646249999999997</v>
      </c>
      <c r="AN7" s="5">
        <v>9.4309999999999992</v>
      </c>
      <c r="AO7" s="5">
        <v>8.8789999999999978</v>
      </c>
      <c r="AP7" s="5">
        <v>7.511000000000001</v>
      </c>
      <c r="AQ7" s="5">
        <v>5.88246775</v>
      </c>
      <c r="AR7" s="5">
        <v>5.2551899999999989</v>
      </c>
      <c r="AS7" s="5">
        <v>3.3652277499999999</v>
      </c>
      <c r="AT7" s="5">
        <v>0.14567450000000001</v>
      </c>
      <c r="AU7" s="5">
        <v>0.22259699999999996</v>
      </c>
      <c r="AV7" s="5">
        <v>0.20923024999999998</v>
      </c>
      <c r="AW7" s="5">
        <v>0.16449449999999999</v>
      </c>
      <c r="AX7" s="5">
        <v>9.0115750000000008E-2</v>
      </c>
      <c r="AY7" s="5">
        <v>0.16688824999999999</v>
      </c>
      <c r="AZ7" s="5">
        <v>0.18111849999999999</v>
      </c>
    </row>
    <row r="8" spans="1:54" x14ac:dyDescent="0.25">
      <c r="A8" s="4" t="s">
        <v>4</v>
      </c>
      <c r="B8" s="5">
        <v>297.07513832000001</v>
      </c>
      <c r="C8" s="5">
        <v>267.04550140000003</v>
      </c>
      <c r="D8" s="5">
        <v>242.52663530999999</v>
      </c>
      <c r="E8" s="5">
        <v>209.75690061</v>
      </c>
      <c r="F8" s="5">
        <v>191.94916091000005</v>
      </c>
      <c r="G8" s="5">
        <v>190.76730868000001</v>
      </c>
      <c r="H8" s="5">
        <v>188.68417797000001</v>
      </c>
      <c r="I8" s="5">
        <v>185.72178436999999</v>
      </c>
      <c r="J8" s="5">
        <v>163.73105931000001</v>
      </c>
      <c r="K8" s="5">
        <v>158.81437213999999</v>
      </c>
      <c r="L8" s="5">
        <v>155.55982131000002</v>
      </c>
      <c r="M8" s="5">
        <v>157.18706765000002</v>
      </c>
      <c r="N8" s="5">
        <v>147.02769278000002</v>
      </c>
      <c r="O8" s="5">
        <v>139.64247996</v>
      </c>
      <c r="P8" s="5">
        <v>137.79190273</v>
      </c>
      <c r="Q8" s="5">
        <v>126.77530382000002</v>
      </c>
      <c r="R8" s="5">
        <v>122.80899699000001</v>
      </c>
      <c r="S8" s="5">
        <v>120.10055607</v>
      </c>
      <c r="T8" s="5">
        <v>104.78845155</v>
      </c>
      <c r="U8" s="5">
        <v>103.07624806</v>
      </c>
      <c r="V8" s="5">
        <v>91.650764103333373</v>
      </c>
      <c r="W8" s="5">
        <v>87.444930651111108</v>
      </c>
      <c r="X8" s="5">
        <v>80.722494888888832</v>
      </c>
      <c r="Y8" s="5">
        <v>72.907630119999965</v>
      </c>
      <c r="Z8" s="5">
        <v>64.967980958888845</v>
      </c>
      <c r="AA8" s="5">
        <v>64.50524116111113</v>
      </c>
      <c r="AB8" s="5">
        <v>58.484164790000001</v>
      </c>
      <c r="AC8" s="5">
        <v>48.842348179999995</v>
      </c>
      <c r="AD8" s="5">
        <v>40.889079639999999</v>
      </c>
      <c r="AE8" s="5">
        <v>38.080085740000001</v>
      </c>
      <c r="AF8" s="5">
        <v>27.19121912</v>
      </c>
      <c r="AG8" s="5">
        <v>17.488763690000003</v>
      </c>
      <c r="AH8" s="5">
        <v>13.431510260000001</v>
      </c>
      <c r="AI8" s="5">
        <v>14.870525049999999</v>
      </c>
      <c r="AJ8" s="5">
        <v>4.5054620000000005</v>
      </c>
      <c r="AK8" s="5">
        <v>2.9061625499999999</v>
      </c>
      <c r="AL8" s="5">
        <v>2.1289878</v>
      </c>
      <c r="AM8" s="5">
        <v>1.9876833000000003</v>
      </c>
      <c r="AN8" s="5">
        <v>1.3047115500000002</v>
      </c>
      <c r="AO8" s="5">
        <v>0.69239205000000004</v>
      </c>
      <c r="AP8" s="5">
        <v>1.2293491499999998</v>
      </c>
      <c r="AQ8" s="5">
        <v>0.70181234999999997</v>
      </c>
      <c r="AR8" s="5">
        <v>1.3659435</v>
      </c>
      <c r="AS8" s="5">
        <v>1.4742769500000001</v>
      </c>
      <c r="AT8" s="5">
        <v>1.4130450000000001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</row>
    <row r="9" spans="1:54" x14ac:dyDescent="0.25">
      <c r="A9" s="4" t="s">
        <v>5</v>
      </c>
      <c r="B9" s="5">
        <v>17.306056390000002</v>
      </c>
      <c r="C9" s="5">
        <v>28.290905400000003</v>
      </c>
      <c r="D9" s="5">
        <v>44.218178770000002</v>
      </c>
      <c r="E9" s="5">
        <v>44.669701890000006</v>
      </c>
      <c r="F9" s="5">
        <v>44.530304710000003</v>
      </c>
      <c r="G9" s="5">
        <v>55.296974920000004</v>
      </c>
      <c r="H9" s="5">
        <v>47.812116260000003</v>
      </c>
      <c r="I9" s="5">
        <v>54.50302971</v>
      </c>
      <c r="J9" s="5">
        <v>92.372728750000007</v>
      </c>
      <c r="K9" s="5">
        <v>121.09090872</v>
      </c>
      <c r="L9" s="5">
        <v>185.60908967</v>
      </c>
      <c r="M9" s="5">
        <v>319.16969602</v>
      </c>
      <c r="N9" s="5">
        <v>330.05757409000006</v>
      </c>
      <c r="O9" s="5">
        <v>437.15454574999995</v>
      </c>
      <c r="P9" s="5">
        <v>579.49696510000001</v>
      </c>
      <c r="Q9" s="5">
        <v>679.09091204000003</v>
      </c>
      <c r="R9" s="5">
        <v>770.16666319000012</v>
      </c>
      <c r="S9" s="5">
        <v>804.60605883999995</v>
      </c>
      <c r="T9" s="5">
        <v>834.91211759999999</v>
      </c>
      <c r="U9" s="5">
        <v>921.00302978000002</v>
      </c>
      <c r="V9" s="5">
        <v>951.76060606060616</v>
      </c>
      <c r="W9" s="5">
        <v>1004.0606060606063</v>
      </c>
      <c r="X9" s="5">
        <v>1025.5909090909095</v>
      </c>
      <c r="Y9" s="5">
        <v>1115.7212121212121</v>
      </c>
      <c r="Z9" s="5">
        <v>1090.8515151515151</v>
      </c>
      <c r="AA9" s="5">
        <v>1143.1242424242428</v>
      </c>
      <c r="AB9" s="5">
        <v>1204.0606060606065</v>
      </c>
      <c r="AC9" s="5">
        <v>1198.4333333333295</v>
      </c>
      <c r="AD9" s="5">
        <v>1175.7272727272782</v>
      </c>
      <c r="AE9" s="5">
        <v>1194.6787878787845</v>
      </c>
      <c r="AF9" s="5">
        <v>1258.0666666666618</v>
      </c>
      <c r="AG9" s="5">
        <v>1275.9878787878822</v>
      </c>
      <c r="AH9" s="5">
        <v>1323.5151515151458</v>
      </c>
      <c r="AI9" s="5">
        <v>1336.5757575757539</v>
      </c>
      <c r="AJ9" s="5">
        <v>1358.3060606060619</v>
      </c>
      <c r="AK9" s="5">
        <v>1368.2696969696924</v>
      </c>
      <c r="AL9" s="5">
        <v>1364.2151515151565</v>
      </c>
      <c r="AM9" s="5">
        <v>1332.5151515151563</v>
      </c>
      <c r="AN9" s="5">
        <v>1331.6575757575795</v>
      </c>
      <c r="AO9" s="5">
        <v>1241.6242424242391</v>
      </c>
      <c r="AP9" s="5">
        <v>1298.54848484849</v>
      </c>
      <c r="AQ9" s="5">
        <v>1340.5689787878787</v>
      </c>
      <c r="AR9" s="5">
        <v>1289.1091424242425</v>
      </c>
      <c r="AS9" s="5">
        <v>1283.8929424242426</v>
      </c>
      <c r="AT9" s="5">
        <v>1322.6636636363635</v>
      </c>
      <c r="AU9" s="5">
        <v>1325.5388121212122</v>
      </c>
      <c r="AV9" s="5">
        <v>1221.8044909090911</v>
      </c>
      <c r="AW9" s="5">
        <v>1207.1488757575758</v>
      </c>
      <c r="AX9" s="5">
        <v>1251.3388242424246</v>
      </c>
      <c r="AY9" s="5">
        <v>1209.1260212121213</v>
      </c>
      <c r="AZ9" s="5">
        <v>1072.2208090909091</v>
      </c>
      <c r="BB9" s="18"/>
    </row>
    <row r="10" spans="1:54" x14ac:dyDescent="0.25">
      <c r="A10" s="3" t="s">
        <v>6</v>
      </c>
      <c r="B10" s="6">
        <v>582.59832556999993</v>
      </c>
      <c r="C10" s="6">
        <v>553.70878918000005</v>
      </c>
      <c r="D10" s="6">
        <v>544.90035511000008</v>
      </c>
      <c r="E10" s="6">
        <v>513.75797141999988</v>
      </c>
      <c r="F10" s="6">
        <v>492.05316991000018</v>
      </c>
      <c r="G10" s="6">
        <v>506.7341143299999</v>
      </c>
      <c r="H10" s="6">
        <v>478.09525095999999</v>
      </c>
      <c r="I10" s="6">
        <v>517.5937315000001</v>
      </c>
      <c r="J10" s="6">
        <v>531.65816962000008</v>
      </c>
      <c r="K10" s="6">
        <v>556.4569581799999</v>
      </c>
      <c r="L10" s="6">
        <v>611.73381319999999</v>
      </c>
      <c r="M10" s="6">
        <v>743.95228266000004</v>
      </c>
      <c r="N10" s="6">
        <v>739.11879651000004</v>
      </c>
      <c r="O10" s="6">
        <v>848.94422431999988</v>
      </c>
      <c r="P10" s="6">
        <v>989.15061972000001</v>
      </c>
      <c r="Q10" s="6">
        <v>1085.2132567200001</v>
      </c>
      <c r="R10" s="6">
        <v>1161.1211386100001</v>
      </c>
      <c r="S10" s="6">
        <v>1206.5612000699998</v>
      </c>
      <c r="T10" s="6">
        <v>1214.7223316</v>
      </c>
      <c r="U10" s="6">
        <v>1271.07924146</v>
      </c>
      <c r="V10" s="6">
        <v>1297.5276004972725</v>
      </c>
      <c r="W10" s="6">
        <v>1374.4836696006066</v>
      </c>
      <c r="X10" s="6">
        <v>1394.1469207020207</v>
      </c>
      <c r="Y10" s="6">
        <v>1467.4812190745452</v>
      </c>
      <c r="Z10" s="6">
        <v>1437.0697648881819</v>
      </c>
      <c r="AA10" s="6">
        <v>1481.991608974243</v>
      </c>
      <c r="AB10" s="6">
        <v>1530.2676834617178</v>
      </c>
      <c r="AC10" s="6">
        <v>1494.7579443466627</v>
      </c>
      <c r="AD10" s="6">
        <v>1457.4375835339454</v>
      </c>
      <c r="AE10" s="6">
        <v>1477.2274440632289</v>
      </c>
      <c r="AF10" s="6">
        <v>1518.1476270270009</v>
      </c>
      <c r="AG10" s="6">
        <v>1535.8358763693896</v>
      </c>
      <c r="AH10" s="6">
        <v>1559.9716411478782</v>
      </c>
      <c r="AI10" s="6">
        <v>1578.1805926493298</v>
      </c>
      <c r="AJ10" s="6">
        <v>1591.8600618006758</v>
      </c>
      <c r="AK10" s="6">
        <v>1596.1811746785556</v>
      </c>
      <c r="AL10" s="6">
        <v>1587.6700848482665</v>
      </c>
      <c r="AM10" s="6">
        <v>1568.4991759715808</v>
      </c>
      <c r="AN10" s="6">
        <v>1595.2241648061818</v>
      </c>
      <c r="AO10" s="6">
        <v>1508.7725740597859</v>
      </c>
      <c r="AP10" s="6">
        <v>1592.3146898661348</v>
      </c>
      <c r="AQ10" s="6">
        <v>1602.4990506043232</v>
      </c>
      <c r="AR10" s="6">
        <v>1591.8197139654092</v>
      </c>
      <c r="AS10" s="6">
        <v>1614.071050881576</v>
      </c>
      <c r="AT10" s="6">
        <v>1625.5352907700787</v>
      </c>
      <c r="AU10" s="6">
        <v>1638.6458103210457</v>
      </c>
      <c r="AV10" s="6">
        <v>1552.1648062994518</v>
      </c>
      <c r="AW10" s="6">
        <v>1528.9384458006055</v>
      </c>
      <c r="AX10" s="6">
        <v>1598.3447950697037</v>
      </c>
      <c r="AY10" s="6">
        <v>1558.8620690921166</v>
      </c>
      <c r="AZ10" s="6">
        <v>1422.9112283468098</v>
      </c>
    </row>
    <row r="11" spans="1:54" x14ac:dyDescent="0.25">
      <c r="AY11" s="18"/>
      <c r="AZ11" s="18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"/>
  <sheetViews>
    <sheetView showGridLines="0" zoomScaleNormal="100" workbookViewId="0">
      <pane xSplit="1" topLeftCell="E1" activePane="topRight" state="frozen"/>
      <selection pane="topRight" activeCell="A8" sqref="A8"/>
    </sheetView>
  </sheetViews>
  <sheetFormatPr baseColWidth="10" defaultColWidth="9.140625" defaultRowHeight="15" x14ac:dyDescent="0.25"/>
  <cols>
    <col min="1" max="1" width="49.42578125" customWidth="1"/>
    <col min="2" max="1025" width="11.42578125"/>
  </cols>
  <sheetData>
    <row r="1" spans="1:55" x14ac:dyDescent="0.25">
      <c r="A1" s="2" t="s">
        <v>16</v>
      </c>
      <c r="B1" s="3">
        <v>1970</v>
      </c>
      <c r="C1" s="3">
        <v>1971</v>
      </c>
      <c r="D1" s="3">
        <v>1972</v>
      </c>
      <c r="E1" s="3">
        <v>1973</v>
      </c>
      <c r="F1" s="3">
        <v>1974</v>
      </c>
      <c r="G1" s="3">
        <v>1975</v>
      </c>
      <c r="H1" s="3">
        <v>1976</v>
      </c>
      <c r="I1" s="3">
        <v>1977</v>
      </c>
      <c r="J1" s="3">
        <v>1978</v>
      </c>
      <c r="K1" s="3">
        <v>1979</v>
      </c>
      <c r="L1" s="3">
        <v>1980</v>
      </c>
      <c r="M1" s="3">
        <v>1981</v>
      </c>
      <c r="N1" s="3">
        <v>1982</v>
      </c>
      <c r="O1" s="3">
        <v>1983</v>
      </c>
      <c r="P1" s="3">
        <v>1984</v>
      </c>
      <c r="Q1" s="3">
        <v>1985</v>
      </c>
      <c r="R1" s="3">
        <v>1986</v>
      </c>
      <c r="S1" s="3">
        <v>1987</v>
      </c>
      <c r="T1" s="3">
        <v>1988</v>
      </c>
      <c r="U1" s="3">
        <v>1989</v>
      </c>
      <c r="V1" s="3">
        <v>1990</v>
      </c>
      <c r="W1" s="3">
        <v>1991</v>
      </c>
      <c r="X1" s="3">
        <v>1992</v>
      </c>
      <c r="Y1" s="3">
        <v>1993</v>
      </c>
      <c r="Z1" s="3">
        <v>1994</v>
      </c>
      <c r="AA1" s="3">
        <v>1995</v>
      </c>
      <c r="AB1" s="3">
        <v>1996</v>
      </c>
      <c r="AC1" s="3">
        <v>1997</v>
      </c>
      <c r="AD1" s="3">
        <v>1998</v>
      </c>
      <c r="AE1" s="3">
        <v>1999</v>
      </c>
      <c r="AF1" s="3">
        <v>2000</v>
      </c>
      <c r="AG1" s="3">
        <v>2001</v>
      </c>
      <c r="AH1" s="3">
        <v>2002</v>
      </c>
      <c r="AI1" s="3">
        <v>2003</v>
      </c>
      <c r="AJ1" s="3">
        <v>2004</v>
      </c>
      <c r="AK1" s="3">
        <v>2005</v>
      </c>
      <c r="AL1" s="3">
        <v>2006</v>
      </c>
      <c r="AM1" s="3">
        <v>2007</v>
      </c>
      <c r="AN1" s="3">
        <v>2008</v>
      </c>
      <c r="AO1" s="3">
        <v>2009</v>
      </c>
      <c r="AP1" s="3">
        <v>2010</v>
      </c>
      <c r="AQ1" s="7">
        <v>2011</v>
      </c>
      <c r="AR1" s="8">
        <v>2012</v>
      </c>
      <c r="AS1" s="3">
        <v>2013</v>
      </c>
      <c r="AT1" s="3">
        <v>2014</v>
      </c>
      <c r="AU1" s="3">
        <v>2015</v>
      </c>
      <c r="AV1" s="3">
        <v>2016</v>
      </c>
      <c r="AW1" s="3">
        <v>2017</v>
      </c>
      <c r="AX1" s="3">
        <v>2018</v>
      </c>
      <c r="AY1" s="3">
        <v>2019</v>
      </c>
      <c r="AZ1">
        <v>2020</v>
      </c>
    </row>
    <row r="2" spans="1:55" x14ac:dyDescent="0.25">
      <c r="A2" t="s">
        <v>4</v>
      </c>
      <c r="B2" s="9">
        <v>1.6876862923171394</v>
      </c>
      <c r="C2" s="9">
        <v>1.9938062893341195</v>
      </c>
      <c r="D2" s="9">
        <v>1.6752604775736757</v>
      </c>
      <c r="E2" s="9">
        <v>1.7583258604672607</v>
      </c>
      <c r="F2" s="9">
        <v>3.2239507405274579</v>
      </c>
      <c r="G2" s="9">
        <v>3.2400134188538319</v>
      </c>
      <c r="H2" s="9">
        <v>3.0032390546332852</v>
      </c>
      <c r="I2" s="9">
        <v>3.0230498438504756</v>
      </c>
      <c r="J2" s="9">
        <v>2.8430389484138652</v>
      </c>
      <c r="K2" s="9">
        <v>2.8735852625207121</v>
      </c>
      <c r="L2" s="9">
        <v>3.5320357775100377</v>
      </c>
      <c r="M2" s="9">
        <v>4.0902311918895142</v>
      </c>
      <c r="N2" s="9">
        <v>3.2355027835342911</v>
      </c>
      <c r="O2" s="9">
        <v>2.6601404281611694</v>
      </c>
      <c r="P2" s="9">
        <v>2.719303271384216</v>
      </c>
      <c r="Q2" s="9">
        <v>2.6651800766061275</v>
      </c>
      <c r="R2" s="9">
        <v>1.9291878207634181</v>
      </c>
      <c r="S2" s="9">
        <v>1.1615676767830123</v>
      </c>
      <c r="T2" s="9">
        <v>1.0389981641480939</v>
      </c>
      <c r="U2" s="9">
        <v>1.4393873980508762</v>
      </c>
      <c r="V2" s="9">
        <v>1.5080859906841855</v>
      </c>
      <c r="W2" s="9">
        <v>1.5444932282712409</v>
      </c>
      <c r="X2" s="9">
        <v>1.4293458320854502</v>
      </c>
      <c r="Y2" s="9">
        <v>0.91292378821230513</v>
      </c>
      <c r="Z2" s="9">
        <v>0.90019232493350509</v>
      </c>
      <c r="AA2" s="9">
        <v>0.84817905352092238</v>
      </c>
      <c r="AB2" s="9">
        <v>0.97854121316963794</v>
      </c>
      <c r="AC2" s="9">
        <v>1.0418531138641376</v>
      </c>
      <c r="AD2" s="9">
        <v>1.0439748503498898</v>
      </c>
      <c r="AE2" s="9">
        <v>1.0074378929632313</v>
      </c>
      <c r="AF2" s="9">
        <v>1.2750559642824708</v>
      </c>
      <c r="AG2" s="9">
        <v>1.1267740505449853</v>
      </c>
      <c r="AH2" s="9">
        <v>1.2561746303648273</v>
      </c>
      <c r="AI2" s="9">
        <v>1.10401014138339</v>
      </c>
      <c r="AJ2" s="9">
        <v>1.5454551759793462</v>
      </c>
      <c r="AK2" s="9">
        <v>1.7820383452806043</v>
      </c>
      <c r="AL2" s="9">
        <v>1.8278734896327928</v>
      </c>
      <c r="AM2" s="9">
        <v>1.6705394023900675</v>
      </c>
      <c r="AN2" s="9">
        <v>2.9863166335947517</v>
      </c>
      <c r="AO2" s="9">
        <v>1.6823385070228707</v>
      </c>
      <c r="AP2" s="9">
        <v>2.3920289698215593</v>
      </c>
      <c r="AQ2" s="9">
        <v>2.4932645583458184</v>
      </c>
      <c r="AR2" s="9">
        <v>2.6374785534224743</v>
      </c>
      <c r="AS2" s="9">
        <v>2.0569105935482725</v>
      </c>
      <c r="AT2" s="9">
        <v>1.5171956239090933</v>
      </c>
      <c r="AU2" s="9">
        <v>1.3597822749860471</v>
      </c>
      <c r="AV2" s="9">
        <v>1.1988776522503484</v>
      </c>
      <c r="AW2" s="9">
        <v>2.154155522639114</v>
      </c>
      <c r="AX2" s="9">
        <v>1.9674558192767095</v>
      </c>
      <c r="AY2">
        <v>1.6793432144362788</v>
      </c>
      <c r="AZ2">
        <v>0.86163585199999992</v>
      </c>
      <c r="BA2">
        <f t="shared" ref="BA2:BA6" si="0">AZ2-AY2</f>
        <v>-0.81770736243627884</v>
      </c>
    </row>
    <row r="3" spans="1:55" x14ac:dyDescent="0.25">
      <c r="A3" t="s">
        <v>7</v>
      </c>
      <c r="B3" s="9">
        <v>9.7938380851351017</v>
      </c>
      <c r="C3" s="9">
        <v>11.895318399513323</v>
      </c>
      <c r="D3" s="9">
        <v>12.647193971649436</v>
      </c>
      <c r="E3" s="9">
        <v>13.589100743199428</v>
      </c>
      <c r="F3" s="9">
        <v>37.426499631846369</v>
      </c>
      <c r="G3" s="9">
        <v>27.46219654809358</v>
      </c>
      <c r="H3" s="9">
        <v>33.721437500791751</v>
      </c>
      <c r="I3" s="9">
        <v>32.638814611782472</v>
      </c>
      <c r="J3" s="9">
        <v>27.727864472446949</v>
      </c>
      <c r="K3" s="9">
        <v>34.123300104721118</v>
      </c>
      <c r="L3" s="9">
        <v>46.689293752029492</v>
      </c>
      <c r="M3" s="9">
        <v>49.19236078785584</v>
      </c>
      <c r="N3" s="9">
        <v>43.207325245988486</v>
      </c>
      <c r="O3" s="9">
        <v>36.625770118244809</v>
      </c>
      <c r="P3" s="9">
        <v>38.859491743408839</v>
      </c>
      <c r="Q3" s="9">
        <v>34.134733809128228</v>
      </c>
      <c r="R3" s="9">
        <v>13.148492469619596</v>
      </c>
      <c r="S3" s="9">
        <v>12.600718209279664</v>
      </c>
      <c r="T3" s="9">
        <v>10.296078728632956</v>
      </c>
      <c r="U3" s="9">
        <v>12.953781803822302</v>
      </c>
      <c r="V3" s="9">
        <v>14.370755077069445</v>
      </c>
      <c r="W3" s="9">
        <v>13.297013295096741</v>
      </c>
      <c r="X3" s="9">
        <v>11.250629831742478</v>
      </c>
      <c r="Y3" s="9">
        <v>10.8867020244363</v>
      </c>
      <c r="Z3" s="9">
        <v>10.493736043124759</v>
      </c>
      <c r="AA3" s="9">
        <v>10.225089781170386</v>
      </c>
      <c r="AB3" s="9">
        <v>13.592338451319161</v>
      </c>
      <c r="AC3" s="9">
        <v>14.876067654789788</v>
      </c>
      <c r="AD3" s="9">
        <v>10.423411441811655</v>
      </c>
      <c r="AE3" s="9">
        <v>12.96342360884514</v>
      </c>
      <c r="AF3" s="9">
        <v>25.042991957841817</v>
      </c>
      <c r="AG3" s="9">
        <v>22.357373640255794</v>
      </c>
      <c r="AH3" s="9">
        <v>19.754199183699363</v>
      </c>
      <c r="AI3" s="9">
        <v>20.16226577720235</v>
      </c>
      <c r="AJ3" s="9">
        <v>24.172349877705798</v>
      </c>
      <c r="AK3" s="9">
        <v>32.214309306236949</v>
      </c>
      <c r="AL3" s="9">
        <v>37.285688419402163</v>
      </c>
      <c r="AM3" s="9">
        <v>35.804611321295276</v>
      </c>
      <c r="AN3" s="9">
        <v>45.293713767118099</v>
      </c>
      <c r="AO3" s="9">
        <v>25.607305974394603</v>
      </c>
      <c r="AP3" s="9">
        <v>29.494447202469129</v>
      </c>
      <c r="AQ3" s="9">
        <v>40.938265557865257</v>
      </c>
      <c r="AR3" s="9">
        <v>39.801187473521779</v>
      </c>
      <c r="AS3" s="9">
        <v>36.887109692242745</v>
      </c>
      <c r="AT3" s="9">
        <v>31.220075518485739</v>
      </c>
      <c r="AU3" s="9">
        <v>21.702628442557945</v>
      </c>
      <c r="AV3" s="9">
        <v>17.06072893648674</v>
      </c>
      <c r="AW3" s="9">
        <v>22.059882896317024</v>
      </c>
      <c r="AX3" s="9">
        <v>24.946972044590176</v>
      </c>
      <c r="AY3">
        <v>22.430541000379264</v>
      </c>
      <c r="AZ3">
        <v>10.499614351000002</v>
      </c>
      <c r="BA3">
        <f t="shared" si="0"/>
        <v>-11.930926649379263</v>
      </c>
      <c r="BB3">
        <f>(AY3+AY4)/AY7</f>
        <v>0.8119497213274971</v>
      </c>
      <c r="BC3">
        <f>(AZ3+AZ4)/AZ7</f>
        <v>0.80481144663734239</v>
      </c>
    </row>
    <row r="4" spans="1:55" x14ac:dyDescent="0.25">
      <c r="A4" t="s">
        <v>8</v>
      </c>
      <c r="B4" s="9">
        <v>-0.57097424095215366</v>
      </c>
      <c r="C4" s="9">
        <v>-0.56100625172996887</v>
      </c>
      <c r="D4" s="9">
        <v>-0.67400879369640132</v>
      </c>
      <c r="E4" s="9">
        <v>-1.1360164137724753</v>
      </c>
      <c r="F4" s="9">
        <v>-1.598487649020786</v>
      </c>
      <c r="G4" s="9">
        <v>-1.2636187842246747</v>
      </c>
      <c r="H4" s="9">
        <v>-1.2039874637437984</v>
      </c>
      <c r="I4" s="9">
        <v>-1.8368894493052383</v>
      </c>
      <c r="J4" s="9">
        <v>-1.4755598597216781</v>
      </c>
      <c r="K4" s="9">
        <v>-1.3054540614601329</v>
      </c>
      <c r="L4" s="9">
        <v>0.8793536737621086</v>
      </c>
      <c r="M4" s="9">
        <v>1.2645456896535747</v>
      </c>
      <c r="N4" s="9">
        <v>5.2938524445066326</v>
      </c>
      <c r="O4" s="9">
        <v>5.13009694363795</v>
      </c>
      <c r="P4" s="9">
        <v>4.5987715548235721</v>
      </c>
      <c r="Q4" s="9">
        <v>4.8306894224717176</v>
      </c>
      <c r="R4" s="9">
        <v>3.3432414465520264</v>
      </c>
      <c r="S4" s="9">
        <v>4.6445179648826453</v>
      </c>
      <c r="T4" s="9">
        <v>2.9794158013297012</v>
      </c>
      <c r="U4" s="9">
        <v>3.8884837944507264</v>
      </c>
      <c r="V4" s="9">
        <v>3.6775329092701381</v>
      </c>
      <c r="W4" s="9">
        <v>4.0769176114503329</v>
      </c>
      <c r="X4" s="9">
        <v>3.6906086923475963</v>
      </c>
      <c r="Y4" s="9">
        <v>2.6835050261826625</v>
      </c>
      <c r="Z4" s="9">
        <v>2.7872718754058354</v>
      </c>
      <c r="AA4" s="9">
        <v>2.2877631973043027</v>
      </c>
      <c r="AB4" s="9">
        <v>2.0193667650278901</v>
      </c>
      <c r="AC4" s="9">
        <v>1.2215955331240658</v>
      </c>
      <c r="AD4" s="9">
        <v>0.34049558338990521</v>
      </c>
      <c r="AE4" s="9">
        <v>1.5705173156075896</v>
      </c>
      <c r="AF4" s="9">
        <v>2.1437152002660915</v>
      </c>
      <c r="AG4" s="9">
        <v>1.9885857420664559</v>
      </c>
      <c r="AH4" s="9">
        <v>3.1692544928117599</v>
      </c>
      <c r="AI4" s="9">
        <v>2.5150706803458238</v>
      </c>
      <c r="AJ4" s="9">
        <v>4.2057013462050135</v>
      </c>
      <c r="AK4" s="9">
        <v>5.9537352719382</v>
      </c>
      <c r="AL4" s="9">
        <v>6.3679542147818493</v>
      </c>
      <c r="AM4" s="9">
        <v>6.2599645670727355</v>
      </c>
      <c r="AN4" s="9">
        <v>6.4103226497508494</v>
      </c>
      <c r="AO4" s="9">
        <v>6.8079246689284441</v>
      </c>
      <c r="AP4" s="9">
        <v>10.944170953642496</v>
      </c>
      <c r="AQ4" s="9">
        <v>14.226805488798872</v>
      </c>
      <c r="AR4" s="9">
        <v>18.349303011843396</v>
      </c>
      <c r="AS4" s="9">
        <v>17.137994523332669</v>
      </c>
      <c r="AT4" s="9">
        <v>15.579370495471032</v>
      </c>
      <c r="AU4" s="9">
        <v>9.9652964547825018</v>
      </c>
      <c r="AV4" s="9">
        <v>7.4985227785545661</v>
      </c>
      <c r="AW4" s="9">
        <v>9.0938700153325911</v>
      </c>
      <c r="AX4" s="9">
        <v>11.856952546114398</v>
      </c>
      <c r="AY4">
        <v>14.523966591419436</v>
      </c>
      <c r="AZ4">
        <v>9.9891241035227925</v>
      </c>
      <c r="BA4">
        <f t="shared" si="0"/>
        <v>-4.5348424878966433</v>
      </c>
    </row>
    <row r="5" spans="1:55" x14ac:dyDescent="0.25">
      <c r="A5" t="s">
        <v>3</v>
      </c>
      <c r="B5" s="9">
        <v>0.21976724927992655</v>
      </c>
      <c r="C5" s="9">
        <v>0.28695718008842658</v>
      </c>
      <c r="D5" s="9">
        <v>0.3839525955815361</v>
      </c>
      <c r="E5" s="9">
        <v>0.48181576274568561</v>
      </c>
      <c r="F5" s="9">
        <v>0.67284460829081294</v>
      </c>
      <c r="G5" s="9">
        <v>1.2710717636490565</v>
      </c>
      <c r="H5" s="9">
        <v>1.64936494016935</v>
      </c>
      <c r="I5" s="9">
        <v>2.3363254049032331</v>
      </c>
      <c r="J5" s="9">
        <v>2.5424714708842306</v>
      </c>
      <c r="K5" s="9">
        <v>2.7807384582924901</v>
      </c>
      <c r="L5" s="9">
        <v>4.1411082983390894</v>
      </c>
      <c r="M5" s="9">
        <v>6.165268011805213</v>
      </c>
      <c r="N5" s="9">
        <v>7.6965394142462529</v>
      </c>
      <c r="O5" s="9">
        <v>7.3724413517874634</v>
      </c>
      <c r="P5" s="9">
        <v>8.055026475944068</v>
      </c>
      <c r="Q5" s="9">
        <v>8.1709909567290904</v>
      </c>
      <c r="R5" s="9">
        <v>5.9414880218712565</v>
      </c>
      <c r="S5" s="9">
        <v>3.5337798281144499</v>
      </c>
      <c r="T5" s="9">
        <v>3.194397673184846</v>
      </c>
      <c r="U5" s="9">
        <v>3.2271690357804226</v>
      </c>
      <c r="V5" s="9">
        <v>3.7709015104677412</v>
      </c>
      <c r="W5" s="9">
        <v>4.6187510981006081</v>
      </c>
      <c r="X5" s="9">
        <v>3.8006198531814448</v>
      </c>
      <c r="Y5" s="9">
        <v>3.4673519881447454</v>
      </c>
      <c r="Z5" s="9">
        <v>3.384836621196742</v>
      </c>
      <c r="AA5" s="9">
        <v>3.3142055482060804</v>
      </c>
      <c r="AB5" s="9">
        <v>3.5877007618036569</v>
      </c>
      <c r="AC5" s="9">
        <v>4.181882676155781</v>
      </c>
      <c r="AD5" s="9">
        <v>3.7779991850598624</v>
      </c>
      <c r="AE5" s="9">
        <v>3.6285616592417669</v>
      </c>
      <c r="AF5" s="9">
        <v>6.1938682414915345</v>
      </c>
      <c r="AG5" s="9">
        <v>7.8309007326469224</v>
      </c>
      <c r="AH5" s="9">
        <v>6.8257835219139302</v>
      </c>
      <c r="AI5" s="9">
        <v>7.3847055153997019</v>
      </c>
      <c r="AJ5" s="9">
        <v>7.6244780962773806</v>
      </c>
      <c r="AK5" s="9">
        <v>9.3239258297252317</v>
      </c>
      <c r="AL5" s="9">
        <v>11.881891000815235</v>
      </c>
      <c r="AM5" s="9">
        <v>10.569031019621196</v>
      </c>
      <c r="AN5" s="9">
        <v>14.799181064434388</v>
      </c>
      <c r="AO5" s="9">
        <v>11.692435087599961</v>
      </c>
      <c r="AP5" s="9">
        <v>12.487335720896922</v>
      </c>
      <c r="AQ5" s="9">
        <v>14.71677495628084</v>
      </c>
      <c r="AR5" s="9">
        <v>15.961568114465098</v>
      </c>
      <c r="AS5" s="9">
        <v>16.058966460002491</v>
      </c>
      <c r="AT5" s="9">
        <v>12.377462531119351</v>
      </c>
      <c r="AU5" s="9">
        <v>10.711118729685793</v>
      </c>
      <c r="AV5" s="9">
        <v>8.1256742562800461</v>
      </c>
      <c r="AW5" s="9">
        <v>8.912703242732622</v>
      </c>
      <c r="AX5" s="9">
        <v>11.089645085768632</v>
      </c>
      <c r="AY5">
        <v>8.8238479714299594</v>
      </c>
      <c r="AZ5">
        <v>5.1475526128988438</v>
      </c>
      <c r="BA5">
        <f t="shared" si="0"/>
        <v>-3.6762953585311156</v>
      </c>
      <c r="BC5">
        <f>BA3+BA4</f>
        <v>-16.465769137275906</v>
      </c>
    </row>
    <row r="6" spans="1:55" x14ac:dyDescent="0.25">
      <c r="A6" t="s">
        <v>9</v>
      </c>
      <c r="B6" s="9">
        <v>-5.2575896956920127E-3</v>
      </c>
      <c r="C6" s="9">
        <v>-7.2483993586349965E-2</v>
      </c>
      <c r="D6" s="9">
        <v>-0.25565850795380735</v>
      </c>
      <c r="E6" s="9">
        <v>-0.15342255057018256</v>
      </c>
      <c r="F6" s="9">
        <v>-4.1619254121081223E-2</v>
      </c>
      <c r="G6" s="9">
        <v>2.3036481857179075E-2</v>
      </c>
      <c r="H6" s="9">
        <v>9.1155554927757093E-2</v>
      </c>
      <c r="I6" s="9">
        <v>0.19178790637265339</v>
      </c>
      <c r="J6" s="9">
        <v>0.28975940042668463</v>
      </c>
      <c r="K6" s="9">
        <v>0.63173152223624707</v>
      </c>
      <c r="L6" s="9">
        <v>0.27654733113088653</v>
      </c>
      <c r="M6" s="9">
        <v>-0.11818883048381126</v>
      </c>
      <c r="N6" s="9">
        <v>9.9097073960900187E-2</v>
      </c>
      <c r="O6" s="9">
        <v>-0.39406106775431632</v>
      </c>
      <c r="P6" s="9">
        <v>-0.99728628550541532</v>
      </c>
      <c r="Q6" s="9">
        <v>-1.1198122375726753</v>
      </c>
      <c r="R6" s="9">
        <v>-1.3676197166731598</v>
      </c>
      <c r="S6" s="9">
        <v>-1.3914273723991655</v>
      </c>
      <c r="T6" s="9">
        <v>-1.3770001363783591</v>
      </c>
      <c r="U6" s="9">
        <v>-1.9599818933206663</v>
      </c>
      <c r="V6" s="9">
        <v>-2.0550246126463168</v>
      </c>
      <c r="W6" s="9">
        <v>-2.5288538165124428</v>
      </c>
      <c r="X6" s="9">
        <v>-2.6635580972691701</v>
      </c>
      <c r="Y6" s="9">
        <v>-3.1729863662455036</v>
      </c>
      <c r="Z6" s="9">
        <v>-3.3810805077711388</v>
      </c>
      <c r="AA6" s="9">
        <v>-3.7378502985116251</v>
      </c>
      <c r="AB6" s="9">
        <v>-3.7114392735699391</v>
      </c>
      <c r="AC6" s="9">
        <v>-3.4851044641604547</v>
      </c>
      <c r="AD6" s="9">
        <v>-3.078898838554641</v>
      </c>
      <c r="AE6" s="9">
        <v>-3.3261463672455416</v>
      </c>
      <c r="AF6" s="9">
        <v>-3.5979891716289587</v>
      </c>
      <c r="AG6" s="9">
        <v>-3.515354355173538</v>
      </c>
      <c r="AH6" s="9">
        <v>-3.6573553310474782</v>
      </c>
      <c r="AI6" s="9">
        <v>-2.7951500431727863</v>
      </c>
      <c r="AJ6" s="9">
        <v>-2.6575174642468884</v>
      </c>
      <c r="AK6" s="9">
        <v>-2.9569409080782538</v>
      </c>
      <c r="AL6" s="9">
        <v>-3.0373243286310365</v>
      </c>
      <c r="AM6" s="9">
        <v>-1.9371318920991312</v>
      </c>
      <c r="AN6" s="9">
        <v>-3.1035318566986696</v>
      </c>
      <c r="AO6" s="9">
        <v>-0.78977054124482438</v>
      </c>
      <c r="AP6" s="9">
        <v>-1.2056643315054649</v>
      </c>
      <c r="AQ6" s="9">
        <v>-2.8246134727078931</v>
      </c>
      <c r="AR6" s="9">
        <v>-1.8257267700272184</v>
      </c>
      <c r="AS6" s="9">
        <v>-1.8327330839550928</v>
      </c>
      <c r="AT6" s="9">
        <v>-2.2993656775002331</v>
      </c>
      <c r="AU6" s="9">
        <v>-2.4686731836001448</v>
      </c>
      <c r="AV6" s="9">
        <v>-1.1271630750629502</v>
      </c>
      <c r="AW6" s="9">
        <v>-1.3660548336852247</v>
      </c>
      <c r="AX6" s="9">
        <v>-2.9449009040829264</v>
      </c>
      <c r="AY6">
        <v>-2.0635347483537063</v>
      </c>
      <c r="AZ6">
        <v>-1.1609998398257089</v>
      </c>
      <c r="BA6">
        <f t="shared" si="0"/>
        <v>0.90253490852799745</v>
      </c>
    </row>
    <row r="7" spans="1:55" s="3" customFormat="1" x14ac:dyDescent="0.25">
      <c r="A7" s="3" t="s">
        <v>6</v>
      </c>
      <c r="B7" s="10">
        <v>11.125059796084322</v>
      </c>
      <c r="C7" s="10">
        <v>13.542591623619552</v>
      </c>
      <c r="D7" s="10">
        <v>13.77673974315444</v>
      </c>
      <c r="E7" s="10">
        <v>14.539803402069715</v>
      </c>
      <c r="F7" s="10">
        <v>39.683188077522772</v>
      </c>
      <c r="G7" s="10">
        <v>30.732699428228969</v>
      </c>
      <c r="H7" s="10">
        <v>37.261209586778335</v>
      </c>
      <c r="I7" s="10">
        <v>36.353088317603593</v>
      </c>
      <c r="J7" s="10">
        <v>31.927574432450047</v>
      </c>
      <c r="K7" s="10">
        <v>39.103901286310432</v>
      </c>
      <c r="L7" s="10">
        <v>55.518338832771619</v>
      </c>
      <c r="M7" s="10">
        <v>60.594216850720329</v>
      </c>
      <c r="N7" s="10">
        <v>59.532316962236557</v>
      </c>
      <c r="O7" s="10">
        <v>51.394387774077074</v>
      </c>
      <c r="P7" s="10">
        <v>53.235306760055288</v>
      </c>
      <c r="Q7" s="10">
        <v>48.681782027362487</v>
      </c>
      <c r="R7" s="10">
        <v>22.994790042133136</v>
      </c>
      <c r="S7" s="10">
        <v>20.549156306660606</v>
      </c>
      <c r="T7" s="10">
        <v>16.131890230917236</v>
      </c>
      <c r="U7" s="10">
        <v>19.54884013878366</v>
      </c>
      <c r="V7" s="10">
        <v>21.272250874845195</v>
      </c>
      <c r="W7" s="10">
        <v>21.008321416406485</v>
      </c>
      <c r="X7" s="10">
        <v>17.507646112087798</v>
      </c>
      <c r="Y7" s="10">
        <v>14.777496460730513</v>
      </c>
      <c r="Z7" s="10">
        <v>14.184956356889701</v>
      </c>
      <c r="AA7" s="10">
        <v>12.937387281690066</v>
      </c>
      <c r="AB7" s="10">
        <v>16.466507917750405</v>
      </c>
      <c r="AC7" s="10">
        <v>17.836294513773318</v>
      </c>
      <c r="AD7" s="10">
        <v>12.506982222056674</v>
      </c>
      <c r="AE7" s="10">
        <v>15.843794109412187</v>
      </c>
      <c r="AF7" s="10">
        <v>31.057642192252956</v>
      </c>
      <c r="AG7" s="10">
        <v>29.788279810340619</v>
      </c>
      <c r="AH7" s="10">
        <v>27.348056497742405</v>
      </c>
      <c r="AI7" s="10">
        <v>28.370902071158479</v>
      </c>
      <c r="AJ7" s="10">
        <v>34.89046703192065</v>
      </c>
      <c r="AK7" s="10">
        <v>46.31706784510272</v>
      </c>
      <c r="AL7" s="10">
        <v>54.326082796001003</v>
      </c>
      <c r="AM7" s="10">
        <v>52.367014418280135</v>
      </c>
      <c r="AN7" s="10">
        <v>66.386002258199426</v>
      </c>
      <c r="AO7" s="10">
        <v>45.000233696701052</v>
      </c>
      <c r="AP7" s="10">
        <v>54.112318515324645</v>
      </c>
      <c r="AQ7" s="11">
        <v>69.550497088582915</v>
      </c>
      <c r="AR7" s="12">
        <v>74.888234957067709</v>
      </c>
      <c r="AS7" s="10">
        <v>70.288506221892447</v>
      </c>
      <c r="AT7" s="10">
        <v>58.430157088088919</v>
      </c>
      <c r="AU7" s="10">
        <v>41.275029986848246</v>
      </c>
      <c r="AV7" s="10">
        <v>32.792118068123159</v>
      </c>
      <c r="AW7" s="10">
        <v>40.887008380319749</v>
      </c>
      <c r="AX7" s="10">
        <v>46.968831183630442</v>
      </c>
      <c r="AY7" s="3">
        <v>45.513295492459726</v>
      </c>
      <c r="AZ7">
        <v>25.457811938595931</v>
      </c>
      <c r="BA7">
        <f>AZ7-AY7</f>
        <v>-20.055483553863795</v>
      </c>
      <c r="BB7"/>
      <c r="BC7"/>
    </row>
    <row r="9" spans="1:55" x14ac:dyDescent="0.25">
      <c r="AZ9">
        <f>(AZ7-AY7)/AY7</f>
        <v>-0.44065109627551413</v>
      </c>
    </row>
    <row r="14" spans="1:55" x14ac:dyDescent="0.25">
      <c r="AZ14">
        <f>(AZ3+AZ4-AY3-AY4)/(AY3+AY4)</f>
        <v>-0.44556862505536798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"/>
  <sheetViews>
    <sheetView showGridLines="0" tabSelected="1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F9" sqref="AF9"/>
    </sheetView>
  </sheetViews>
  <sheetFormatPr baseColWidth="10" defaultRowHeight="12.75" x14ac:dyDescent="0.2"/>
  <cols>
    <col min="1" max="1" width="33.42578125" style="13" customWidth="1"/>
    <col min="2" max="2" width="6.85546875" style="13" customWidth="1"/>
    <col min="3" max="30" width="5.5703125" style="13" bestFit="1" customWidth="1"/>
    <col min="31" max="31" width="6.5703125" style="13" bestFit="1" customWidth="1"/>
    <col min="32" max="43" width="11.42578125" style="13" bestFit="1" customWidth="1"/>
    <col min="44" max="16384" width="11.42578125" style="13"/>
  </cols>
  <sheetData>
    <row r="1" spans="1:43" x14ac:dyDescent="0.2">
      <c r="L1" s="14"/>
      <c r="M1" s="14"/>
      <c r="N1" s="14"/>
      <c r="O1" s="14"/>
      <c r="P1" s="14"/>
      <c r="Q1" s="14"/>
      <c r="R1" s="14"/>
      <c r="S1" s="14"/>
    </row>
    <row r="2" spans="1:43" ht="15" x14ac:dyDescent="0.25">
      <c r="A2" s="4" t="s">
        <v>15</v>
      </c>
      <c r="B2" s="15">
        <v>1990</v>
      </c>
      <c r="C2" s="15">
        <v>1991</v>
      </c>
      <c r="D2" s="15">
        <v>1992</v>
      </c>
      <c r="E2" s="15">
        <v>1993</v>
      </c>
      <c r="F2" s="15">
        <v>1994</v>
      </c>
      <c r="G2" s="15">
        <v>1995</v>
      </c>
      <c r="H2" s="15">
        <v>1996</v>
      </c>
      <c r="I2" s="15">
        <v>1997</v>
      </c>
      <c r="J2" s="15">
        <v>1998</v>
      </c>
      <c r="K2" s="15">
        <v>1999</v>
      </c>
      <c r="L2" s="15">
        <v>2000</v>
      </c>
      <c r="M2" s="15">
        <v>2001</v>
      </c>
      <c r="N2" s="15">
        <v>2002</v>
      </c>
      <c r="O2" s="15">
        <v>2003</v>
      </c>
      <c r="P2" s="15">
        <v>2004</v>
      </c>
      <c r="Q2" s="15">
        <v>2005</v>
      </c>
      <c r="R2" s="15">
        <v>2006</v>
      </c>
      <c r="S2" s="15">
        <v>2007</v>
      </c>
      <c r="T2" s="15">
        <v>2008</v>
      </c>
      <c r="U2" s="15">
        <v>2009</v>
      </c>
      <c r="V2" s="15">
        <v>2010</v>
      </c>
      <c r="W2" s="15">
        <v>2011</v>
      </c>
      <c r="X2" s="15">
        <v>2012</v>
      </c>
      <c r="Y2" s="15">
        <v>2013</v>
      </c>
      <c r="Z2" s="15">
        <v>2014</v>
      </c>
      <c r="AA2" s="15">
        <v>2015</v>
      </c>
      <c r="AB2" s="15">
        <v>2016</v>
      </c>
      <c r="AC2" s="15">
        <v>2017</v>
      </c>
      <c r="AD2" s="15">
        <v>2018</v>
      </c>
      <c r="AE2" s="15">
        <v>2019</v>
      </c>
      <c r="AF2" s="13">
        <v>2020</v>
      </c>
    </row>
    <row r="3" spans="1:43" ht="15" x14ac:dyDescent="0.25">
      <c r="A3" t="s">
        <v>11</v>
      </c>
      <c r="B3" s="13">
        <v>646.82602935120542</v>
      </c>
      <c r="C3" s="13">
        <v>662.02963217136664</v>
      </c>
      <c r="D3" s="13">
        <v>682.95106509674577</v>
      </c>
      <c r="E3" s="13">
        <v>671.29678567014707</v>
      </c>
      <c r="F3" s="13">
        <v>689.92444806756248</v>
      </c>
      <c r="G3" s="13">
        <v>673.21613079328301</v>
      </c>
      <c r="H3" s="13">
        <v>683.337929187501</v>
      </c>
      <c r="I3" s="13">
        <v>694.38372663904613</v>
      </c>
      <c r="J3" s="13">
        <v>705.52887000477006</v>
      </c>
      <c r="K3" s="13">
        <v>729.90102980436711</v>
      </c>
      <c r="L3" s="13">
        <v>722.05283237419326</v>
      </c>
      <c r="M3" s="13">
        <v>737.16917790067873</v>
      </c>
      <c r="N3" s="13">
        <v>739.69120246671105</v>
      </c>
      <c r="O3" s="13">
        <v>740.33736138930976</v>
      </c>
      <c r="P3" s="13">
        <v>757.68551196372846</v>
      </c>
      <c r="Q3" s="13">
        <v>743.53601584921569</v>
      </c>
      <c r="R3" s="13">
        <v>744.71198862778624</v>
      </c>
      <c r="S3" s="13">
        <v>758.85262958941996</v>
      </c>
      <c r="T3" s="13">
        <v>780.30714011597183</v>
      </c>
      <c r="U3" s="13">
        <v>787.54778765432866</v>
      </c>
      <c r="V3" s="13">
        <v>758.92854147207288</v>
      </c>
      <c r="W3" s="13">
        <v>777.59554193415056</v>
      </c>
      <c r="X3" s="13">
        <v>780.69418319336683</v>
      </c>
      <c r="Y3" s="13">
        <v>780.09597109291178</v>
      </c>
      <c r="Z3" s="13">
        <v>766.81937963031965</v>
      </c>
      <c r="AA3" s="13">
        <v>769.20695757520127</v>
      </c>
      <c r="AB3" s="13">
        <v>752.92165315611112</v>
      </c>
      <c r="AC3" s="13">
        <v>766.84881027453787</v>
      </c>
      <c r="AD3" s="13">
        <v>762.22472009764454</v>
      </c>
      <c r="AE3" s="13">
        <v>755.20521891998453</v>
      </c>
      <c r="AF3" s="13">
        <v>766.51186614977394</v>
      </c>
    </row>
    <row r="4" spans="1:43" x14ac:dyDescent="0.2">
      <c r="A4" s="13" t="s">
        <v>12</v>
      </c>
      <c r="B4" s="13">
        <v>1094.4148693512057</v>
      </c>
      <c r="C4" s="13">
        <v>1122.0413121713671</v>
      </c>
      <c r="D4" s="13">
        <v>1152.3221464856351</v>
      </c>
      <c r="E4" s="13">
        <v>1144.6056815034801</v>
      </c>
      <c r="F4" s="13">
        <v>1167.0471141786738</v>
      </c>
      <c r="G4" s="13">
        <v>1154.0636055155055</v>
      </c>
      <c r="H4" s="13">
        <v>1164.7034694652782</v>
      </c>
      <c r="I4" s="13">
        <v>1185.9108863612682</v>
      </c>
      <c r="J4" s="13">
        <v>1213.587883338103</v>
      </c>
      <c r="K4" s="13">
        <v>1239.8350300821451</v>
      </c>
      <c r="L4" s="13">
        <v>1243.4869443186374</v>
      </c>
      <c r="M4" s="13">
        <v>1264.9450856784563</v>
      </c>
      <c r="N4" s="13">
        <v>1267.1894949667108</v>
      </c>
      <c r="O4" s="13">
        <v>1262.1315325004211</v>
      </c>
      <c r="P4" s="13">
        <v>1280.1502014081723</v>
      </c>
      <c r="Q4" s="13">
        <v>1259.6551539047709</v>
      </c>
      <c r="R4" s="13">
        <v>1263.0133819611203</v>
      </c>
      <c r="S4" s="13">
        <v>1281.8888595894202</v>
      </c>
      <c r="T4" s="13">
        <v>1290.8396448381945</v>
      </c>
      <c r="U4" s="13">
        <v>1293.9862023765502</v>
      </c>
      <c r="V4" s="13">
        <v>1265.6695770498511</v>
      </c>
      <c r="W4" s="13">
        <v>1305.1214597194546</v>
      </c>
      <c r="X4" s="13">
        <v>1306.9200119326863</v>
      </c>
      <c r="Y4" s="13">
        <v>1302.4427659712248</v>
      </c>
      <c r="Z4" s="13">
        <v>1292.5564849512848</v>
      </c>
      <c r="AA4" s="13">
        <v>1300.261694070949</v>
      </c>
      <c r="AB4" s="13">
        <v>1285.8563405304205</v>
      </c>
      <c r="AC4" s="13">
        <v>1303.8419692855643</v>
      </c>
      <c r="AD4" s="13">
        <v>1288.1663601420021</v>
      </c>
      <c r="AE4" s="13">
        <v>1281.0603990807508</v>
      </c>
      <c r="AF4" s="13">
        <v>1209.4490508939209</v>
      </c>
      <c r="AG4" s="16"/>
    </row>
    <row r="5" spans="1:43" x14ac:dyDescent="0.2">
      <c r="A5" s="13" t="s">
        <v>10</v>
      </c>
      <c r="B5" s="13">
        <v>1450.2599333912301</v>
      </c>
      <c r="C5" s="13">
        <v>1483.881544688089</v>
      </c>
      <c r="D5" s="13">
        <v>1519.2222895213122</v>
      </c>
      <c r="E5" s="13">
        <v>1506.6480250736049</v>
      </c>
      <c r="F5" s="13">
        <v>1525.9546024570761</v>
      </c>
      <c r="G5" s="13">
        <v>1519.6302107162026</v>
      </c>
      <c r="H5" s="13">
        <v>1540.4064858904721</v>
      </c>
      <c r="I5" s="13">
        <v>1564.9409170213733</v>
      </c>
      <c r="J5" s="13">
        <v>1588.6976909612013</v>
      </c>
      <c r="K5" s="13">
        <v>1614.5666358338335</v>
      </c>
      <c r="L5" s="13">
        <v>1619.4066274286492</v>
      </c>
      <c r="M5" s="13">
        <v>1656.4499382278686</v>
      </c>
      <c r="N5" s="13">
        <v>1651.7525636836658</v>
      </c>
      <c r="O5" s="13">
        <v>1642.9539025870124</v>
      </c>
      <c r="P5" s="13">
        <v>1647.3018900547629</v>
      </c>
      <c r="Q5" s="13">
        <v>1636.6064240678609</v>
      </c>
      <c r="R5" s="13">
        <v>1627.1759831337702</v>
      </c>
      <c r="S5" s="13">
        <v>1658.8694573786559</v>
      </c>
      <c r="T5" s="13">
        <v>1659.8407929998511</v>
      </c>
      <c r="U5" s="13">
        <v>1599.4269243943777</v>
      </c>
      <c r="V5" s="13">
        <v>1583.1708707281437</v>
      </c>
      <c r="W5" s="13">
        <v>1656.1053734465177</v>
      </c>
      <c r="X5" s="13">
        <v>1649.2121702503389</v>
      </c>
      <c r="Y5" s="13">
        <v>1640.8265675856703</v>
      </c>
      <c r="Z5" s="13">
        <v>1626.4388907077291</v>
      </c>
      <c r="AA5" s="13">
        <v>1628.3224726231613</v>
      </c>
      <c r="AB5" s="13">
        <v>1618.4112656662785</v>
      </c>
      <c r="AC5" s="13">
        <v>1626.6410929308818</v>
      </c>
      <c r="AD5" s="13">
        <v>1619.3866511959845</v>
      </c>
      <c r="AE5" s="13">
        <v>1603.8926431199377</v>
      </c>
      <c r="AF5" s="13">
        <v>1511.1952505381098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x14ac:dyDescent="0.2">
      <c r="A6" s="13" t="s">
        <v>13</v>
      </c>
      <c r="B6" s="13">
        <v>1495.6580322801187</v>
      </c>
      <c r="C6" s="13">
        <v>1529.6676835769777</v>
      </c>
      <c r="D6" s="13">
        <v>1565.8559328546453</v>
      </c>
      <c r="E6" s="13">
        <v>1554.1372617402715</v>
      </c>
      <c r="F6" s="13">
        <v>1572.7074957904097</v>
      </c>
      <c r="G6" s="13">
        <v>1566.6504796050913</v>
      </c>
      <c r="H6" s="13">
        <v>1588.8766958904723</v>
      </c>
      <c r="I6" s="13">
        <v>1613.0086736880401</v>
      </c>
      <c r="J6" s="13">
        <v>1637.9158120723127</v>
      </c>
      <c r="K6" s="13">
        <v>1663.6257736116115</v>
      </c>
      <c r="L6" s="13">
        <v>1668.8840085397605</v>
      </c>
      <c r="M6" s="13">
        <v>1706.8584648945352</v>
      </c>
      <c r="N6" s="13">
        <v>1700.5311903503325</v>
      </c>
      <c r="O6" s="13">
        <v>1691.4371725870126</v>
      </c>
      <c r="P6" s="13">
        <v>1701.8576633880964</v>
      </c>
      <c r="Q6" s="13">
        <v>1690.8054629567496</v>
      </c>
      <c r="R6" s="13">
        <v>1680.1204942448812</v>
      </c>
      <c r="S6" s="13">
        <v>1710.2199329342113</v>
      </c>
      <c r="T6" s="13">
        <v>1711.7330752220735</v>
      </c>
      <c r="U6" s="13">
        <v>1651.7908688388225</v>
      </c>
      <c r="V6" s="13">
        <v>1635.4449785059214</v>
      </c>
      <c r="W6" s="13">
        <v>1708.3809284375684</v>
      </c>
      <c r="X6" s="13">
        <v>1700.1079273892847</v>
      </c>
      <c r="Y6" s="13">
        <v>1693.9549639195207</v>
      </c>
      <c r="Z6" s="13">
        <v>1678.9213516474681</v>
      </c>
      <c r="AA6" s="13">
        <v>1680.8809039546311</v>
      </c>
      <c r="AB6" s="13">
        <v>1669.4157850315989</v>
      </c>
      <c r="AC6" s="13">
        <v>1677.1580231592382</v>
      </c>
      <c r="AD6" s="13">
        <v>1670.5421176887453</v>
      </c>
      <c r="AE6" s="13">
        <v>1654.4693785049617</v>
      </c>
      <c r="AF6" s="13">
        <v>1561.7517068828586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x14ac:dyDescent="0.2">
      <c r="A7" s="13" t="s">
        <v>14</v>
      </c>
      <c r="B7" s="13">
        <v>1495.6580322801187</v>
      </c>
      <c r="C7" s="13">
        <v>1529.6676835769777</v>
      </c>
      <c r="D7" s="13">
        <v>1565.8559328546453</v>
      </c>
      <c r="E7" s="13">
        <v>1554.1372617402715</v>
      </c>
      <c r="F7" s="13">
        <v>1572.7074957904097</v>
      </c>
      <c r="G7" s="13">
        <v>1566.6504796050913</v>
      </c>
      <c r="H7" s="13">
        <v>1588.8766958904723</v>
      </c>
      <c r="I7" s="13">
        <v>1613.0086736880401</v>
      </c>
      <c r="J7" s="13">
        <v>1637.9158120723127</v>
      </c>
      <c r="K7" s="13">
        <v>1663.6257736116115</v>
      </c>
      <c r="L7" s="13">
        <v>1701.2539072884756</v>
      </c>
      <c r="M7" s="13">
        <v>1745.133956197662</v>
      </c>
      <c r="N7" s="13">
        <v>1741.6560562452269</v>
      </c>
      <c r="O7" s="13">
        <v>1729.6120486194156</v>
      </c>
      <c r="P7" s="13">
        <v>1740.2409171167151</v>
      </c>
      <c r="Q7" s="13">
        <v>1731.5089913770578</v>
      </c>
      <c r="R7" s="13">
        <v>1718.5493502050954</v>
      </c>
      <c r="S7" s="13">
        <v>1710.2199329342113</v>
      </c>
      <c r="T7" s="13">
        <v>1711.7330752220735</v>
      </c>
      <c r="U7" s="13">
        <v>1651.7908688388225</v>
      </c>
      <c r="V7" s="13">
        <v>1635.4449785059214</v>
      </c>
      <c r="W7" s="13">
        <v>1708.3809284375684</v>
      </c>
      <c r="X7" s="13">
        <v>1700.1079273892847</v>
      </c>
      <c r="Y7" s="13">
        <v>1693.9549639195207</v>
      </c>
      <c r="Z7" s="13">
        <v>1678.9213516474681</v>
      </c>
      <c r="AA7" s="13">
        <v>1680.8809039546311</v>
      </c>
      <c r="AB7" s="13">
        <v>1669.4157850315989</v>
      </c>
      <c r="AC7" s="13">
        <v>1677.1580231592382</v>
      </c>
      <c r="AD7" s="13">
        <v>1670.5421176887453</v>
      </c>
      <c r="AE7" s="13">
        <v>1654.4693785049617</v>
      </c>
      <c r="AF7" s="13">
        <v>1561.7517068828586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Graphe Production</vt:lpstr>
      <vt:lpstr>Facture</vt:lpstr>
      <vt:lpstr>Conso énergétique bis</vt:lpstr>
    </vt:vector>
  </TitlesOfParts>
  <Company>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Figures - données 2020 bilan énergétique provisoire</dc:title>
  <dc:subject>Bilan énergétique</dc:subject>
  <dc:creator>SDES</dc:creator>
  <cp:keywords>bilan, énergie, consommation d'énergie, production d'énergie, compte satellite</cp:keywords>
  <dc:description/>
  <cp:lastModifiedBy>DUMAS Morgane</cp:lastModifiedBy>
  <cp:revision>5</cp:revision>
  <cp:lastPrinted>2018-03-15T15:52:43Z</cp:lastPrinted>
  <dcterms:created xsi:type="dcterms:W3CDTF">2017-03-21T14:51:45Z</dcterms:created>
  <dcterms:modified xsi:type="dcterms:W3CDTF">2021-04-13T08:50:47Z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CGDD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